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A Gala\BDH SIGLO XX\EU data\"/>
    </mc:Choice>
  </mc:AlternateContent>
  <bookViews>
    <workbookView xWindow="0" yWindow="468" windowWidth="25608" windowHeight="14520" tabRatio="677" firstSheet="1" activeTab="11"/>
  </bookViews>
  <sheets>
    <sheet name="Trans M-A" sheetId="29" r:id="rId1"/>
    <sheet name="EU Pob" sheetId="24" r:id="rId2"/>
    <sheet name="EU PIB" sheetId="13" r:id="rId3"/>
    <sheet name="EU INF" sheetId="28" r:id="rId4"/>
    <sheet name="EU tasas" sheetId="17" r:id="rId5"/>
    <sheet name="EU Desempleo" sheetId="27" r:id="rId6"/>
    <sheet name="EU PIB Tri" sheetId="14" r:id="rId7"/>
    <sheet name="EU Fiscal" sheetId="15" r:id="rId8"/>
    <sheet name="Plata-Oro" sheetId="26" r:id="rId9"/>
    <sheet name="USD-UKL" sheetId="30" r:id="rId10"/>
    <sheet name="Petróleo" sheetId="10" r:id="rId11"/>
    <sheet name="Ciclos" sheetId="22"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A" localSheetId="3">#REF!</definedName>
    <definedName name="\A" localSheetId="9">#REF!</definedName>
    <definedName name="\A">#REF!</definedName>
    <definedName name="\g" localSheetId="3">#REF!</definedName>
    <definedName name="\g" localSheetId="9">#REF!</definedName>
    <definedName name="\g">#REF!</definedName>
    <definedName name="\S" localSheetId="3">#REF!</definedName>
    <definedName name="\S" localSheetId="9">#REF!</definedName>
    <definedName name="\S">#REF!</definedName>
    <definedName name="__123Graph_A" localSheetId="3" hidden="1">#REF!</definedName>
    <definedName name="__123Graph_A" localSheetId="9" hidden="1">#REF!</definedName>
    <definedName name="__123Graph_A" hidden="1">#REF!</definedName>
    <definedName name="__123Graph_AIMPORTS" localSheetId="3" hidden="1">'[1]CA input'!#REF!</definedName>
    <definedName name="__123Graph_AIMPORTS" localSheetId="9" hidden="1">'[1]CA input'!#REF!</definedName>
    <definedName name="__123Graph_AIMPORTS" hidden="1">'[1]CA input'!#REF!</definedName>
    <definedName name="__123Graph_B" localSheetId="3" hidden="1">[2]TOC!#REF!</definedName>
    <definedName name="__123Graph_B" localSheetId="9" hidden="1">[2]TOC!#REF!</definedName>
    <definedName name="__123Graph_B" hidden="1">[2]TOC!#REF!</definedName>
    <definedName name="__123Graph_BIMPORTS" localSheetId="3" hidden="1">'[1]CA input'!#REF!</definedName>
    <definedName name="__123Graph_BIMPORTS" localSheetId="9" hidden="1">'[1]CA input'!#REF!</definedName>
    <definedName name="__123Graph_BIMPORTS" hidden="1">'[1]CA input'!#REF!</definedName>
    <definedName name="__123Graph_C" localSheetId="3" hidden="1">[2]TOC!#REF!</definedName>
    <definedName name="__123Graph_C" localSheetId="9" hidden="1">[2]TOC!#REF!</definedName>
    <definedName name="__123Graph_C" hidden="1">[2]TOC!#REF!</definedName>
    <definedName name="__123Graph_CIMPORTS" localSheetId="3" hidden="1">#REF!</definedName>
    <definedName name="__123Graph_CIMPORTS" localSheetId="9" hidden="1">#REF!</definedName>
    <definedName name="__123Graph_CIMPORTS" hidden="1">#REF!</definedName>
    <definedName name="__123Graph_D" localSheetId="3" hidden="1">[2]TOC!#REF!</definedName>
    <definedName name="__123Graph_D" localSheetId="9" hidden="1">[2]TOC!#REF!</definedName>
    <definedName name="__123Graph_D" hidden="1">[2]TOC!#REF!</definedName>
    <definedName name="__123Graph_E" localSheetId="3" hidden="1">[2]TOC!#REF!</definedName>
    <definedName name="__123Graph_E" localSheetId="9" hidden="1">[2]TOC!#REF!</definedName>
    <definedName name="__123Graph_E" hidden="1">[2]TOC!#REF!</definedName>
    <definedName name="__123Graph_F" localSheetId="3" hidden="1">[2]TOC!#REF!</definedName>
    <definedName name="__123Graph_F" localSheetId="9" hidden="1">[2]TOC!#REF!</definedName>
    <definedName name="__123Graph_F" hidden="1">[2]TOC!#REF!</definedName>
    <definedName name="__123Graph_X" localSheetId="3" hidden="1">#REF!</definedName>
    <definedName name="__123Graph_X" localSheetId="9" hidden="1">#REF!</definedName>
    <definedName name="__123Graph_X" hidden="1">#REF!</definedName>
    <definedName name="__123Graph_XIMPORTS" localSheetId="3" hidden="1">'[1]CA input'!#REF!</definedName>
    <definedName name="__123Graph_XIMPORTS" localSheetId="9" hidden="1">'[1]CA input'!#REF!</definedName>
    <definedName name="__123Graph_XIMPORTS" hidden="1">'[1]CA input'!#REF!</definedName>
    <definedName name="_1__123Graph_AFIG_D" localSheetId="3" hidden="1">#REF!</definedName>
    <definedName name="_1__123Graph_AFIG_D" localSheetId="9" hidden="1">#REF!</definedName>
    <definedName name="_1__123Graph_AFIG_D" hidden="1">#REF!</definedName>
    <definedName name="_124Graph_A" localSheetId="3" hidden="1">#REF!</definedName>
    <definedName name="_124Graph_A" localSheetId="9" hidden="1">#REF!</definedName>
    <definedName name="_124Graph_A" hidden="1">#REF!</definedName>
    <definedName name="_124Graph_H" localSheetId="3" hidden="1">[2]TOC!#REF!</definedName>
    <definedName name="_124Graph_H" localSheetId="9" hidden="1">[2]TOC!#REF!</definedName>
    <definedName name="_124Graph_H" hidden="1">[2]TOC!#REF!</definedName>
    <definedName name="_2__123Graph_AGROWTH_CPI" localSheetId="3" hidden="1">[3]Data!#REF!</definedName>
    <definedName name="_2__123Graph_AGROWTH_CPI" localSheetId="9" hidden="1">[3]Data!#REF!</definedName>
    <definedName name="_2__123Graph_AGROWTH_CPI" hidden="1">[3]Data!#REF!</definedName>
    <definedName name="_3__123Graph_ATERMS_OF_TRADE" localSheetId="3" hidden="1">#REF!</definedName>
    <definedName name="_3__123Graph_ATERMS_OF_TRADE" localSheetId="9" hidden="1">#REF!</definedName>
    <definedName name="_3__123Graph_ATERMS_OF_TRADE" hidden="1">#REF!</definedName>
    <definedName name="_345" localSheetId="3" hidden="1">[2]TOC!#REF!</definedName>
    <definedName name="_345" localSheetId="9" hidden="1">[2]TOC!#REF!</definedName>
    <definedName name="_345" hidden="1">[2]TOC!#REF!</definedName>
    <definedName name="_4__123Graph_BTERMS_OF_TRADE" localSheetId="3" hidden="1">#REF!</definedName>
    <definedName name="_4__123Graph_BTERMS_OF_TRADE" localSheetId="9" hidden="1">#REF!</definedName>
    <definedName name="_4__123Graph_BTERMS_OF_TRADE" hidden="1">#REF!</definedName>
    <definedName name="_5__123Graph_DGROWTH_CPI" localSheetId="3" hidden="1">[3]Data!#REF!</definedName>
    <definedName name="_5__123Graph_DGROWTH_CPI" localSheetId="9" hidden="1">[3]Data!#REF!</definedName>
    <definedName name="_5__123Graph_DGROWTH_CPI" hidden="1">[3]Data!#REF!</definedName>
    <definedName name="_6__123Graph_XFIG_D" localSheetId="3" hidden="1">#REF!</definedName>
    <definedName name="_6__123Graph_XFIG_D" localSheetId="9" hidden="1">#REF!</definedName>
    <definedName name="_6__123Graph_XFIG_D" hidden="1">#REF!</definedName>
    <definedName name="_7__123Graph_XTERMS_OF_TRADE" localSheetId="3" hidden="1">#REF!</definedName>
    <definedName name="_7__123Graph_XTERMS_OF_TRADE" localSheetId="9" hidden="1">#REF!</definedName>
    <definedName name="_7__123Graph_XTERMS_OF_TRADE" hidden="1">#REF!</definedName>
    <definedName name="_Fill" localSheetId="5" hidden="1">#REF!</definedName>
    <definedName name="_Fill" localSheetId="7" hidden="1">#REF!</definedName>
    <definedName name="_Fill" localSheetId="3" hidden="1">#REF!</definedName>
    <definedName name="_Fill" localSheetId="2" hidden="1">#REF!</definedName>
    <definedName name="_Fill" localSheetId="8" hidden="1">#REF!</definedName>
    <definedName name="_Fill" localSheetId="9" hidden="1">#REF!</definedName>
    <definedName name="_Fill" hidden="1">#REF!</definedName>
    <definedName name="_xlnm._FilterDatabase" hidden="1">[4]C!$P$428:$T$428</definedName>
    <definedName name="_Order1" hidden="1">255</definedName>
    <definedName name="_Order2" hidden="1">0</definedName>
    <definedName name="_Parse_Out" localSheetId="3" hidden="1">#REF!</definedName>
    <definedName name="_Parse_Out" localSheetId="9" hidden="1">#REF!</definedName>
    <definedName name="_Parse_Out" hidden="1">#REF!</definedName>
    <definedName name="_Regression_Int" hidden="1">1</definedName>
    <definedName name="_Regression_Out" hidden="1">[4]C!$AK$18:$AK$18</definedName>
    <definedName name="_Regression_X" localSheetId="3" hidden="1">#REF!</definedName>
    <definedName name="_Regression_X" localSheetId="9" hidden="1">#REF!</definedName>
    <definedName name="_Regression_X" hidden="1">#REF!</definedName>
    <definedName name="_Regression_Y" localSheetId="3" hidden="1">#REF!</definedName>
    <definedName name="_Regression_Y" localSheetId="9" hidden="1">#REF!</definedName>
    <definedName name="_Regression_Y" hidden="1">#REF!</definedName>
    <definedName name="ACTIVATE" localSheetId="3">#REF!</definedName>
    <definedName name="ACTIVATE" localSheetId="9">#REF!</definedName>
    <definedName name="ACTIVATE">#REF!</definedName>
    <definedName name="_xlnm.Print_Area" localSheetId="3">#REF!</definedName>
    <definedName name="_xlnm.Print_Area" localSheetId="9">#REF!</definedName>
    <definedName name="_xlnm.Print_Area">#REF!</definedName>
    <definedName name="ASSUMPT" localSheetId="3">#REF!</definedName>
    <definedName name="ASSUMPT" localSheetId="9">#REF!</definedName>
    <definedName name="ASSUMPT">#REF!</definedName>
    <definedName name="ASSUMPTIONS" localSheetId="3">#REF!</definedName>
    <definedName name="ASSUMPTIONS" localSheetId="9">#REF!</definedName>
    <definedName name="ASSUMPTIONS">#REF!</definedName>
    <definedName name="basicdata1" localSheetId="3">#REF!</definedName>
    <definedName name="basicdata1" localSheetId="9">#REF!</definedName>
    <definedName name="basicdata1">#REF!</definedName>
    <definedName name="basicdata2" localSheetId="3">#REF!</definedName>
    <definedName name="basicdata2" localSheetId="9">#REF!</definedName>
    <definedName name="basicdata2">#REF!</definedName>
    <definedName name="BCA_NGDP">[5]Q6!$E$10:$AH$10</definedName>
    <definedName name="BMG">[5]Q6!$E$27:$AH$27</definedName>
    <definedName name="BOP" localSheetId="3">#REF!</definedName>
    <definedName name="BOP" localSheetId="9">#REF!</definedName>
    <definedName name="BOP">#REF!</definedName>
    <definedName name="BXG">[5]Q6!$E$19:$AH$19</definedName>
    <definedName name="CAPITAL" localSheetId="3">#REF!</definedName>
    <definedName name="CAPITAL" localSheetId="9">#REF!</definedName>
    <definedName name="CAPITAL">#REF!</definedName>
    <definedName name="CARGO_BY_TYPE" localSheetId="3">'[6]Table No.18-Exports goods+servi'!#REF!</definedName>
    <definedName name="CARGO_BY_TYPE" localSheetId="9">'[6]Table No.18-Exports goods+servi'!#REF!</definedName>
    <definedName name="CARGO_BY_TYPE">'[6]Table No.18-Exports goods+servi'!#REF!</definedName>
    <definedName name="CCode">[7]Codes!$A$2</definedName>
    <definedName name="CENTRALG" localSheetId="3">#REF!</definedName>
    <definedName name="CENTRALG" localSheetId="9">#REF!</definedName>
    <definedName name="CENTRALG">#REF!</definedName>
    <definedName name="CFLOW" localSheetId="3">#REF!</definedName>
    <definedName name="CFLOW" localSheetId="9">#REF!</definedName>
    <definedName name="CFLOW">#REF!</definedName>
    <definedName name="chart1" localSheetId="3">#REF!</definedName>
    <definedName name="chart1" localSheetId="9">#REF!</definedName>
    <definedName name="chart1">#REF!</definedName>
    <definedName name="Chart11" localSheetId="3">#REF!</definedName>
    <definedName name="Chart11" localSheetId="9">#REF!</definedName>
    <definedName name="Chart11">#REF!</definedName>
    <definedName name="chart2" localSheetId="3">#REF!</definedName>
    <definedName name="chart2" localSheetId="9">#REF!</definedName>
    <definedName name="chart2">#REF!</definedName>
    <definedName name="Chart22" localSheetId="3">#REF!</definedName>
    <definedName name="Chart22" localSheetId="9">#REF!</definedName>
    <definedName name="Chart22">#REF!</definedName>
    <definedName name="COUNTER" localSheetId="3">#REF!</definedName>
    <definedName name="COUNTER" localSheetId="9">#REF!</definedName>
    <definedName name="COUNTER">#REF!</definedName>
    <definedName name="CurrVintage">[8]Current!$D$66</definedName>
    <definedName name="Date">[7]Current!$D$67</definedName>
    <definedName name="DEBT" localSheetId="3">#REF!</definedName>
    <definedName name="DEBT" localSheetId="9">#REF!</definedName>
    <definedName name="DEBT">#REF!</definedName>
    <definedName name="Discount_NC" localSheetId="3">[9]NPV_base!#REF!</definedName>
    <definedName name="Discount_NC" localSheetId="9">[9]NPV_base!#REF!</definedName>
    <definedName name="Discount_NC">[9]NPV_base!#REF!</definedName>
    <definedName name="DiscountRate" localSheetId="3">#REF!</definedName>
    <definedName name="DiscountRate" localSheetId="9">#REF!</definedName>
    <definedName name="DiscountRate">#REF!</definedName>
    <definedName name="empty" localSheetId="3">[1]Micro!#REF!</definedName>
    <definedName name="empty" localSheetId="9">[1]Micro!#REF!</definedName>
    <definedName name="empty">[1]Micro!#REF!</definedName>
    <definedName name="ergferger" localSheetId="3" hidden="1">{"Main Economic Indicators",#N/A,FALSE,"C"}</definedName>
    <definedName name="ergferger" hidden="1">{"Main Economic Indicators",#N/A,FALSE,"C"}</definedName>
    <definedName name="EX_IMP" localSheetId="3">#REF!</definedName>
    <definedName name="EX_IMP" localSheetId="9">#REF!</definedName>
    <definedName name="EX_IMP">#REF!</definedName>
    <definedName name="GCB_NGDP">[5]Q4!$E$19:$AH$19</definedName>
    <definedName name="GGB_NGDP">[5]Q4!$E$41:$AH$41</definedName>
    <definedName name="Grace_NC" localSheetId="3">[9]NPV_base!#REF!</definedName>
    <definedName name="Grace_NC" localSheetId="9">[9]NPV_base!#REF!</definedName>
    <definedName name="Grace_NC">[9]NPV_base!#REF!</definedName>
    <definedName name="IMPORT" localSheetId="3">#REF!</definedName>
    <definedName name="IMPORT" localSheetId="9">#REF!</definedName>
    <definedName name="IMPORT">#REF!</definedName>
    <definedName name="IN_OUT" localSheetId="3">#REF!</definedName>
    <definedName name="IN_OUT" localSheetId="9">#REF!</definedName>
    <definedName name="IN_OUT">#REF!</definedName>
    <definedName name="IN1_" localSheetId="3">#REF!</definedName>
    <definedName name="IN1_" localSheetId="9">#REF!</definedName>
    <definedName name="IN1_">#REF!</definedName>
    <definedName name="Interest_NC" localSheetId="3">[9]NPV_base!#REF!</definedName>
    <definedName name="Interest_NC" localSheetId="9">[9]NPV_base!#REF!</definedName>
    <definedName name="Interest_NC">[9]NPV_base!#REF!</definedName>
    <definedName name="InterestRate" localSheetId="3">#REF!</definedName>
    <definedName name="InterestRate" localSheetId="9">#REF!</definedName>
    <definedName name="InterestRate">#REF!</definedName>
    <definedName name="LUR">[5]Q3!$E$16:$AH$16</definedName>
    <definedName name="MACRO" localSheetId="3">#REF!</definedName>
    <definedName name="MACRO" localSheetId="9">#REF!</definedName>
    <definedName name="MACRO">#REF!</definedName>
    <definedName name="Maturity_NC" localSheetId="3">[9]NPV_base!#REF!</definedName>
    <definedName name="Maturity_NC" localSheetId="9">[9]NPV_base!#REF!</definedName>
    <definedName name="Maturity_NC">[9]NPV_base!#REF!</definedName>
    <definedName name="MCV">[10]Q2!$E$101:$AH$101</definedName>
    <definedName name="MIDDLE" localSheetId="3">#REF!</definedName>
    <definedName name="MIDDLE" localSheetId="9">#REF!</definedName>
    <definedName name="MIDDLE">#REF!</definedName>
    <definedName name="NGDP">[10]Q2!$E$54:$AH$54</definedName>
    <definedName name="NGDP_RG">[5]Q1!$E$51:$AH$51</definedName>
    <definedName name="OnShow" localSheetId="3">'EU INF'!OnShow</definedName>
    <definedName name="OnShow">[0]!OnShow</definedName>
    <definedName name="PCPIG">[5]Q3!$E$26:$AH$26</definedName>
    <definedName name="PRICES" localSheetId="3">#REF!</definedName>
    <definedName name="PRICES" localSheetId="9">#REF!</definedName>
    <definedName name="PRICES">#REF!</definedName>
    <definedName name="PSECTOR" localSheetId="3">#REF!</definedName>
    <definedName name="PSECTOR" localSheetId="9">#REF!</definedName>
    <definedName name="PSECTOR">#REF!</definedName>
    <definedName name="REDB1" localSheetId="3">#REF!</definedName>
    <definedName name="REDB1" localSheetId="9">#REF!</definedName>
    <definedName name="REDB1">#REF!</definedName>
    <definedName name="REDB2" localSheetId="3">#REF!</definedName>
    <definedName name="REDB2" localSheetId="9">#REF!</definedName>
    <definedName name="REDB2">#REF!</definedName>
    <definedName name="REDB3" localSheetId="3">#REF!</definedName>
    <definedName name="REDB3" localSheetId="9">#REF!</definedName>
    <definedName name="REDB3">#REF!</definedName>
    <definedName name="REDB4" localSheetId="3">#REF!</definedName>
    <definedName name="REDB4" localSheetId="9">#REF!</definedName>
    <definedName name="REDB4">#REF!</definedName>
    <definedName name="REDB5" localSheetId="3">#REF!</definedName>
    <definedName name="REDB5" localSheetId="9">#REF!</definedName>
    <definedName name="REDB5">#REF!</definedName>
    <definedName name="REDB6" localSheetId="3">#REF!</definedName>
    <definedName name="REDB6" localSheetId="9">#REF!</definedName>
    <definedName name="REDB6">#REF!</definedName>
    <definedName name="REDB7" localSheetId="3">#REF!</definedName>
    <definedName name="REDB7" localSheetId="9">#REF!</definedName>
    <definedName name="REDB7">#REF!</definedName>
    <definedName name="REDB8" localSheetId="3">#REF!</definedName>
    <definedName name="REDB8" localSheetId="9">#REF!</definedName>
    <definedName name="REDB8">#REF!</definedName>
    <definedName name="REDB9" localSheetId="3">#REF!</definedName>
    <definedName name="REDB9" localSheetId="9">#REF!</definedName>
    <definedName name="REDB9">#REF!</definedName>
    <definedName name="REDF1" localSheetId="3">#REF!</definedName>
    <definedName name="REDF1" localSheetId="9">#REF!</definedName>
    <definedName name="REDF1">#REF!</definedName>
    <definedName name="REDF2" localSheetId="3">#REF!</definedName>
    <definedName name="REDF2" localSheetId="9">#REF!</definedName>
    <definedName name="REDF2">#REF!</definedName>
    <definedName name="REDF3" localSheetId="3">#REF!</definedName>
    <definedName name="REDF3" localSheetId="9">#REF!</definedName>
    <definedName name="REDF3">#REF!</definedName>
    <definedName name="REDF4" localSheetId="3">#REF!</definedName>
    <definedName name="REDF4" localSheetId="9">#REF!</definedName>
    <definedName name="REDF4">#REF!</definedName>
    <definedName name="REDF5" localSheetId="3">#REF!</definedName>
    <definedName name="REDF5" localSheetId="9">#REF!</definedName>
    <definedName name="REDF5">#REF!</definedName>
    <definedName name="REDF6" localSheetId="3">#REF!</definedName>
    <definedName name="REDF6" localSheetId="9">#REF!</definedName>
    <definedName name="REDF6">#REF!</definedName>
    <definedName name="REDF7" localSheetId="3">#REF!</definedName>
    <definedName name="REDF7" localSheetId="9">#REF!</definedName>
    <definedName name="REDF7">#REF!</definedName>
    <definedName name="rtre" localSheetId="3" hidden="1">{"Main Economic Indicators",#N/A,FALSE,"C"}</definedName>
    <definedName name="rtre" hidden="1">{"Main Economic Indicators",#N/A,FALSE,"C"}</definedName>
    <definedName name="SELECT" localSheetId="3">#REF!</definedName>
    <definedName name="SELECT" localSheetId="9">#REF!</definedName>
    <definedName name="SELECT">#REF!</definedName>
    <definedName name="SERV" localSheetId="3">#REF!</definedName>
    <definedName name="SERV" localSheetId="9">#REF!</definedName>
    <definedName name="SERV">#REF!</definedName>
    <definedName name="STOP" localSheetId="3">#REF!</definedName>
    <definedName name="STOP" localSheetId="9">#REF!</definedName>
    <definedName name="STOP">#REF!</definedName>
    <definedName name="Table1" localSheetId="3">#REF!</definedName>
    <definedName name="Table1" localSheetId="9">#REF!</definedName>
    <definedName name="Table1">#REF!</definedName>
    <definedName name="table19" localSheetId="3">#REF!</definedName>
    <definedName name="table19" localSheetId="9">#REF!</definedName>
    <definedName name="table19">#REF!</definedName>
    <definedName name="table2" localSheetId="3">#REF!</definedName>
    <definedName name="table2" localSheetId="9">#REF!</definedName>
    <definedName name="table2">#REF!</definedName>
    <definedName name="Table20" localSheetId="3">#REF!</definedName>
    <definedName name="Table20" localSheetId="9">#REF!</definedName>
    <definedName name="Table20">#REF!</definedName>
    <definedName name="Table21" localSheetId="3">#REF!</definedName>
    <definedName name="Table21" localSheetId="9">#REF!</definedName>
    <definedName name="Table21">#REF!</definedName>
    <definedName name="Table22" localSheetId="3">#REF!</definedName>
    <definedName name="Table22" localSheetId="9">#REF!</definedName>
    <definedName name="Table22">#REF!</definedName>
    <definedName name="Table222" localSheetId="3">#REF!</definedName>
    <definedName name="Table222" localSheetId="9">#REF!</definedName>
    <definedName name="Table222">#REF!</definedName>
    <definedName name="Table23a" localSheetId="3">#REF!</definedName>
    <definedName name="Table23a" localSheetId="9">#REF!</definedName>
    <definedName name="Table23a">#REF!</definedName>
    <definedName name="Table23b" localSheetId="3">#REF!</definedName>
    <definedName name="Table23b" localSheetId="9">#REF!</definedName>
    <definedName name="Table23b">#REF!</definedName>
    <definedName name="Table25" localSheetId="3">#REF!</definedName>
    <definedName name="Table25" localSheetId="9">#REF!</definedName>
    <definedName name="Table25">#REF!</definedName>
    <definedName name="Table25a" localSheetId="3">#REF!</definedName>
    <definedName name="Table25a" localSheetId="9">#REF!</definedName>
    <definedName name="Table25a">#REF!</definedName>
    <definedName name="Table25b" localSheetId="3">#REF!</definedName>
    <definedName name="Table25b" localSheetId="9">#REF!</definedName>
    <definedName name="Table25b">#REF!</definedName>
    <definedName name="Table26a" localSheetId="3">#REF!</definedName>
    <definedName name="Table26a" localSheetId="9">#REF!</definedName>
    <definedName name="Table26a">#REF!</definedName>
    <definedName name="Table26b" localSheetId="3">#REF!</definedName>
    <definedName name="Table26b" localSheetId="9">#REF!</definedName>
    <definedName name="Table26b">#REF!</definedName>
    <definedName name="table3" localSheetId="3">#REF!</definedName>
    <definedName name="table3" localSheetId="9">#REF!</definedName>
    <definedName name="table3">#REF!</definedName>
    <definedName name="table333" localSheetId="3">#REF!</definedName>
    <definedName name="table333" localSheetId="9">#REF!</definedName>
    <definedName name="table333">#REF!</definedName>
    <definedName name="table4" localSheetId="3">#REF!</definedName>
    <definedName name="table4" localSheetId="9">#REF!</definedName>
    <definedName name="table4">#REF!</definedName>
    <definedName name="table444" localSheetId="3">#REF!</definedName>
    <definedName name="table444" localSheetId="9">#REF!</definedName>
    <definedName name="table444">#REF!</definedName>
    <definedName name="table5" localSheetId="3">#REF!</definedName>
    <definedName name="table5" localSheetId="9">#REF!</definedName>
    <definedName name="table5">#REF!</definedName>
    <definedName name="table555" localSheetId="3">#REF!</definedName>
    <definedName name="table555" localSheetId="9">#REF!</definedName>
    <definedName name="table555">#REF!</definedName>
    <definedName name="_xlnm.Print_Titles">[11]Q5!$A$1:$C$65536,[11]Q5!$A$1:$IV$7</definedName>
    <definedName name="TMG_RPCH">[5]Q5!$E$40:$AH$40</definedName>
    <definedName name="TRISM" localSheetId="3">#REF!</definedName>
    <definedName name="TRISM" localSheetId="9">#REF!</definedName>
    <definedName name="TRISM">#REF!</definedName>
    <definedName name="TXG_RPCH">[5]Q5!$E$32:$AH$32</definedName>
    <definedName name="wrn.Main._.Economic._.Indicators." localSheetId="3" hidden="1">{"Main Economic Indicators",#N/A,FALSE,"C"}</definedName>
    <definedName name="wrn.Main._.Economic._.Indicators." hidden="1">{"Main Economic Indicators",#N/A,FALSE,"C"}</definedName>
    <definedName name="XGS" localSheetId="3">#REF!</definedName>
    <definedName name="XGS" localSheetId="9">#REF!</definedName>
    <definedName name="XGS">#REF!</definedName>
    <definedName name="xxWRS_1" localSheetId="3">#REF!</definedName>
    <definedName name="xxWRS_1" localSheetId="9">#REF!</definedName>
    <definedName name="xxWRS_1">#REF!</definedName>
    <definedName name="xxWRS_2" localSheetId="3">#REF!</definedName>
    <definedName name="xxWRS_2" localSheetId="9">#REF!</definedName>
    <definedName name="xxWRS_2">#REF!</definedName>
    <definedName name="xxWRS_3" localSheetId="3">#REF!</definedName>
    <definedName name="xxWRS_3" localSheetId="9">#REF!</definedName>
    <definedName name="xxWRS_3">#REF!</definedName>
    <definedName name="xxWRS_4" localSheetId="3">#REF!</definedName>
    <definedName name="xxWRS_4" localSheetId="9">#REF!</definedName>
    <definedName name="xxWRS_4">#REF!</definedName>
    <definedName name="xxWRS_5" localSheetId="3">#REF!</definedName>
    <definedName name="xxWRS_5" localSheetId="9">#REF!</definedName>
    <definedName name="xxWRS_5">#REF!</definedName>
    <definedName name="xxWRS_6" localSheetId="3">#REF!</definedName>
    <definedName name="xxWRS_6" localSheetId="9">#REF!</definedName>
    <definedName name="xxWRS_6">#REF!</definedName>
    <definedName name="xxWRS_7" localSheetId="3">#REF!</definedName>
    <definedName name="xxWRS_7" localSheetId="9">#REF!</definedName>
    <definedName name="xxWRS_7">#REF!</definedName>
    <definedName name="Year" localSheetId="3">#REF!</definedName>
    <definedName name="Year" localSheetId="9">#REF!</definedName>
    <definedName name="Year">#REF!</definedName>
    <definedName name="Z_1A8C061B_2301_11D3_BFD1_000039E37209_.wvu.Cols" localSheetId="3" hidden="1">#REF!,#REF!,#REF!</definedName>
    <definedName name="Z_1A8C061B_2301_11D3_BFD1_000039E37209_.wvu.Cols" localSheetId="9" hidden="1">#REF!,#REF!,#REF!</definedName>
    <definedName name="Z_1A8C061B_2301_11D3_BFD1_000039E37209_.wvu.Cols" hidden="1">#REF!,#REF!,#REF!</definedName>
    <definedName name="Z_1A8C061B_2301_11D3_BFD1_000039E37209_.wvu.Rows" localSheetId="3" hidden="1">#REF!,#REF!,#REF!</definedName>
    <definedName name="Z_1A8C061B_2301_11D3_BFD1_000039E37209_.wvu.Rows" localSheetId="9" hidden="1">#REF!,#REF!,#REF!</definedName>
    <definedName name="Z_1A8C061B_2301_11D3_BFD1_000039E37209_.wvu.Rows" hidden="1">#REF!,#REF!,#REF!</definedName>
    <definedName name="Z_1A8C061C_2301_11D3_BFD1_000039E37209_.wvu.Cols" localSheetId="3" hidden="1">#REF!,#REF!,#REF!</definedName>
    <definedName name="Z_1A8C061C_2301_11D3_BFD1_000039E37209_.wvu.Cols" localSheetId="9" hidden="1">#REF!,#REF!,#REF!</definedName>
    <definedName name="Z_1A8C061C_2301_11D3_BFD1_000039E37209_.wvu.Cols" hidden="1">#REF!,#REF!,#REF!</definedName>
    <definedName name="Z_1A8C061C_2301_11D3_BFD1_000039E37209_.wvu.Rows" localSheetId="3" hidden="1">#REF!,#REF!,#REF!</definedName>
    <definedName name="Z_1A8C061C_2301_11D3_BFD1_000039E37209_.wvu.Rows" localSheetId="9" hidden="1">#REF!,#REF!,#REF!</definedName>
    <definedName name="Z_1A8C061C_2301_11D3_BFD1_000039E37209_.wvu.Rows" hidden="1">#REF!,#REF!,#REF!</definedName>
    <definedName name="Z_1A8C061E_2301_11D3_BFD1_000039E37209_.wvu.Cols" localSheetId="3" hidden="1">#REF!,#REF!,#REF!</definedName>
    <definedName name="Z_1A8C061E_2301_11D3_BFD1_000039E37209_.wvu.Cols" localSheetId="9" hidden="1">#REF!,#REF!,#REF!</definedName>
    <definedName name="Z_1A8C061E_2301_11D3_BFD1_000039E37209_.wvu.Cols" hidden="1">#REF!,#REF!,#REF!</definedName>
    <definedName name="Z_1A8C061E_2301_11D3_BFD1_000039E37209_.wvu.Rows" localSheetId="3" hidden="1">#REF!,#REF!,#REF!</definedName>
    <definedName name="Z_1A8C061E_2301_11D3_BFD1_000039E37209_.wvu.Rows" localSheetId="9" hidden="1">#REF!,#REF!,#REF!</definedName>
    <definedName name="Z_1A8C061E_2301_11D3_BFD1_000039E37209_.wvu.Rows" hidden="1">#REF!,#REF!,#REF!</definedName>
    <definedName name="Z_1A8C061F_2301_11D3_BFD1_000039E37209_.wvu.Cols" localSheetId="3" hidden="1">#REF!,#REF!,#REF!</definedName>
    <definedName name="Z_1A8C061F_2301_11D3_BFD1_000039E37209_.wvu.Cols" localSheetId="9" hidden="1">#REF!,#REF!,#REF!</definedName>
    <definedName name="Z_1A8C061F_2301_11D3_BFD1_000039E37209_.wvu.Cols" hidden="1">#REF!,#REF!,#REF!</definedName>
    <definedName name="Z_1A8C061F_2301_11D3_BFD1_000039E37209_.wvu.Rows" localSheetId="3" hidden="1">#REF!,#REF!,#REF!</definedName>
    <definedName name="Z_1A8C061F_2301_11D3_BFD1_000039E37209_.wvu.Rows" localSheetId="9" hidden="1">#REF!,#REF!,#REF!</definedName>
    <definedName name="Z_1A8C061F_2301_11D3_BFD1_000039E37209_.wvu.Rows" hidden="1">#REF!,#REF!,#REF!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H6" i="28" l="1"/>
  <c r="AJ6" i="28"/>
  <c r="AH7" i="28"/>
  <c r="AI7" i="28"/>
  <c r="AJ7" i="28"/>
  <c r="AK7" i="28"/>
  <c r="AH8" i="28"/>
  <c r="AI8" i="28"/>
  <c r="AJ8" i="28"/>
  <c r="AK8" i="28"/>
  <c r="AH9" i="28"/>
  <c r="AI9" i="28"/>
  <c r="AJ9" i="28"/>
  <c r="AK9" i="28"/>
  <c r="AH10" i="28"/>
  <c r="AI10" i="28"/>
  <c r="AJ10" i="28"/>
  <c r="AK10" i="28"/>
  <c r="AH11" i="28"/>
  <c r="AI12" i="28" s="1"/>
  <c r="AI11" i="28"/>
  <c r="AJ11" i="28"/>
  <c r="AK12" i="28" s="1"/>
  <c r="AK11" i="28"/>
  <c r="AH12" i="28"/>
  <c r="AJ12" i="28"/>
  <c r="AH13" i="28"/>
  <c r="AI13" i="28"/>
  <c r="AJ13" i="28"/>
  <c r="AK13" i="28"/>
  <c r="AH14" i="28"/>
  <c r="AI14" i="28"/>
  <c r="AJ14" i="28"/>
  <c r="AK14" i="28"/>
  <c r="AH15" i="28"/>
  <c r="AI15" i="28"/>
  <c r="AJ15" i="28"/>
  <c r="AK15" i="28"/>
  <c r="AH16" i="28"/>
  <c r="AI16" i="28"/>
  <c r="AJ16" i="28"/>
  <c r="AK17" i="28" s="1"/>
  <c r="AK16" i="28"/>
  <c r="AH17" i="28"/>
  <c r="AI18" i="28" s="1"/>
  <c r="AI17" i="28"/>
  <c r="AJ17" i="28"/>
  <c r="AH18" i="28"/>
  <c r="AJ18" i="28"/>
  <c r="AK18" i="28"/>
  <c r="AH19" i="28"/>
  <c r="AI19" i="28"/>
  <c r="AJ19" i="28"/>
  <c r="AK19" i="28"/>
  <c r="AH20" i="28"/>
  <c r="AI20" i="28"/>
  <c r="AJ20" i="28"/>
  <c r="AK20" i="28"/>
  <c r="AH21" i="28"/>
  <c r="AI21" i="28"/>
  <c r="AJ21" i="28"/>
  <c r="AK21" i="28"/>
  <c r="AH22" i="28"/>
  <c r="AI23" i="28" s="1"/>
  <c r="AI22" i="28"/>
  <c r="AJ22" i="28"/>
  <c r="AK23" i="28" s="1"/>
  <c r="AK22" i="28"/>
  <c r="AH23" i="28"/>
  <c r="AJ23" i="28"/>
  <c r="AH24" i="28"/>
  <c r="AI24" i="28"/>
  <c r="AJ24" i="28"/>
  <c r="AK24" i="28"/>
  <c r="AH25" i="28"/>
  <c r="AI25" i="28"/>
  <c r="AJ25" i="28"/>
  <c r="AK25" i="28"/>
  <c r="AH26" i="28"/>
  <c r="AI26" i="28"/>
  <c r="AJ26" i="28"/>
  <c r="AK26" i="28"/>
  <c r="AH27" i="28"/>
  <c r="AI27" i="28"/>
  <c r="AJ27" i="28"/>
  <c r="AK28" i="28" s="1"/>
  <c r="AK27" i="28"/>
  <c r="AH28" i="28"/>
  <c r="AI29" i="28" s="1"/>
  <c r="AI28" i="28"/>
  <c r="AJ28" i="28"/>
  <c r="AH29" i="28"/>
  <c r="AJ29" i="28"/>
  <c r="AK29" i="28"/>
  <c r="AH30" i="28"/>
  <c r="AI30" i="28"/>
  <c r="AJ30" i="28"/>
  <c r="AK30" i="28"/>
  <c r="AH31" i="28"/>
  <c r="AI31" i="28"/>
  <c r="AJ31" i="28"/>
  <c r="AK31" i="28"/>
  <c r="AH32" i="28"/>
  <c r="AI32" i="28"/>
  <c r="AJ32" i="28"/>
  <c r="AK32" i="28"/>
  <c r="AH33" i="28"/>
  <c r="AI34" i="28" s="1"/>
  <c r="AI33" i="28"/>
  <c r="AJ33" i="28"/>
  <c r="AK34" i="28" s="1"/>
  <c r="AK33" i="28"/>
  <c r="AH34" i="28"/>
  <c r="AJ34" i="28"/>
  <c r="AH35" i="28"/>
  <c r="AI35" i="28"/>
  <c r="AJ35" i="28"/>
  <c r="AK35" i="28"/>
  <c r="AH36" i="28"/>
  <c r="AI36" i="28"/>
  <c r="AJ36" i="28"/>
  <c r="AK36" i="28"/>
  <c r="AH37" i="28"/>
  <c r="AI37" i="28"/>
  <c r="AJ37" i="28"/>
  <c r="AK37" i="28"/>
  <c r="AH38" i="28"/>
  <c r="AI38" i="28"/>
  <c r="AJ38" i="28"/>
  <c r="AK39" i="28" s="1"/>
  <c r="AK38" i="28"/>
  <c r="AH39" i="28"/>
  <c r="AI40" i="28" s="1"/>
  <c r="AI39" i="28"/>
  <c r="AJ39" i="28"/>
  <c r="AH40" i="28"/>
  <c r="AJ40" i="28"/>
  <c r="AK40" i="28"/>
  <c r="AH41" i="28"/>
  <c r="AI41" i="28"/>
  <c r="AJ41" i="28"/>
  <c r="AK41" i="28"/>
  <c r="AH42" i="28"/>
  <c r="AI42" i="28"/>
  <c r="AJ42" i="28"/>
  <c r="AK42" i="28"/>
  <c r="AH43" i="28"/>
  <c r="AI43" i="28"/>
  <c r="AJ43" i="28"/>
  <c r="AK43" i="28"/>
  <c r="AH44" i="28"/>
  <c r="AI45" i="28" s="1"/>
  <c r="AI44" i="28"/>
  <c r="AJ44" i="28"/>
  <c r="AK45" i="28" s="1"/>
  <c r="AK44" i="28"/>
  <c r="AH45" i="28"/>
  <c r="AJ45" i="28"/>
  <c r="AH46" i="28"/>
  <c r="AI46" i="28"/>
  <c r="AJ46" i="28"/>
  <c r="AK46" i="28"/>
  <c r="AH47" i="28"/>
  <c r="AI47" i="28"/>
  <c r="AJ47" i="28"/>
  <c r="AK47" i="28"/>
  <c r="AH48" i="28"/>
  <c r="AI48" i="28"/>
  <c r="AJ48" i="28"/>
  <c r="AK48" i="28"/>
  <c r="AH49" i="28"/>
  <c r="AI49" i="28"/>
  <c r="AJ49" i="28"/>
  <c r="AK50" i="28" s="1"/>
  <c r="AK49" i="28"/>
  <c r="AH50" i="28"/>
  <c r="AI51" i="28" s="1"/>
  <c r="AI50" i="28"/>
  <c r="AJ50" i="28"/>
  <c r="AH51" i="28"/>
  <c r="AJ51" i="28"/>
  <c r="AK51" i="28"/>
  <c r="AH52" i="28"/>
  <c r="AI52" i="28"/>
  <c r="AJ52" i="28"/>
  <c r="AK52" i="28"/>
  <c r="AH53" i="28"/>
  <c r="AI53" i="28"/>
  <c r="AJ53" i="28"/>
  <c r="AK53" i="28"/>
  <c r="AH54" i="28"/>
  <c r="AI54" i="28"/>
  <c r="AJ54" i="28"/>
  <c r="AK54" i="28"/>
  <c r="AH55" i="28"/>
  <c r="AI56" i="28" s="1"/>
  <c r="AI55" i="28"/>
  <c r="AJ55" i="28"/>
  <c r="AK56" i="28" s="1"/>
  <c r="AK55" i="28"/>
  <c r="AH56" i="28"/>
  <c r="AJ56" i="28"/>
  <c r="AH57" i="28"/>
  <c r="AI57" i="28"/>
  <c r="AJ57" i="28"/>
  <c r="AK57" i="28"/>
  <c r="AH58" i="28"/>
  <c r="AI58" i="28"/>
  <c r="AJ58" i="28"/>
  <c r="AK58" i="28"/>
  <c r="AH59" i="28"/>
  <c r="AI59" i="28"/>
  <c r="AJ59" i="28"/>
  <c r="AK59" i="28"/>
  <c r="AH60" i="28"/>
  <c r="AI60" i="28"/>
  <c r="AJ60" i="28"/>
  <c r="AK61" i="28" s="1"/>
  <c r="AK60" i="28"/>
  <c r="AH61" i="28"/>
  <c r="AI62" i="28" s="1"/>
  <c r="AI61" i="28"/>
  <c r="AJ61" i="28"/>
  <c r="AH62" i="28"/>
  <c r="AJ62" i="28"/>
  <c r="AK62" i="28"/>
  <c r="AH63" i="28"/>
  <c r="AI63" i="28"/>
  <c r="AJ63" i="28"/>
  <c r="AK63" i="28"/>
  <c r="AH64" i="28"/>
  <c r="AI64" i="28"/>
  <c r="AJ64" i="28"/>
  <c r="AK64" i="28"/>
  <c r="AH65" i="28"/>
  <c r="AI65" i="28"/>
  <c r="AJ65" i="28"/>
  <c r="AK65" i="28"/>
  <c r="AH66" i="28"/>
  <c r="AI67" i="28" s="1"/>
  <c r="AI66" i="28"/>
  <c r="AJ66" i="28"/>
  <c r="AK67" i="28" s="1"/>
  <c r="AK66" i="28"/>
  <c r="AH67" i="28"/>
  <c r="AJ67" i="28"/>
  <c r="AH68" i="28"/>
  <c r="AI68" i="28"/>
  <c r="AJ68" i="28"/>
  <c r="AK68" i="28"/>
  <c r="AH69" i="28"/>
  <c r="AI69" i="28"/>
  <c r="AJ69" i="28"/>
  <c r="AK69" i="28"/>
  <c r="AI70" i="28"/>
  <c r="AJ70" i="28"/>
  <c r="AK70" i="28"/>
  <c r="AH71" i="28"/>
  <c r="AI71" i="28"/>
  <c r="AJ71" i="28"/>
  <c r="AK71" i="28"/>
  <c r="AH72" i="28"/>
  <c r="AI72" i="28"/>
  <c r="AJ72" i="28"/>
  <c r="AK72" i="28" s="1"/>
  <c r="C6" i="10" l="1"/>
  <c r="C7" i="10"/>
  <c r="C8" i="10"/>
  <c r="C9" i="10"/>
  <c r="C10" i="10"/>
  <c r="C11" i="10"/>
  <c r="C12" i="10"/>
  <c r="C13" i="10"/>
  <c r="C14" i="10"/>
  <c r="Y79" i="28"/>
  <c r="Z7" i="28"/>
  <c r="Z8" i="28"/>
  <c r="Z9" i="28"/>
  <c r="Z10" i="28"/>
  <c r="Z11" i="28"/>
  <c r="Z12" i="28"/>
  <c r="Z13" i="28"/>
  <c r="Z14" i="28"/>
  <c r="Z6" i="28"/>
  <c r="O6" i="13"/>
  <c r="O7" i="13"/>
  <c r="O8" i="13"/>
  <c r="O9" i="13"/>
  <c r="O10" i="13"/>
  <c r="O11" i="13"/>
  <c r="O12" i="13"/>
  <c r="O13" i="13"/>
  <c r="O14" i="13"/>
  <c r="O16" i="13"/>
  <c r="O17" i="13"/>
  <c r="O18" i="13"/>
  <c r="O19" i="13"/>
  <c r="O20" i="13"/>
  <c r="O21" i="13"/>
  <c r="O22" i="13"/>
  <c r="O23" i="13"/>
  <c r="O24" i="13"/>
  <c r="O25" i="13"/>
  <c r="O26" i="13"/>
  <c r="O27" i="13"/>
  <c r="O28" i="13"/>
  <c r="O29" i="13"/>
  <c r="O30" i="13"/>
  <c r="O31" i="13"/>
  <c r="O32" i="13"/>
  <c r="O33" i="13"/>
  <c r="O34" i="13"/>
  <c r="O35" i="13"/>
  <c r="O36" i="13"/>
  <c r="O37" i="13"/>
  <c r="O38" i="13"/>
  <c r="O39" i="13"/>
  <c r="O40" i="13"/>
  <c r="O41" i="13"/>
  <c r="O42" i="13"/>
  <c r="O43" i="13"/>
  <c r="O44" i="13"/>
  <c r="O45" i="13"/>
  <c r="O46" i="13"/>
  <c r="O47" i="13"/>
  <c r="O48" i="13"/>
  <c r="O49" i="13"/>
  <c r="O50" i="13"/>
  <c r="O51" i="13"/>
  <c r="O52" i="13"/>
  <c r="O53" i="13"/>
  <c r="O54" i="13"/>
  <c r="O55" i="13"/>
  <c r="O56" i="13"/>
  <c r="O57" i="13"/>
  <c r="O58" i="13"/>
  <c r="O59" i="13"/>
  <c r="O60" i="13"/>
  <c r="O61" i="13"/>
  <c r="O62" i="13"/>
  <c r="O63" i="13"/>
  <c r="O64" i="13"/>
  <c r="O65" i="13"/>
  <c r="O66" i="13"/>
  <c r="O67" i="13"/>
  <c r="O68" i="13"/>
  <c r="O69" i="13"/>
  <c r="O70" i="13"/>
  <c r="O71" i="13"/>
  <c r="O72" i="13"/>
  <c r="O73" i="13"/>
  <c r="O74" i="13"/>
  <c r="O75" i="13"/>
  <c r="O76" i="13"/>
  <c r="O77" i="13"/>
  <c r="O78" i="13"/>
  <c r="O79" i="13"/>
  <c r="O80" i="13"/>
  <c r="O81" i="13"/>
  <c r="O82" i="13"/>
  <c r="O83" i="13"/>
  <c r="O84" i="13"/>
  <c r="O85" i="13"/>
  <c r="O86" i="13"/>
  <c r="O87" i="13"/>
  <c r="O88" i="13"/>
  <c r="O89" i="13"/>
  <c r="O90" i="13"/>
  <c r="O91" i="13"/>
  <c r="O92" i="13"/>
  <c r="O93" i="13"/>
  <c r="O94" i="13"/>
  <c r="O95" i="13"/>
  <c r="O96" i="13"/>
  <c r="O97" i="13"/>
  <c r="O98" i="13"/>
  <c r="O99" i="13"/>
  <c r="O100" i="13"/>
  <c r="O101" i="13"/>
  <c r="O102" i="13"/>
  <c r="O103" i="13"/>
  <c r="O104" i="13"/>
  <c r="O105" i="13"/>
  <c r="O106" i="13"/>
  <c r="O107" i="13"/>
  <c r="O108" i="13"/>
  <c r="O109" i="13"/>
  <c r="O110" i="13"/>
  <c r="O111" i="13"/>
  <c r="O112" i="13"/>
  <c r="O113" i="13"/>
  <c r="O114" i="13"/>
  <c r="O115" i="13"/>
  <c r="O116" i="13"/>
  <c r="O117" i="13"/>
  <c r="O118" i="13"/>
  <c r="O119" i="13"/>
  <c r="O120" i="13"/>
  <c r="O121" i="13"/>
  <c r="O122" i="13"/>
  <c r="O123" i="13"/>
  <c r="O124" i="13"/>
  <c r="O125" i="13"/>
  <c r="O126" i="13"/>
  <c r="O127" i="13"/>
  <c r="O128" i="13"/>
  <c r="O129" i="13"/>
  <c r="O130" i="13"/>
  <c r="O131" i="13"/>
  <c r="O132" i="13"/>
  <c r="O133" i="13"/>
  <c r="O134" i="13"/>
  <c r="O135" i="13"/>
  <c r="O136" i="13"/>
  <c r="O137" i="13"/>
  <c r="O138" i="13"/>
  <c r="O139" i="13"/>
  <c r="N5" i="13"/>
  <c r="N6" i="13"/>
  <c r="N7" i="13"/>
  <c r="N8" i="13"/>
  <c r="N9" i="13"/>
  <c r="N10" i="13"/>
  <c r="N11" i="13"/>
  <c r="N12" i="13"/>
  <c r="N13" i="13"/>
  <c r="C6" i="24"/>
  <c r="C7" i="24"/>
  <c r="C8" i="24"/>
  <c r="C9" i="24"/>
  <c r="C10" i="24"/>
  <c r="C11" i="24"/>
  <c r="C12" i="24"/>
  <c r="C13" i="24"/>
  <c r="C14" i="24"/>
  <c r="M6" i="13"/>
  <c r="M7" i="13"/>
  <c r="M8" i="13"/>
  <c r="M9" i="13"/>
  <c r="M10" i="13"/>
  <c r="M11" i="13"/>
  <c r="M12" i="13"/>
  <c r="M13" i="13"/>
  <c r="M14" i="13"/>
  <c r="L5" i="13"/>
  <c r="L6" i="13"/>
  <c r="L7" i="13"/>
  <c r="L8" i="13"/>
  <c r="L9" i="13"/>
  <c r="L10" i="13"/>
  <c r="L11" i="13"/>
  <c r="L12" i="13"/>
  <c r="L13" i="13"/>
  <c r="J5" i="13"/>
  <c r="K5" i="13"/>
  <c r="K6" i="13"/>
  <c r="K7" i="13"/>
  <c r="K8" i="13"/>
  <c r="K9" i="13"/>
  <c r="K10" i="13"/>
  <c r="K11" i="13"/>
  <c r="K12" i="13"/>
  <c r="K13" i="13"/>
  <c r="K14" i="13"/>
  <c r="J6" i="13"/>
  <c r="J7" i="13"/>
  <c r="J8" i="13"/>
  <c r="J9" i="13"/>
  <c r="J10" i="13"/>
  <c r="J11" i="13"/>
  <c r="J12" i="13"/>
  <c r="J13" i="13"/>
  <c r="I6" i="13"/>
  <c r="I7" i="13"/>
  <c r="I8" i="13"/>
  <c r="I9" i="13"/>
  <c r="I10" i="13"/>
  <c r="I11" i="13"/>
  <c r="I12" i="13"/>
  <c r="I13" i="13"/>
  <c r="I14" i="13"/>
  <c r="E13" i="13"/>
  <c r="E12" i="13" s="1"/>
  <c r="E11" i="13" s="1"/>
  <c r="E10" i="13" s="1"/>
  <c r="E9" i="13" s="1"/>
  <c r="E8" i="13" s="1"/>
  <c r="E7" i="13" s="1"/>
  <c r="E6" i="13" s="1"/>
  <c r="E5" i="13" s="1"/>
  <c r="D5" i="13"/>
  <c r="D6" i="13"/>
  <c r="D7" i="13"/>
  <c r="D8" i="13"/>
  <c r="D9" i="13"/>
  <c r="D10" i="13"/>
  <c r="D11" i="13"/>
  <c r="D12" i="13"/>
  <c r="D13" i="13"/>
  <c r="D14" i="13"/>
  <c r="J113" i="26" l="1"/>
  <c r="J114" i="26"/>
  <c r="J115" i="26"/>
  <c r="J116" i="26"/>
  <c r="J117" i="26"/>
  <c r="J118" i="26"/>
  <c r="J119" i="26"/>
  <c r="J120" i="26"/>
  <c r="J121" i="26"/>
  <c r="J122" i="26"/>
  <c r="J123" i="26"/>
  <c r="J124" i="26"/>
  <c r="J125" i="26"/>
  <c r="J126" i="26"/>
  <c r="J127" i="26"/>
  <c r="J128" i="26"/>
  <c r="J129" i="26"/>
  <c r="J130" i="26"/>
  <c r="J131" i="26"/>
  <c r="J132" i="26"/>
  <c r="J133" i="26"/>
  <c r="J134" i="26"/>
  <c r="J135" i="26"/>
  <c r="J136" i="26"/>
  <c r="J137" i="26"/>
  <c r="J138" i="26"/>
  <c r="J139" i="26"/>
  <c r="J140" i="26"/>
  <c r="J141" i="26"/>
  <c r="J142" i="26"/>
  <c r="J143" i="26"/>
  <c r="J144" i="26"/>
  <c r="J145" i="26"/>
  <c r="J146" i="26"/>
  <c r="J147" i="26"/>
  <c r="J148" i="26"/>
  <c r="J149" i="26"/>
  <c r="J150" i="26"/>
  <c r="J151" i="26"/>
  <c r="J152" i="26"/>
  <c r="J153" i="26"/>
  <c r="J154" i="26"/>
  <c r="J155" i="26"/>
  <c r="J156" i="26"/>
  <c r="J157" i="26"/>
  <c r="J158" i="26"/>
  <c r="J159" i="26"/>
  <c r="J160" i="26"/>
  <c r="J161" i="26"/>
  <c r="J162" i="26"/>
  <c r="J163" i="26"/>
  <c r="J164" i="26"/>
  <c r="J165" i="26"/>
  <c r="J166" i="26"/>
  <c r="J167" i="26"/>
  <c r="J168" i="26"/>
  <c r="J169" i="26"/>
  <c r="J170" i="26"/>
  <c r="J171" i="26"/>
  <c r="J172" i="26"/>
  <c r="J173" i="26"/>
  <c r="J174" i="26"/>
  <c r="J175" i="26"/>
  <c r="J176" i="26"/>
  <c r="J177" i="26"/>
  <c r="J178" i="26"/>
  <c r="J179" i="26"/>
  <c r="J180" i="26"/>
  <c r="J181" i="26"/>
  <c r="J182" i="26"/>
  <c r="J183" i="26"/>
  <c r="J184" i="26"/>
  <c r="J185" i="26"/>
  <c r="J186" i="26"/>
  <c r="J187" i="26"/>
  <c r="J188" i="26"/>
  <c r="J189" i="26"/>
  <c r="D605" i="26"/>
  <c r="D606" i="26"/>
  <c r="D607" i="26"/>
  <c r="D608" i="26"/>
  <c r="D609" i="26"/>
  <c r="D610" i="26"/>
  <c r="D611" i="26"/>
  <c r="D612" i="26"/>
  <c r="D613" i="26"/>
  <c r="D614" i="26"/>
  <c r="D615" i="26"/>
  <c r="D616" i="26"/>
  <c r="D617" i="26"/>
  <c r="D618" i="26"/>
  <c r="D619" i="26"/>
  <c r="D620" i="26"/>
  <c r="D621" i="26"/>
  <c r="D622" i="26"/>
  <c r="D623" i="26"/>
  <c r="D624" i="26"/>
  <c r="D625" i="26"/>
  <c r="D626" i="26"/>
  <c r="D627" i="26"/>
  <c r="D628" i="26"/>
  <c r="D629" i="26"/>
  <c r="D630" i="26"/>
  <c r="D631" i="26"/>
  <c r="D632" i="26"/>
  <c r="D633" i="26"/>
  <c r="D634" i="26"/>
  <c r="D635" i="26"/>
  <c r="D636" i="26"/>
  <c r="D637" i="26"/>
  <c r="D638" i="26"/>
  <c r="D639" i="26"/>
  <c r="D640" i="26"/>
  <c r="D641" i="26"/>
  <c r="D642" i="26"/>
  <c r="D643" i="26"/>
  <c r="D644" i="26"/>
  <c r="D645" i="26"/>
  <c r="D646" i="26"/>
  <c r="D647" i="26"/>
  <c r="D648" i="26"/>
  <c r="D649" i="26"/>
  <c r="D650" i="26"/>
  <c r="D651" i="26"/>
  <c r="D652" i="26"/>
  <c r="D653" i="26"/>
  <c r="D654" i="26"/>
  <c r="D655" i="26"/>
  <c r="D656" i="26"/>
  <c r="D657" i="26"/>
  <c r="D658" i="26"/>
  <c r="D659" i="26"/>
  <c r="D660" i="26"/>
  <c r="D661" i="26"/>
  <c r="D662" i="26"/>
  <c r="D663" i="26"/>
  <c r="D664" i="26"/>
  <c r="D665" i="26"/>
  <c r="D666" i="26"/>
  <c r="D667" i="26"/>
  <c r="D668" i="26"/>
  <c r="D669" i="26"/>
  <c r="D670" i="26"/>
  <c r="D671" i="26"/>
  <c r="D672" i="26"/>
  <c r="D673" i="26"/>
  <c r="D674" i="26"/>
  <c r="D675" i="26"/>
  <c r="D676" i="26"/>
  <c r="D677" i="26"/>
  <c r="D678" i="26"/>
  <c r="D679" i="26"/>
  <c r="D680" i="26"/>
  <c r="D681" i="26"/>
  <c r="D682" i="26"/>
  <c r="D683" i="26"/>
  <c r="D684" i="26"/>
  <c r="D685" i="26"/>
  <c r="D686" i="26"/>
  <c r="D687" i="26"/>
  <c r="D688" i="26"/>
  <c r="D689" i="26"/>
  <c r="D690" i="26"/>
  <c r="D691" i="26"/>
  <c r="D692" i="26"/>
  <c r="D693" i="26"/>
  <c r="D694" i="26"/>
  <c r="D695" i="26"/>
  <c r="D696" i="26"/>
  <c r="D697" i="26"/>
  <c r="D698" i="26"/>
  <c r="D699" i="26"/>
  <c r="D700" i="26"/>
  <c r="D701" i="26"/>
  <c r="D702" i="26"/>
  <c r="D703" i="26"/>
  <c r="D704" i="26"/>
  <c r="D705" i="26"/>
  <c r="D706" i="26"/>
  <c r="D707" i="26"/>
  <c r="D708" i="26"/>
  <c r="D709" i="26"/>
  <c r="D710" i="26"/>
  <c r="D711" i="26"/>
  <c r="D712" i="26"/>
  <c r="D713" i="26"/>
  <c r="D714" i="26"/>
  <c r="D715" i="26"/>
  <c r="D716" i="26"/>
  <c r="D717" i="26"/>
  <c r="D718" i="26"/>
  <c r="D719" i="26"/>
  <c r="D720" i="26"/>
  <c r="D721" i="26"/>
  <c r="D722" i="26"/>
  <c r="D723" i="26"/>
  <c r="D724" i="26"/>
  <c r="D725" i="26"/>
  <c r="D726" i="26"/>
  <c r="D727" i="26"/>
  <c r="D728" i="26"/>
  <c r="D729" i="26"/>
  <c r="D730" i="26"/>
  <c r="D731" i="26"/>
  <c r="D732" i="26"/>
  <c r="D733" i="26"/>
  <c r="D734" i="26"/>
  <c r="D735" i="26"/>
  <c r="D736" i="26"/>
  <c r="D737" i="26"/>
  <c r="D738" i="26"/>
  <c r="D739" i="26"/>
  <c r="D740" i="26"/>
  <c r="D741" i="26"/>
  <c r="D742" i="26"/>
  <c r="D743" i="26"/>
  <c r="D744" i="26"/>
  <c r="D745" i="26"/>
  <c r="D746" i="26"/>
  <c r="D747" i="26"/>
  <c r="D748" i="26"/>
  <c r="D749" i="26"/>
  <c r="D750" i="26"/>
  <c r="D751" i="26"/>
  <c r="D752" i="26"/>
  <c r="D753" i="26"/>
  <c r="D754" i="26"/>
  <c r="D755" i="26"/>
  <c r="D756" i="26"/>
  <c r="D757" i="26"/>
  <c r="D758" i="26"/>
  <c r="D759" i="26"/>
  <c r="D760" i="26"/>
  <c r="D761" i="26"/>
  <c r="D762" i="26"/>
  <c r="D763" i="26"/>
  <c r="D764" i="26"/>
  <c r="D765" i="26"/>
  <c r="D766" i="26"/>
  <c r="D767" i="26"/>
  <c r="D768" i="26"/>
  <c r="D769" i="26"/>
  <c r="D770" i="26"/>
  <c r="D771" i="26"/>
  <c r="D772" i="26"/>
  <c r="D773" i="26"/>
  <c r="D774" i="26"/>
  <c r="D775" i="26"/>
  <c r="D776" i="26"/>
  <c r="D777" i="26"/>
  <c r="D778" i="26"/>
  <c r="D779" i="26"/>
  <c r="D780" i="26"/>
  <c r="D781" i="26"/>
  <c r="D782" i="26"/>
  <c r="D783" i="26"/>
  <c r="D784" i="26"/>
  <c r="D785" i="26"/>
  <c r="D786" i="26"/>
  <c r="D787" i="26"/>
  <c r="D788" i="26"/>
  <c r="D789" i="26"/>
  <c r="D790" i="26"/>
  <c r="D791" i="26"/>
  <c r="D792" i="26"/>
  <c r="D793" i="26"/>
  <c r="D794" i="26"/>
  <c r="D795" i="26"/>
  <c r="D796" i="26"/>
  <c r="D797" i="26"/>
  <c r="D798" i="26"/>
  <c r="D799" i="26"/>
  <c r="D800" i="26"/>
  <c r="D801" i="26"/>
  <c r="D802" i="26"/>
  <c r="D803" i="26"/>
  <c r="D804" i="26"/>
  <c r="D805" i="26"/>
  <c r="D806" i="26"/>
  <c r="D807" i="26"/>
  <c r="D808" i="26"/>
  <c r="D809" i="26"/>
  <c r="D810" i="26"/>
  <c r="D811" i="26"/>
  <c r="D812" i="26"/>
  <c r="D813" i="26"/>
  <c r="D814" i="26"/>
  <c r="D815" i="26"/>
  <c r="D816" i="26"/>
  <c r="D817" i="26"/>
  <c r="D818" i="26"/>
  <c r="D819" i="26"/>
  <c r="D820" i="26"/>
  <c r="D821" i="26"/>
  <c r="D822" i="26"/>
  <c r="D823" i="26"/>
  <c r="D824" i="26"/>
  <c r="D825" i="26"/>
  <c r="D826" i="26"/>
  <c r="D827" i="26"/>
  <c r="D828" i="26"/>
  <c r="D829" i="26"/>
  <c r="D830" i="26"/>
  <c r="D831" i="26"/>
  <c r="D832" i="26"/>
  <c r="D833" i="26"/>
  <c r="D834" i="26"/>
  <c r="D835" i="26"/>
  <c r="D836" i="26"/>
  <c r="D837" i="26"/>
  <c r="D838" i="26"/>
  <c r="D839" i="26"/>
  <c r="D840" i="26"/>
  <c r="D841" i="26"/>
  <c r="D842" i="26"/>
  <c r="D843" i="26"/>
  <c r="D844" i="26"/>
  <c r="D845" i="26"/>
  <c r="D846" i="26"/>
  <c r="D847" i="26"/>
  <c r="D848" i="26"/>
  <c r="D849" i="26"/>
  <c r="D850" i="26"/>
  <c r="D851" i="26"/>
  <c r="D852" i="26"/>
  <c r="D853" i="26"/>
  <c r="D854" i="26"/>
  <c r="D855" i="26"/>
  <c r="D856" i="26"/>
  <c r="D857" i="26"/>
  <c r="D858" i="26"/>
  <c r="D859" i="26"/>
  <c r="D860" i="26"/>
  <c r="D861" i="26"/>
  <c r="D862" i="26"/>
  <c r="D863" i="26"/>
  <c r="D864" i="26"/>
  <c r="D865" i="26"/>
  <c r="D866" i="26"/>
  <c r="D867" i="26"/>
  <c r="D868" i="26"/>
  <c r="D869" i="26"/>
  <c r="D870" i="26"/>
  <c r="D871" i="26"/>
  <c r="D872" i="26"/>
  <c r="D873" i="26"/>
  <c r="D874" i="26"/>
  <c r="D875" i="26"/>
  <c r="D876" i="26"/>
  <c r="D877" i="26"/>
  <c r="D878" i="26"/>
  <c r="D879" i="26"/>
  <c r="D880" i="26"/>
  <c r="D881" i="26"/>
  <c r="D882" i="26"/>
  <c r="D883" i="26"/>
  <c r="D884" i="26"/>
  <c r="D885" i="26"/>
  <c r="D886" i="26"/>
  <c r="D887" i="26"/>
  <c r="D888" i="26"/>
  <c r="D889" i="26"/>
  <c r="D890" i="26"/>
  <c r="D891" i="26"/>
  <c r="D892" i="26"/>
  <c r="D893" i="26"/>
  <c r="D894" i="26"/>
  <c r="D895" i="26"/>
  <c r="D896" i="26"/>
  <c r="D897" i="26"/>
  <c r="D898" i="26"/>
  <c r="D899" i="26"/>
  <c r="D900" i="26"/>
  <c r="D901" i="26"/>
  <c r="D902" i="26"/>
  <c r="D903" i="26"/>
  <c r="D904" i="26"/>
  <c r="D905" i="26"/>
  <c r="D906" i="26"/>
  <c r="D907" i="26"/>
  <c r="D908" i="26"/>
  <c r="D909" i="26"/>
  <c r="D910" i="26"/>
  <c r="D911" i="26"/>
  <c r="D912" i="26"/>
  <c r="D913" i="26"/>
  <c r="D914" i="26"/>
  <c r="D915" i="26"/>
  <c r="D916" i="26"/>
  <c r="D917" i="26"/>
  <c r="D918" i="26"/>
  <c r="D919" i="26"/>
  <c r="D920" i="26"/>
  <c r="D921" i="26"/>
  <c r="D922" i="26"/>
  <c r="D923" i="26"/>
  <c r="D924" i="26"/>
  <c r="D925" i="26"/>
  <c r="D926" i="26"/>
  <c r="D927" i="26"/>
  <c r="D928" i="26"/>
  <c r="D929" i="26"/>
  <c r="D930" i="26"/>
  <c r="D931" i="26"/>
  <c r="D932" i="26"/>
  <c r="D933" i="26"/>
  <c r="D934" i="26"/>
  <c r="D935" i="26"/>
  <c r="D936" i="26"/>
  <c r="D937" i="26"/>
  <c r="D938" i="26"/>
  <c r="D939" i="26"/>
  <c r="D940" i="26"/>
  <c r="D941" i="26"/>
  <c r="D942" i="26"/>
  <c r="D943" i="26"/>
  <c r="D944" i="26"/>
  <c r="D945" i="26"/>
  <c r="D946" i="26"/>
  <c r="D947" i="26"/>
  <c r="D948" i="26"/>
  <c r="D949" i="26"/>
  <c r="D950" i="26"/>
  <c r="D951" i="26"/>
  <c r="D952" i="26"/>
  <c r="D953" i="26"/>
  <c r="D954" i="26"/>
  <c r="D955" i="26"/>
  <c r="D956" i="26"/>
  <c r="D957" i="26"/>
  <c r="D958" i="26"/>
  <c r="D959" i="26"/>
  <c r="D960" i="26"/>
  <c r="D961" i="26"/>
  <c r="D962" i="26"/>
  <c r="D963" i="26"/>
  <c r="D964" i="26"/>
  <c r="D965" i="26"/>
  <c r="D966" i="26"/>
  <c r="D967" i="26"/>
  <c r="D968" i="26"/>
  <c r="D969" i="26"/>
  <c r="D970" i="26"/>
  <c r="D971" i="26"/>
  <c r="D972" i="26"/>
  <c r="D973" i="26"/>
  <c r="D974" i="26"/>
  <c r="D975" i="26"/>
  <c r="D976" i="26"/>
  <c r="D977" i="26"/>
  <c r="D978" i="26"/>
  <c r="D979" i="26"/>
  <c r="D980" i="26"/>
  <c r="D981" i="26"/>
  <c r="D982" i="26"/>
  <c r="D983" i="26"/>
  <c r="D984" i="26"/>
  <c r="D985" i="26"/>
  <c r="D986" i="26"/>
  <c r="D987" i="26"/>
  <c r="D988" i="26"/>
  <c r="D989" i="26"/>
  <c r="D990" i="26"/>
  <c r="D991" i="26"/>
  <c r="D992" i="26"/>
  <c r="D993" i="26"/>
  <c r="D994" i="26"/>
  <c r="D995" i="26"/>
  <c r="D996" i="26"/>
  <c r="D997" i="26"/>
  <c r="D998" i="26"/>
  <c r="D999" i="26"/>
  <c r="D1000" i="26"/>
  <c r="D1001" i="26"/>
  <c r="D1002" i="26"/>
  <c r="D1003" i="26"/>
  <c r="D1004" i="26"/>
  <c r="D1005" i="26"/>
  <c r="D1006" i="26"/>
  <c r="D1007" i="26"/>
  <c r="D1008" i="26"/>
  <c r="D1009" i="26"/>
  <c r="D1010" i="26"/>
  <c r="D1011" i="26"/>
  <c r="D1012" i="26"/>
  <c r="D1013" i="26"/>
  <c r="D1014" i="26"/>
  <c r="D1015" i="26"/>
  <c r="D1016" i="26"/>
  <c r="D1017" i="26"/>
  <c r="D1018" i="26"/>
  <c r="D1019" i="26"/>
  <c r="D1020" i="26"/>
  <c r="D1021" i="26"/>
  <c r="D1022" i="26"/>
  <c r="D1023" i="26"/>
  <c r="D1024" i="26"/>
  <c r="D1025" i="26"/>
  <c r="D1026" i="26"/>
  <c r="D1027" i="26"/>
  <c r="D1028" i="26"/>
  <c r="D1029" i="26"/>
  <c r="D1030" i="26"/>
  <c r="D1031" i="26"/>
  <c r="D1032" i="26"/>
  <c r="D1033" i="26"/>
  <c r="D1034" i="26"/>
  <c r="D1035" i="26"/>
  <c r="D1036" i="26"/>
  <c r="D1037" i="26"/>
  <c r="D1038" i="26"/>
  <c r="D1039" i="26"/>
  <c r="D1040" i="26"/>
  <c r="D1041" i="26"/>
  <c r="D1042" i="26"/>
  <c r="D1043" i="26"/>
  <c r="D1044" i="26"/>
  <c r="D1045" i="26"/>
  <c r="D1046" i="26"/>
  <c r="D1047" i="26"/>
  <c r="D1048" i="26"/>
  <c r="D1049" i="26"/>
  <c r="D1050" i="26"/>
  <c r="D1051" i="26"/>
  <c r="D1052" i="26"/>
  <c r="D1053" i="26"/>
  <c r="D1054" i="26"/>
  <c r="D1055" i="26"/>
  <c r="D1056" i="26"/>
  <c r="D1057" i="26"/>
  <c r="D1058" i="26"/>
  <c r="D1059" i="26"/>
  <c r="D1060" i="26"/>
  <c r="D1061" i="26"/>
  <c r="D1062" i="26"/>
  <c r="D1063" i="26"/>
  <c r="D1064" i="26"/>
  <c r="D1065" i="26"/>
  <c r="D1066" i="26"/>
  <c r="D1067" i="26"/>
  <c r="D1068" i="26"/>
  <c r="D1069" i="26"/>
  <c r="D1070" i="26"/>
  <c r="D1071" i="26"/>
  <c r="D1072" i="26"/>
  <c r="D1073" i="26"/>
  <c r="D1074" i="26"/>
  <c r="D1075" i="26"/>
  <c r="D1076" i="26"/>
  <c r="D1077" i="26"/>
  <c r="D1078" i="26"/>
  <c r="D1079" i="26"/>
  <c r="D1080" i="26"/>
  <c r="D1081" i="26"/>
  <c r="D1082" i="26"/>
  <c r="D1083" i="26"/>
  <c r="D1084" i="26"/>
  <c r="D1085" i="26"/>
  <c r="D1086" i="26"/>
  <c r="D1087" i="26"/>
  <c r="D1088" i="26"/>
  <c r="D1089" i="26"/>
  <c r="D1090" i="26"/>
  <c r="D1091" i="26"/>
  <c r="D1092" i="26"/>
  <c r="D1093" i="26"/>
  <c r="D1094" i="26"/>
  <c r="D1095" i="26"/>
  <c r="D1096" i="26"/>
  <c r="D1097" i="26"/>
  <c r="D1098" i="26"/>
  <c r="D1099" i="26"/>
  <c r="D1100" i="26"/>
  <c r="D1101" i="26"/>
  <c r="D1102" i="26"/>
  <c r="D1103" i="26"/>
  <c r="D1104" i="26"/>
  <c r="D1105" i="26"/>
  <c r="D1106" i="26"/>
  <c r="D1107" i="26"/>
  <c r="D1108" i="26"/>
  <c r="D1109" i="26"/>
  <c r="D1110" i="26"/>
  <c r="D1111" i="26"/>
  <c r="D1112" i="26"/>
  <c r="D1113" i="26"/>
  <c r="D1114" i="26"/>
  <c r="D1115" i="26"/>
  <c r="D1116" i="26"/>
  <c r="D1117" i="26"/>
  <c r="D1118" i="26"/>
  <c r="D1119" i="26"/>
  <c r="D1120" i="26"/>
  <c r="D1121" i="26"/>
  <c r="D1122" i="26"/>
  <c r="D1123" i="26"/>
  <c r="D1124" i="26"/>
  <c r="D1125" i="26"/>
  <c r="D1126" i="26"/>
  <c r="D1127" i="26"/>
  <c r="D1128" i="26"/>
  <c r="D1129" i="26"/>
  <c r="D1130" i="26"/>
  <c r="D1131" i="26"/>
  <c r="D1132" i="26"/>
  <c r="D1133" i="26"/>
  <c r="D1134" i="26"/>
  <c r="D1135" i="26"/>
  <c r="D1136" i="26"/>
  <c r="D1137" i="26"/>
  <c r="D1138" i="26"/>
  <c r="D1139" i="26"/>
  <c r="D1140" i="26"/>
  <c r="D1141" i="26"/>
  <c r="D1142" i="26"/>
  <c r="D1143" i="26"/>
  <c r="D1144" i="26"/>
  <c r="D1145" i="26"/>
  <c r="D1146" i="26"/>
  <c r="D1147" i="26"/>
  <c r="D1148" i="26"/>
  <c r="D1149" i="26"/>
  <c r="D1150" i="26"/>
  <c r="D1151" i="26"/>
  <c r="D1152" i="26"/>
  <c r="D1153" i="26"/>
  <c r="D1154" i="26"/>
  <c r="D1155" i="26"/>
  <c r="D1156" i="26"/>
  <c r="D1157" i="26"/>
  <c r="D1158" i="26"/>
  <c r="D1159" i="26"/>
  <c r="D1160" i="26"/>
  <c r="D1161" i="26"/>
  <c r="D1162" i="26"/>
  <c r="D1163" i="26"/>
  <c r="D1164" i="26"/>
  <c r="D1165" i="26"/>
  <c r="D1166" i="26"/>
  <c r="D1167" i="26"/>
  <c r="D1168" i="26"/>
  <c r="D1169" i="26"/>
  <c r="D1170" i="26"/>
  <c r="D1171" i="26"/>
  <c r="D1172" i="26"/>
  <c r="D1173" i="26"/>
  <c r="D1174" i="26"/>
  <c r="D1175" i="26"/>
  <c r="D1176" i="26"/>
  <c r="D1177" i="26"/>
  <c r="D1178" i="26"/>
  <c r="D1179" i="26"/>
  <c r="D1180" i="26"/>
  <c r="D1181" i="26"/>
  <c r="D1182" i="26"/>
  <c r="D1183" i="26"/>
  <c r="D1184" i="26"/>
  <c r="D1185" i="26"/>
  <c r="D1186" i="26"/>
  <c r="D1187" i="26"/>
  <c r="D1188" i="26"/>
  <c r="D1189" i="26"/>
  <c r="D1190" i="26"/>
  <c r="D1191" i="26"/>
  <c r="D1192" i="26"/>
  <c r="D1193" i="26"/>
  <c r="D1194" i="26"/>
  <c r="D1195" i="26"/>
  <c r="D1196" i="26"/>
  <c r="D1197" i="26"/>
  <c r="D1198" i="26"/>
  <c r="D1199" i="26"/>
  <c r="D1200" i="26"/>
  <c r="D1201" i="26"/>
  <c r="D1202" i="26"/>
  <c r="D1203" i="26"/>
  <c r="D1204" i="26"/>
  <c r="D1205" i="26"/>
  <c r="D1206" i="26"/>
  <c r="D1207" i="26"/>
  <c r="D1208" i="26"/>
  <c r="D1209" i="26"/>
  <c r="D1210" i="26"/>
  <c r="D1211" i="26"/>
  <c r="D1212" i="26"/>
  <c r="D1213" i="26"/>
  <c r="D1214" i="26"/>
  <c r="D1215" i="26"/>
  <c r="D1216" i="26"/>
  <c r="D1217" i="26"/>
  <c r="D1218" i="26"/>
  <c r="D1219" i="26"/>
  <c r="D1220" i="26"/>
  <c r="D1221" i="26"/>
  <c r="D1222" i="26"/>
  <c r="D1223" i="26"/>
  <c r="D1224" i="26"/>
  <c r="D1225" i="26"/>
  <c r="D1226" i="26"/>
  <c r="D1227" i="26"/>
  <c r="D1228" i="26"/>
  <c r="D1229" i="26"/>
  <c r="D1230" i="26"/>
  <c r="D1231" i="26"/>
  <c r="D1232" i="26"/>
  <c r="D1233" i="26"/>
  <c r="D1234" i="26"/>
  <c r="D1235" i="26"/>
  <c r="D1236" i="26"/>
  <c r="D1237" i="26"/>
  <c r="D1238" i="26"/>
  <c r="D1239" i="26"/>
  <c r="D1240" i="26"/>
  <c r="D1241" i="26"/>
  <c r="D1242" i="26"/>
  <c r="D1243" i="26"/>
  <c r="D1244" i="26"/>
  <c r="D1245" i="26"/>
  <c r="D1246" i="26"/>
  <c r="D1247" i="26"/>
  <c r="D1248" i="26"/>
  <c r="D1249" i="26"/>
  <c r="D1250" i="26"/>
  <c r="D1251" i="26"/>
  <c r="D1252" i="26"/>
  <c r="D1253" i="26"/>
  <c r="D1254" i="26"/>
  <c r="D1255" i="26"/>
  <c r="D1256" i="26"/>
  <c r="D1257" i="26"/>
  <c r="D1258" i="26"/>
  <c r="D1259" i="26"/>
  <c r="D1260" i="26"/>
  <c r="D1261" i="26"/>
  <c r="D1262" i="26"/>
  <c r="D1263" i="26"/>
  <c r="D1264" i="26"/>
  <c r="D604" i="26"/>
  <c r="C16" i="24" l="1"/>
  <c r="C17" i="24"/>
  <c r="C18" i="24"/>
  <c r="C19" i="24"/>
  <c r="C20" i="24"/>
  <c r="C21" i="24"/>
  <c r="C22" i="24"/>
  <c r="C23" i="24"/>
  <c r="C24" i="24"/>
  <c r="C25" i="24"/>
  <c r="C26" i="24"/>
  <c r="C27" i="24"/>
  <c r="C28" i="24"/>
  <c r="C29" i="24"/>
  <c r="C30" i="24"/>
  <c r="C31" i="24"/>
  <c r="C32" i="24"/>
  <c r="C33" i="24"/>
  <c r="C34" i="24"/>
  <c r="C35" i="24"/>
  <c r="C36" i="24"/>
  <c r="C37" i="24"/>
  <c r="C38" i="24"/>
  <c r="C39" i="24"/>
  <c r="C40" i="24"/>
  <c r="C41" i="24"/>
  <c r="C42" i="24"/>
  <c r="C43" i="24"/>
  <c r="C44" i="24"/>
  <c r="C45" i="24"/>
  <c r="C46" i="24"/>
  <c r="C47" i="24"/>
  <c r="C48" i="24"/>
  <c r="C49" i="24"/>
  <c r="C50" i="24"/>
  <c r="C51" i="24"/>
  <c r="C52" i="24"/>
  <c r="C53" i="24"/>
  <c r="C54" i="24"/>
  <c r="C55" i="24"/>
  <c r="C56" i="24"/>
  <c r="C57" i="24"/>
  <c r="C58" i="24"/>
  <c r="C59" i="24"/>
  <c r="C60" i="24"/>
  <c r="C61" i="24"/>
  <c r="C62" i="24"/>
  <c r="C63" i="24"/>
  <c r="C64" i="24"/>
  <c r="C65" i="24"/>
  <c r="C66" i="24"/>
  <c r="C67" i="24"/>
  <c r="C68" i="24"/>
  <c r="C69" i="24"/>
  <c r="C70" i="24"/>
  <c r="C71" i="24"/>
  <c r="C72" i="24"/>
  <c r="C73" i="24"/>
  <c r="C74" i="24"/>
  <c r="C75" i="24"/>
  <c r="C76" i="24"/>
  <c r="C77" i="24"/>
  <c r="C78" i="24"/>
  <c r="C79" i="24"/>
  <c r="C80" i="24"/>
  <c r="C81" i="24"/>
  <c r="C82" i="24"/>
  <c r="C83" i="24"/>
  <c r="C84" i="24"/>
  <c r="C85" i="24"/>
  <c r="C86" i="24"/>
  <c r="C87" i="24"/>
  <c r="C88" i="24"/>
  <c r="C89" i="24"/>
  <c r="C90" i="24"/>
  <c r="C91" i="24"/>
  <c r="C92" i="24"/>
  <c r="C93" i="24"/>
  <c r="C94" i="24"/>
  <c r="C95" i="24"/>
  <c r="C96" i="24"/>
  <c r="C97" i="24"/>
  <c r="C98" i="24"/>
  <c r="C99" i="24"/>
  <c r="C100" i="24"/>
  <c r="C101" i="24"/>
  <c r="C102" i="24"/>
  <c r="C103" i="24"/>
  <c r="C104" i="24"/>
  <c r="C105" i="24"/>
  <c r="C106" i="24"/>
  <c r="C107" i="24"/>
  <c r="C108" i="24"/>
  <c r="C109" i="24"/>
  <c r="C110" i="24"/>
  <c r="C111" i="24"/>
  <c r="C112" i="24"/>
  <c r="C113" i="24"/>
  <c r="C114" i="24"/>
  <c r="C115" i="24"/>
  <c r="C116" i="24"/>
  <c r="C117" i="24"/>
  <c r="C118" i="24"/>
  <c r="C119" i="24"/>
  <c r="C120" i="24"/>
  <c r="C121" i="24"/>
  <c r="C122" i="24"/>
  <c r="C123" i="24"/>
  <c r="C124" i="24"/>
  <c r="C125" i="24"/>
  <c r="C126" i="24"/>
  <c r="C127" i="24"/>
  <c r="C128" i="24"/>
  <c r="C129" i="24"/>
  <c r="C130" i="24"/>
  <c r="C131" i="24"/>
  <c r="C132" i="24"/>
  <c r="C133" i="24"/>
  <c r="C134" i="24"/>
  <c r="C135" i="24"/>
  <c r="C136" i="24"/>
  <c r="C137" i="24"/>
  <c r="C138" i="24"/>
  <c r="C139" i="24"/>
  <c r="C15" i="24"/>
  <c r="C532" i="29" l="1"/>
  <c r="F70" i="29"/>
  <c r="F12" i="29" l="1"/>
  <c r="G130" i="29"/>
  <c r="F130" i="29"/>
  <c r="G129" i="29"/>
  <c r="F129" i="29"/>
  <c r="G128" i="29"/>
  <c r="F128" i="29"/>
  <c r="G127" i="29"/>
  <c r="F127" i="29"/>
  <c r="G126" i="29"/>
  <c r="F126" i="29"/>
  <c r="G125" i="29"/>
  <c r="F125" i="29"/>
  <c r="G124" i="29"/>
  <c r="F124" i="29"/>
  <c r="G123" i="29"/>
  <c r="F123" i="29"/>
  <c r="G122" i="29"/>
  <c r="F122" i="29"/>
  <c r="G121" i="29"/>
  <c r="F121" i="29"/>
  <c r="G120" i="29"/>
  <c r="F120" i="29"/>
  <c r="G119" i="29"/>
  <c r="F119" i="29"/>
  <c r="G118" i="29"/>
  <c r="F118" i="29"/>
  <c r="G117" i="29"/>
  <c r="F117" i="29"/>
  <c r="G116" i="29"/>
  <c r="F116" i="29"/>
  <c r="G115" i="29"/>
  <c r="F115" i="29"/>
  <c r="G114" i="29"/>
  <c r="F114" i="29"/>
  <c r="G113" i="29"/>
  <c r="F113" i="29"/>
  <c r="G112" i="29"/>
  <c r="F112" i="29"/>
  <c r="G111" i="29"/>
  <c r="F111" i="29"/>
  <c r="G110" i="29"/>
  <c r="F110" i="29"/>
  <c r="G109" i="29"/>
  <c r="F109" i="29"/>
  <c r="G108" i="29"/>
  <c r="F108" i="29"/>
  <c r="G107" i="29"/>
  <c r="F107" i="29"/>
  <c r="G106" i="29"/>
  <c r="F106" i="29"/>
  <c r="G105" i="29"/>
  <c r="F105" i="29"/>
  <c r="G104" i="29"/>
  <c r="F104" i="29"/>
  <c r="G103" i="29"/>
  <c r="F103" i="29"/>
  <c r="G102" i="29"/>
  <c r="F102" i="29"/>
  <c r="G101" i="29"/>
  <c r="F101" i="29"/>
  <c r="G100" i="29"/>
  <c r="F100" i="29"/>
  <c r="G99" i="29"/>
  <c r="F99" i="29"/>
  <c r="G98" i="29"/>
  <c r="F98" i="29"/>
  <c r="G97" i="29"/>
  <c r="F97" i="29"/>
  <c r="G96" i="29"/>
  <c r="F96" i="29"/>
  <c r="G95" i="29"/>
  <c r="F95" i="29"/>
  <c r="G94" i="29"/>
  <c r="F94" i="29"/>
  <c r="G93" i="29"/>
  <c r="F93" i="29"/>
  <c r="G92" i="29"/>
  <c r="F92" i="29"/>
  <c r="G91" i="29"/>
  <c r="F91" i="29"/>
  <c r="G90" i="29"/>
  <c r="F90" i="29"/>
  <c r="G89" i="29"/>
  <c r="F89" i="29"/>
  <c r="G88" i="29"/>
  <c r="F88" i="29"/>
  <c r="G87" i="29"/>
  <c r="F87" i="29"/>
  <c r="G86" i="29"/>
  <c r="F86" i="29"/>
  <c r="G85" i="29"/>
  <c r="F85" i="29"/>
  <c r="G84" i="29"/>
  <c r="F84" i="29"/>
  <c r="G83" i="29"/>
  <c r="F83" i="29"/>
  <c r="G82" i="29"/>
  <c r="F82" i="29"/>
  <c r="G81" i="29"/>
  <c r="F81" i="29"/>
  <c r="G80" i="29"/>
  <c r="F80" i="29"/>
  <c r="G79" i="29"/>
  <c r="F79" i="29"/>
  <c r="G78" i="29"/>
  <c r="F78" i="29"/>
  <c r="G77" i="29"/>
  <c r="F77" i="29"/>
  <c r="G76" i="29"/>
  <c r="F76" i="29"/>
  <c r="G75" i="29"/>
  <c r="F75" i="29"/>
  <c r="G74" i="29"/>
  <c r="F74" i="29"/>
  <c r="G73" i="29"/>
  <c r="F73" i="29"/>
  <c r="G72" i="29"/>
  <c r="F72" i="29"/>
  <c r="G71" i="29"/>
  <c r="F71" i="29"/>
  <c r="G70" i="29"/>
  <c r="G69" i="29"/>
  <c r="F69" i="29"/>
  <c r="G68" i="29"/>
  <c r="F68" i="29"/>
  <c r="G67" i="29"/>
  <c r="F67" i="29"/>
  <c r="G66" i="29"/>
  <c r="F66" i="29"/>
  <c r="G65" i="29"/>
  <c r="F65" i="29"/>
  <c r="G64" i="29"/>
  <c r="F64" i="29"/>
  <c r="G63" i="29"/>
  <c r="F63" i="29"/>
  <c r="G62" i="29"/>
  <c r="F62" i="29"/>
  <c r="G61" i="29"/>
  <c r="F61" i="29"/>
  <c r="G60" i="29"/>
  <c r="F60" i="29"/>
  <c r="G59" i="29"/>
  <c r="F59" i="29"/>
  <c r="G58" i="29"/>
  <c r="F58" i="29"/>
  <c r="G57" i="29"/>
  <c r="F57" i="29"/>
  <c r="G56" i="29"/>
  <c r="F56" i="29"/>
  <c r="G55" i="29"/>
  <c r="F55" i="29"/>
  <c r="G54" i="29"/>
  <c r="F54" i="29"/>
  <c r="G53" i="29"/>
  <c r="F53" i="29"/>
  <c r="G52" i="29"/>
  <c r="F52" i="29"/>
  <c r="G51" i="29"/>
  <c r="F51" i="29"/>
  <c r="G50" i="29"/>
  <c r="F50" i="29"/>
  <c r="G49" i="29"/>
  <c r="F49" i="29"/>
  <c r="G48" i="29"/>
  <c r="C531" i="29"/>
  <c r="C530" i="29"/>
  <c r="C529" i="29"/>
  <c r="C528" i="29"/>
  <c r="C527" i="29"/>
  <c r="C526" i="29"/>
  <c r="C525" i="29"/>
  <c r="C524" i="29"/>
  <c r="C523" i="29"/>
  <c r="C522" i="29"/>
  <c r="C521" i="29"/>
  <c r="F48" i="29" s="1"/>
  <c r="C520" i="29"/>
  <c r="G47" i="29" s="1"/>
  <c r="C519" i="29"/>
  <c r="C518" i="29"/>
  <c r="C517" i="29"/>
  <c r="C516" i="29"/>
  <c r="C515" i="29"/>
  <c r="C514" i="29"/>
  <c r="C513" i="29"/>
  <c r="C512" i="29"/>
  <c r="C511" i="29"/>
  <c r="C510" i="29"/>
  <c r="C509" i="29"/>
  <c r="F47" i="29" s="1"/>
  <c r="C508" i="29"/>
  <c r="G46" i="29" s="1"/>
  <c r="C507" i="29"/>
  <c r="C506" i="29"/>
  <c r="C505" i="29"/>
  <c r="C504" i="29"/>
  <c r="C503" i="29"/>
  <c r="C502" i="29"/>
  <c r="C501" i="29"/>
  <c r="C500" i="29"/>
  <c r="C499" i="29"/>
  <c r="C498" i="29"/>
  <c r="C497" i="29"/>
  <c r="F46" i="29" s="1"/>
  <c r="C496" i="29"/>
  <c r="G45" i="29" s="1"/>
  <c r="C495" i="29"/>
  <c r="C494" i="29"/>
  <c r="C493" i="29"/>
  <c r="C492" i="29"/>
  <c r="C491" i="29"/>
  <c r="C490" i="29"/>
  <c r="C489" i="29"/>
  <c r="C488" i="29"/>
  <c r="C487" i="29"/>
  <c r="C486" i="29"/>
  <c r="C485" i="29"/>
  <c r="F45" i="29" s="1"/>
  <c r="C484" i="29"/>
  <c r="G44" i="29" s="1"/>
  <c r="C483" i="29"/>
  <c r="C482" i="29"/>
  <c r="C481" i="29"/>
  <c r="C480" i="29"/>
  <c r="C479" i="29"/>
  <c r="C478" i="29"/>
  <c r="C477" i="29"/>
  <c r="C476" i="29"/>
  <c r="C475" i="29"/>
  <c r="C474" i="29"/>
  <c r="C473" i="29"/>
  <c r="F44" i="29" s="1"/>
  <c r="C472" i="29"/>
  <c r="G43" i="29" s="1"/>
  <c r="C471" i="29"/>
  <c r="C470" i="29"/>
  <c r="C469" i="29"/>
  <c r="C468" i="29"/>
  <c r="C467" i="29"/>
  <c r="C466" i="29"/>
  <c r="C465" i="29"/>
  <c r="C464" i="29"/>
  <c r="C463" i="29"/>
  <c r="C462" i="29"/>
  <c r="C461" i="29"/>
  <c r="F43" i="29" s="1"/>
  <c r="C460" i="29"/>
  <c r="G42" i="29" s="1"/>
  <c r="C459" i="29"/>
  <c r="C458" i="29"/>
  <c r="C457" i="29"/>
  <c r="C456" i="29"/>
  <c r="C455" i="29"/>
  <c r="C454" i="29"/>
  <c r="C453" i="29"/>
  <c r="C452" i="29"/>
  <c r="C451" i="29"/>
  <c r="C450" i="29"/>
  <c r="C449" i="29"/>
  <c r="F42" i="29" s="1"/>
  <c r="C448" i="29"/>
  <c r="G41" i="29" s="1"/>
  <c r="C447" i="29"/>
  <c r="C446" i="29"/>
  <c r="C445" i="29"/>
  <c r="C444" i="29"/>
  <c r="C443" i="29"/>
  <c r="C442" i="29"/>
  <c r="C441" i="29"/>
  <c r="C440" i="29"/>
  <c r="C439" i="29"/>
  <c r="C438" i="29"/>
  <c r="C437" i="29"/>
  <c r="F41" i="29" s="1"/>
  <c r="C436" i="29"/>
  <c r="G40" i="29" s="1"/>
  <c r="C435" i="29"/>
  <c r="C434" i="29"/>
  <c r="C433" i="29"/>
  <c r="C432" i="29"/>
  <c r="C431" i="29"/>
  <c r="C430" i="29"/>
  <c r="C429" i="29"/>
  <c r="C428" i="29"/>
  <c r="C427" i="29"/>
  <c r="C426" i="29"/>
  <c r="C425" i="29"/>
  <c r="F40" i="29" s="1"/>
  <c r="C424" i="29"/>
  <c r="G39" i="29" s="1"/>
  <c r="C423" i="29"/>
  <c r="C422" i="29"/>
  <c r="C421" i="29"/>
  <c r="C420" i="29"/>
  <c r="C419" i="29"/>
  <c r="C418" i="29"/>
  <c r="C417" i="29"/>
  <c r="C416" i="29"/>
  <c r="C415" i="29"/>
  <c r="C414" i="29"/>
  <c r="C413" i="29"/>
  <c r="F39" i="29" s="1"/>
  <c r="C412" i="29"/>
  <c r="G38" i="29" s="1"/>
  <c r="C411" i="29"/>
  <c r="C410" i="29"/>
  <c r="C409" i="29"/>
  <c r="C408" i="29"/>
  <c r="C407" i="29"/>
  <c r="C406" i="29"/>
  <c r="C405" i="29"/>
  <c r="C404" i="29"/>
  <c r="C403" i="29"/>
  <c r="C402" i="29"/>
  <c r="C401" i="29"/>
  <c r="F38" i="29" s="1"/>
  <c r="C400" i="29"/>
  <c r="G37" i="29" s="1"/>
  <c r="C399" i="29"/>
  <c r="C398" i="29"/>
  <c r="C397" i="29"/>
  <c r="C396" i="29"/>
  <c r="C395" i="29"/>
  <c r="C394" i="29"/>
  <c r="C393" i="29"/>
  <c r="C392" i="29"/>
  <c r="C391" i="29"/>
  <c r="C390" i="29"/>
  <c r="C389" i="29"/>
  <c r="F37" i="29" s="1"/>
  <c r="C388" i="29"/>
  <c r="G36" i="29" s="1"/>
  <c r="C387" i="29"/>
  <c r="C386" i="29"/>
  <c r="C385" i="29"/>
  <c r="C384" i="29"/>
  <c r="C383" i="29"/>
  <c r="C382" i="29"/>
  <c r="C381" i="29"/>
  <c r="C380" i="29"/>
  <c r="C379" i="29"/>
  <c r="C378" i="29"/>
  <c r="C377" i="29"/>
  <c r="F36" i="29" s="1"/>
  <c r="C376" i="29"/>
  <c r="G35" i="29" s="1"/>
  <c r="C375" i="29"/>
  <c r="C374" i="29"/>
  <c r="C373" i="29"/>
  <c r="C372" i="29"/>
  <c r="C371" i="29"/>
  <c r="C370" i="29"/>
  <c r="C369" i="29"/>
  <c r="C368" i="29"/>
  <c r="C367" i="29"/>
  <c r="C366" i="29"/>
  <c r="C365" i="29"/>
  <c r="F35" i="29" s="1"/>
  <c r="C364" i="29"/>
  <c r="G34" i="29" s="1"/>
  <c r="C363" i="29"/>
  <c r="C362" i="29"/>
  <c r="C361" i="29"/>
  <c r="C360" i="29"/>
  <c r="C359" i="29"/>
  <c r="C358" i="29"/>
  <c r="C357" i="29"/>
  <c r="C356" i="29"/>
  <c r="C355" i="29"/>
  <c r="C354" i="29"/>
  <c r="C353" i="29"/>
  <c r="F34" i="29" s="1"/>
  <c r="C352" i="29"/>
  <c r="G33" i="29" s="1"/>
  <c r="C351" i="29"/>
  <c r="C350" i="29"/>
  <c r="C349" i="29"/>
  <c r="C348" i="29"/>
  <c r="C347" i="29"/>
  <c r="C346" i="29"/>
  <c r="C345" i="29"/>
  <c r="C344" i="29"/>
  <c r="C343" i="29"/>
  <c r="C342" i="29"/>
  <c r="C341" i="29"/>
  <c r="F33" i="29" s="1"/>
  <c r="C340" i="29"/>
  <c r="G32" i="29" s="1"/>
  <c r="C339" i="29"/>
  <c r="C338" i="29"/>
  <c r="C337" i="29"/>
  <c r="C336" i="29"/>
  <c r="C335" i="29"/>
  <c r="C334" i="29"/>
  <c r="C333" i="29"/>
  <c r="C332" i="29"/>
  <c r="C331" i="29"/>
  <c r="C330" i="29"/>
  <c r="C329" i="29"/>
  <c r="F32" i="29" s="1"/>
  <c r="C328" i="29"/>
  <c r="G31" i="29" s="1"/>
  <c r="C327" i="29"/>
  <c r="C326" i="29"/>
  <c r="C325" i="29"/>
  <c r="C324" i="29"/>
  <c r="C323" i="29"/>
  <c r="C322" i="29"/>
  <c r="C321" i="29"/>
  <c r="C320" i="29"/>
  <c r="C319" i="29"/>
  <c r="C318" i="29"/>
  <c r="C317" i="29"/>
  <c r="F31" i="29" s="1"/>
  <c r="C316" i="29"/>
  <c r="G30" i="29" s="1"/>
  <c r="C315" i="29"/>
  <c r="C314" i="29"/>
  <c r="C313" i="29"/>
  <c r="C312" i="29"/>
  <c r="C311" i="29"/>
  <c r="C310" i="29"/>
  <c r="C309" i="29"/>
  <c r="C308" i="29"/>
  <c r="C307" i="29"/>
  <c r="C306" i="29"/>
  <c r="C305" i="29"/>
  <c r="F30" i="29" s="1"/>
  <c r="C304" i="29"/>
  <c r="G29" i="29" s="1"/>
  <c r="C303" i="29"/>
  <c r="C302" i="29"/>
  <c r="C301" i="29"/>
  <c r="C300" i="29"/>
  <c r="C299" i="29"/>
  <c r="C298" i="29"/>
  <c r="C297" i="29"/>
  <c r="C296" i="29"/>
  <c r="C295" i="29"/>
  <c r="C294" i="29"/>
  <c r="C293" i="29"/>
  <c r="F29" i="29" s="1"/>
  <c r="C292" i="29"/>
  <c r="G28" i="29" s="1"/>
  <c r="C291" i="29"/>
  <c r="C290" i="29"/>
  <c r="C289" i="29"/>
  <c r="C288" i="29"/>
  <c r="C287" i="29"/>
  <c r="C286" i="29"/>
  <c r="C285" i="29"/>
  <c r="C284" i="29"/>
  <c r="C283" i="29"/>
  <c r="C282" i="29"/>
  <c r="C281" i="29"/>
  <c r="F28" i="29" s="1"/>
  <c r="C280" i="29"/>
  <c r="G27" i="29" s="1"/>
  <c r="C279" i="29"/>
  <c r="C278" i="29"/>
  <c r="C277" i="29"/>
  <c r="C276" i="29"/>
  <c r="C275" i="29"/>
  <c r="C274" i="29"/>
  <c r="C273" i="29"/>
  <c r="C272" i="29"/>
  <c r="C271" i="29"/>
  <c r="C270" i="29"/>
  <c r="C269" i="29"/>
  <c r="F27" i="29" s="1"/>
  <c r="C268" i="29"/>
  <c r="G26" i="29" s="1"/>
  <c r="C267" i="29"/>
  <c r="C266" i="29"/>
  <c r="C265" i="29"/>
  <c r="C264" i="29"/>
  <c r="C263" i="29"/>
  <c r="C262" i="29"/>
  <c r="C261" i="29"/>
  <c r="C260" i="29"/>
  <c r="C259" i="29"/>
  <c r="C258" i="29"/>
  <c r="C257" i="29"/>
  <c r="F26" i="29" s="1"/>
  <c r="C256" i="29"/>
  <c r="G25" i="29" s="1"/>
  <c r="C255" i="29"/>
  <c r="C254" i="29"/>
  <c r="C253" i="29"/>
  <c r="C252" i="29"/>
  <c r="C251" i="29"/>
  <c r="C250" i="29"/>
  <c r="C249" i="29"/>
  <c r="C248" i="29"/>
  <c r="C247" i="29"/>
  <c r="C246" i="29"/>
  <c r="C245" i="29"/>
  <c r="F25" i="29" s="1"/>
  <c r="C244" i="29"/>
  <c r="G24" i="29" s="1"/>
  <c r="C243" i="29"/>
  <c r="C242" i="29"/>
  <c r="C241" i="29"/>
  <c r="C240" i="29"/>
  <c r="C239" i="29"/>
  <c r="C238" i="29"/>
  <c r="C237" i="29"/>
  <c r="C236" i="29"/>
  <c r="C235" i="29"/>
  <c r="C234" i="29"/>
  <c r="C233" i="29"/>
  <c r="F24" i="29" s="1"/>
  <c r="C232" i="29"/>
  <c r="G23" i="29" s="1"/>
  <c r="C231" i="29"/>
  <c r="C230" i="29"/>
  <c r="C229" i="29"/>
  <c r="C228" i="29"/>
  <c r="C227" i="29"/>
  <c r="C226" i="29"/>
  <c r="C225" i="29"/>
  <c r="C224" i="29"/>
  <c r="C223" i="29"/>
  <c r="C222" i="29"/>
  <c r="C221" i="29"/>
  <c r="F23" i="29" s="1"/>
  <c r="C220" i="29"/>
  <c r="G22" i="29" s="1"/>
  <c r="C219" i="29"/>
  <c r="C218" i="29"/>
  <c r="C217" i="29"/>
  <c r="C216" i="29"/>
  <c r="C215" i="29"/>
  <c r="C214" i="29"/>
  <c r="C213" i="29"/>
  <c r="C212" i="29"/>
  <c r="C211" i="29"/>
  <c r="C210" i="29"/>
  <c r="C209" i="29"/>
  <c r="F22" i="29" s="1"/>
  <c r="C208" i="29"/>
  <c r="G21" i="29" s="1"/>
  <c r="C207" i="29"/>
  <c r="C206" i="29"/>
  <c r="C205" i="29"/>
  <c r="C204" i="29"/>
  <c r="C203" i="29"/>
  <c r="C202" i="29"/>
  <c r="C201" i="29"/>
  <c r="C200" i="29"/>
  <c r="C199" i="29"/>
  <c r="C198" i="29"/>
  <c r="C197" i="29"/>
  <c r="F21" i="29" s="1"/>
  <c r="C196" i="29"/>
  <c r="G20" i="29" s="1"/>
  <c r="C195" i="29"/>
  <c r="C194" i="29"/>
  <c r="C193" i="29"/>
  <c r="C192" i="29"/>
  <c r="C191" i="29"/>
  <c r="C190" i="29"/>
  <c r="C189" i="29"/>
  <c r="C188" i="29"/>
  <c r="C187" i="29"/>
  <c r="C186" i="29"/>
  <c r="C185" i="29"/>
  <c r="F20" i="29" s="1"/>
  <c r="C184" i="29"/>
  <c r="G19" i="29" s="1"/>
  <c r="C183" i="29"/>
  <c r="C182" i="29"/>
  <c r="C181" i="29"/>
  <c r="C180" i="29"/>
  <c r="C179" i="29"/>
  <c r="C178" i="29"/>
  <c r="C177" i="29"/>
  <c r="C176" i="29"/>
  <c r="C175" i="29"/>
  <c r="C174" i="29"/>
  <c r="C173" i="29"/>
  <c r="F19" i="29" s="1"/>
  <c r="C172" i="29"/>
  <c r="G18" i="29" s="1"/>
  <c r="C171" i="29"/>
  <c r="C170" i="29"/>
  <c r="C169" i="29"/>
  <c r="C168" i="29"/>
  <c r="C167" i="29"/>
  <c r="C166" i="29"/>
  <c r="C165" i="29"/>
  <c r="C164" i="29"/>
  <c r="C163" i="29"/>
  <c r="C162" i="29"/>
  <c r="C161" i="29"/>
  <c r="F18" i="29" s="1"/>
  <c r="C160" i="29"/>
  <c r="G17" i="29" s="1"/>
  <c r="C159" i="29"/>
  <c r="C158" i="29"/>
  <c r="C157" i="29"/>
  <c r="C156" i="29"/>
  <c r="C155" i="29"/>
  <c r="C154" i="29"/>
  <c r="C153" i="29"/>
  <c r="C152" i="29"/>
  <c r="C151" i="29"/>
  <c r="C150" i="29"/>
  <c r="C149" i="29"/>
  <c r="F17" i="29" s="1"/>
  <c r="C148" i="29"/>
  <c r="G16" i="29" s="1"/>
  <c r="C147" i="29"/>
  <c r="C146" i="29"/>
  <c r="C145" i="29"/>
  <c r="C144" i="29"/>
  <c r="C143" i="29"/>
  <c r="C142" i="29"/>
  <c r="C141" i="29"/>
  <c r="C140" i="29"/>
  <c r="C139" i="29"/>
  <c r="C138" i="29"/>
  <c r="C137" i="29"/>
  <c r="F16" i="29" s="1"/>
  <c r="C136" i="29"/>
  <c r="G15" i="29" s="1"/>
  <c r="C135" i="29"/>
  <c r="C134" i="29"/>
  <c r="C133" i="29"/>
  <c r="C132" i="29"/>
  <c r="C131" i="29"/>
  <c r="C130" i="29"/>
  <c r="C129" i="29"/>
  <c r="C128" i="29"/>
  <c r="C127" i="29"/>
  <c r="C126" i="29"/>
  <c r="C125" i="29"/>
  <c r="F15" i="29" s="1"/>
  <c r="C124" i="29"/>
  <c r="G14" i="29" s="1"/>
  <c r="C123" i="29"/>
  <c r="C122" i="29"/>
  <c r="C121" i="29"/>
  <c r="C120" i="29"/>
  <c r="C119" i="29"/>
  <c r="C118" i="29"/>
  <c r="C117" i="29"/>
  <c r="C116" i="29"/>
  <c r="C115" i="29"/>
  <c r="C114" i="29"/>
  <c r="C113" i="29"/>
  <c r="F14" i="29" s="1"/>
  <c r="C112" i="29"/>
  <c r="G13" i="29" s="1"/>
  <c r="C111" i="29"/>
  <c r="C110" i="29"/>
  <c r="C109" i="29"/>
  <c r="C108" i="29"/>
  <c r="C107" i="29"/>
  <c r="C106" i="29"/>
  <c r="C105" i="29"/>
  <c r="C104" i="29"/>
  <c r="C103" i="29"/>
  <c r="C102" i="29"/>
  <c r="C101" i="29"/>
  <c r="F13" i="29" s="1"/>
  <c r="C100" i="29"/>
  <c r="G12" i="29" s="1"/>
  <c r="C99" i="29"/>
  <c r="C98" i="29"/>
  <c r="C97" i="29"/>
  <c r="C96" i="29"/>
  <c r="C95" i="29"/>
  <c r="C94" i="29"/>
  <c r="C93" i="29"/>
  <c r="C92" i="29"/>
  <c r="C91" i="29"/>
  <c r="C90" i="29"/>
  <c r="C89" i="29"/>
  <c r="C88" i="29"/>
  <c r="G11" i="29" s="1"/>
  <c r="C87" i="29"/>
  <c r="C86" i="29"/>
  <c r="C85" i="29"/>
  <c r="C84" i="29"/>
  <c r="C83" i="29"/>
  <c r="C82" i="29"/>
  <c r="C81" i="29"/>
  <c r="C80" i="29"/>
  <c r="C79" i="29"/>
  <c r="C78" i="29"/>
  <c r="C77" i="29"/>
  <c r="F11" i="29" s="1"/>
  <c r="C76" i="29"/>
  <c r="G10" i="29" s="1"/>
  <c r="C75" i="29"/>
  <c r="C74" i="29"/>
  <c r="C73" i="29"/>
  <c r="C72" i="29"/>
  <c r="C71" i="29"/>
  <c r="C70" i="29"/>
  <c r="C69" i="29"/>
  <c r="C68" i="29"/>
  <c r="C67" i="29"/>
  <c r="C66" i="29"/>
  <c r="C65" i="29"/>
  <c r="F10" i="29" s="1"/>
  <c r="C64" i="29"/>
  <c r="G9" i="29" s="1"/>
  <c r="C63" i="29"/>
  <c r="C62" i="29"/>
  <c r="C61" i="29"/>
  <c r="C60" i="29"/>
  <c r="C59" i="29"/>
  <c r="C58" i="29"/>
  <c r="C57" i="29"/>
  <c r="C56" i="29"/>
  <c r="C55" i="29"/>
  <c r="C54" i="29"/>
  <c r="C53" i="29"/>
  <c r="F9" i="29" s="1"/>
  <c r="C52" i="29"/>
  <c r="G8" i="29" s="1"/>
  <c r="C51" i="29"/>
  <c r="C50" i="29"/>
  <c r="C49" i="29"/>
  <c r="C48" i="29"/>
  <c r="C47" i="29"/>
  <c r="C46" i="29"/>
  <c r="C45" i="29"/>
  <c r="C44" i="29"/>
  <c r="C43" i="29"/>
  <c r="C42" i="29"/>
  <c r="C41" i="29"/>
  <c r="F8" i="29" s="1"/>
  <c r="C40" i="29"/>
  <c r="G7" i="29" s="1"/>
  <c r="C39" i="29"/>
  <c r="C38" i="29"/>
  <c r="C37" i="29"/>
  <c r="C36" i="29"/>
  <c r="C35" i="29"/>
  <c r="C34" i="29"/>
  <c r="C33" i="29"/>
  <c r="C32" i="29"/>
  <c r="C31" i="29"/>
  <c r="C30" i="29"/>
  <c r="C29" i="29"/>
  <c r="F7" i="29" s="1"/>
  <c r="C28" i="29"/>
  <c r="G6" i="29" s="1"/>
  <c r="C27" i="29"/>
  <c r="C26" i="29"/>
  <c r="C25" i="29"/>
  <c r="C24" i="29"/>
  <c r="C23" i="29"/>
  <c r="C22" i="29"/>
  <c r="C21" i="29"/>
  <c r="C20" i="29"/>
  <c r="F6" i="29" s="1"/>
  <c r="F20" i="28"/>
  <c r="G748" i="10" l="1"/>
  <c r="G749" i="10"/>
  <c r="G750" i="10"/>
  <c r="G751" i="10"/>
  <c r="G752" i="10"/>
  <c r="G753" i="10"/>
  <c r="G754" i="10"/>
  <c r="G755" i="10"/>
  <c r="G756" i="10"/>
  <c r="G757" i="10"/>
  <c r="G758" i="10"/>
  <c r="G759" i="10"/>
  <c r="G760" i="10"/>
  <c r="G761" i="10"/>
  <c r="G762" i="10"/>
  <c r="G763" i="10"/>
  <c r="G764" i="10"/>
  <c r="G765" i="10"/>
  <c r="G766" i="10"/>
  <c r="G767" i="10"/>
  <c r="G768" i="10"/>
  <c r="G769" i="10"/>
  <c r="G770" i="10"/>
  <c r="G771" i="10"/>
  <c r="G772" i="10"/>
  <c r="G773" i="10"/>
  <c r="G774" i="10"/>
  <c r="G775" i="10"/>
  <c r="G776" i="10"/>
  <c r="G777" i="10"/>
  <c r="G778" i="10"/>
  <c r="G779" i="10"/>
  <c r="G780" i="10"/>
  <c r="G781" i="10"/>
  <c r="G782" i="10"/>
  <c r="G783" i="10"/>
  <c r="G784" i="10"/>
  <c r="G785" i="10"/>
  <c r="G786" i="10"/>
  <c r="G787" i="10"/>
  <c r="G788" i="10"/>
  <c r="G789" i="10"/>
  <c r="G790" i="10"/>
  <c r="G791" i="10"/>
  <c r="G792" i="10"/>
  <c r="G793" i="10"/>
  <c r="G794" i="10"/>
  <c r="G795" i="10"/>
  <c r="G796" i="10"/>
  <c r="G797" i="10"/>
  <c r="G798" i="10"/>
  <c r="G799" i="10"/>
  <c r="G800" i="10"/>
  <c r="G801" i="10"/>
  <c r="G802" i="10"/>
  <c r="G803" i="10"/>
  <c r="G804" i="10"/>
  <c r="G805" i="10"/>
  <c r="G806" i="10"/>
  <c r="G807" i="10"/>
  <c r="G808" i="10"/>
  <c r="G809" i="10"/>
  <c r="G810" i="10"/>
  <c r="G811" i="10"/>
  <c r="G812" i="10"/>
  <c r="G813" i="10"/>
  <c r="G814" i="10"/>
  <c r="G815" i="10"/>
  <c r="G816" i="10"/>
  <c r="G817" i="10"/>
  <c r="G818" i="10"/>
  <c r="G819" i="10"/>
  <c r="G820" i="10"/>
  <c r="G821" i="10"/>
  <c r="G822" i="10"/>
  <c r="G823" i="10"/>
  <c r="G824" i="10"/>
  <c r="G825" i="10"/>
  <c r="G826" i="10"/>
  <c r="G827" i="10"/>
  <c r="G828" i="10"/>
  <c r="G829" i="10"/>
  <c r="G830" i="10"/>
  <c r="G831" i="10"/>
  <c r="G832" i="10"/>
  <c r="G833" i="10"/>
  <c r="G834" i="10"/>
  <c r="G835" i="10"/>
  <c r="G836" i="10"/>
  <c r="G837" i="10"/>
  <c r="G838" i="10"/>
  <c r="G839" i="10"/>
  <c r="G840" i="10"/>
  <c r="G841" i="10"/>
  <c r="G842" i="10"/>
  <c r="G843" i="10"/>
  <c r="G844" i="10"/>
  <c r="G845" i="10"/>
  <c r="G846" i="10"/>
  <c r="G847" i="10"/>
  <c r="G848" i="10"/>
  <c r="G849" i="10"/>
  <c r="G850" i="10"/>
  <c r="G851" i="10"/>
  <c r="G852" i="10"/>
  <c r="G853" i="10"/>
  <c r="G854" i="10"/>
  <c r="G855" i="10"/>
  <c r="G856" i="10"/>
  <c r="G857" i="10"/>
  <c r="G858" i="10"/>
  <c r="G859" i="10"/>
  <c r="G860" i="10"/>
  <c r="G861" i="10"/>
  <c r="G862" i="10"/>
  <c r="G863" i="10"/>
  <c r="G864" i="10"/>
  <c r="G865" i="10"/>
  <c r="G866" i="10"/>
  <c r="G867" i="10"/>
  <c r="G868" i="10"/>
  <c r="G869" i="10"/>
  <c r="G870" i="10"/>
  <c r="G871" i="10"/>
  <c r="G872" i="10"/>
  <c r="G873" i="10"/>
  <c r="G874" i="10"/>
  <c r="G875" i="10"/>
  <c r="G876" i="10"/>
  <c r="G877" i="10"/>
  <c r="G878" i="10"/>
  <c r="G879" i="10"/>
  <c r="G880" i="10"/>
  <c r="G881" i="10"/>
  <c r="G882" i="10"/>
  <c r="G883" i="10"/>
  <c r="G884" i="10"/>
  <c r="G885" i="10"/>
  <c r="G886" i="10"/>
  <c r="G887" i="10"/>
  <c r="G888" i="10"/>
  <c r="G889" i="10"/>
  <c r="G890" i="10"/>
  <c r="G891" i="10"/>
  <c r="G892" i="10"/>
  <c r="G893" i="10"/>
  <c r="G894" i="10"/>
  <c r="G895" i="10"/>
  <c r="G896" i="10"/>
  <c r="G897" i="10"/>
  <c r="G898" i="10"/>
  <c r="G899" i="10"/>
  <c r="G900" i="10"/>
  <c r="G901" i="10"/>
  <c r="G902" i="10"/>
  <c r="G903" i="10"/>
  <c r="G904" i="10"/>
  <c r="G905" i="10"/>
  <c r="G906" i="10"/>
  <c r="G907" i="10"/>
  <c r="G908" i="10"/>
  <c r="G909" i="10"/>
  <c r="G910" i="10"/>
  <c r="G911" i="10"/>
  <c r="G912" i="10"/>
  <c r="G913" i="10"/>
  <c r="G914" i="10"/>
  <c r="G915" i="10"/>
  <c r="G916" i="10"/>
  <c r="G917" i="10"/>
  <c r="G918" i="10"/>
  <c r="G919" i="10"/>
  <c r="G920" i="10"/>
  <c r="G921" i="10"/>
  <c r="G922" i="10"/>
  <c r="G923" i="10"/>
  <c r="G924" i="10"/>
  <c r="G925" i="10"/>
  <c r="G926" i="10"/>
  <c r="G927" i="10"/>
  <c r="G928" i="10"/>
  <c r="G929" i="10"/>
  <c r="G930" i="10"/>
  <c r="G931" i="10"/>
  <c r="G932" i="10"/>
  <c r="G933" i="10"/>
  <c r="G934" i="10"/>
  <c r="G935" i="10"/>
  <c r="G936" i="10"/>
  <c r="G937" i="10"/>
  <c r="G938" i="10"/>
  <c r="G939" i="10"/>
  <c r="G940" i="10"/>
  <c r="G941" i="10"/>
  <c r="G942" i="10"/>
  <c r="G943" i="10"/>
  <c r="G944" i="10"/>
  <c r="G945" i="10"/>
  <c r="G946" i="10"/>
  <c r="G947" i="10"/>
  <c r="G948" i="10"/>
  <c r="G949" i="10"/>
  <c r="G950" i="10"/>
  <c r="G951" i="10"/>
  <c r="G952" i="10"/>
  <c r="G953" i="10"/>
  <c r="G954" i="10"/>
  <c r="G955" i="10"/>
  <c r="G956" i="10"/>
  <c r="G957" i="10"/>
  <c r="G958" i="10"/>
  <c r="G959" i="10"/>
  <c r="G960" i="10"/>
  <c r="G961" i="10"/>
  <c r="G962" i="10"/>
  <c r="G963" i="10"/>
  <c r="G964" i="10"/>
  <c r="G965" i="10"/>
  <c r="G966" i="10"/>
  <c r="G967" i="10"/>
  <c r="G968" i="10"/>
  <c r="G969" i="10"/>
  <c r="G970" i="10"/>
  <c r="G971" i="10"/>
  <c r="G972" i="10"/>
  <c r="G973" i="10"/>
  <c r="G974" i="10"/>
  <c r="G975" i="10"/>
  <c r="G976" i="10"/>
  <c r="G977" i="10"/>
  <c r="G978" i="10"/>
  <c r="G979" i="10"/>
  <c r="G980" i="10"/>
  <c r="G981" i="10"/>
  <c r="G982" i="10"/>
  <c r="G983" i="10"/>
  <c r="G984" i="10"/>
  <c r="G985" i="10"/>
  <c r="G986" i="10"/>
  <c r="G987" i="10"/>
  <c r="G988" i="10"/>
  <c r="G989" i="10"/>
  <c r="G990" i="10"/>
  <c r="G991" i="10"/>
  <c r="G992" i="10"/>
  <c r="G993" i="10"/>
  <c r="G994" i="10"/>
  <c r="G995" i="10"/>
  <c r="G996" i="10"/>
  <c r="G997" i="10"/>
  <c r="G998" i="10"/>
  <c r="G999" i="10"/>
  <c r="G1000" i="10"/>
  <c r="G1001" i="10"/>
  <c r="G1002" i="10"/>
  <c r="G1003" i="10"/>
  <c r="G1004" i="10"/>
  <c r="G1005" i="10"/>
  <c r="G1006" i="10"/>
  <c r="G1007" i="10"/>
  <c r="G1008" i="10"/>
  <c r="G1009" i="10"/>
  <c r="G1010" i="10"/>
  <c r="G1011" i="10"/>
  <c r="G1012" i="10"/>
  <c r="G1013" i="10"/>
  <c r="G1014" i="10"/>
  <c r="G1015" i="10"/>
  <c r="G1016" i="10"/>
  <c r="G1017" i="10"/>
  <c r="G1018" i="10"/>
  <c r="G1019" i="10"/>
  <c r="G1020" i="10"/>
  <c r="G1021" i="10"/>
  <c r="G1022" i="10"/>
  <c r="G1023" i="10"/>
  <c r="G1024" i="10"/>
  <c r="G1025" i="10"/>
  <c r="G1026" i="10"/>
  <c r="G1027" i="10"/>
  <c r="G1028" i="10"/>
  <c r="G1029" i="10"/>
  <c r="G1030" i="10"/>
  <c r="G1031" i="10"/>
  <c r="G1032" i="10"/>
  <c r="G1033" i="10"/>
  <c r="G1034" i="10"/>
  <c r="G1035" i="10"/>
  <c r="G1036" i="10"/>
  <c r="G1037" i="10"/>
  <c r="G1038" i="10"/>
  <c r="G1039" i="10"/>
  <c r="G1040" i="10"/>
  <c r="G1041" i="10"/>
  <c r="G1042" i="10"/>
  <c r="G1043" i="10"/>
  <c r="G1044" i="10"/>
  <c r="G1045" i="10"/>
  <c r="G1046" i="10"/>
  <c r="G1047" i="10"/>
  <c r="G1048" i="10"/>
  <c r="G1049" i="10"/>
  <c r="G1050" i="10"/>
  <c r="G1051" i="10"/>
  <c r="G1052" i="10"/>
  <c r="G1053" i="10"/>
  <c r="G1054" i="10"/>
  <c r="G1055" i="10"/>
  <c r="G1056" i="10"/>
  <c r="G1057" i="10"/>
  <c r="G1058" i="10"/>
  <c r="G1059" i="10"/>
  <c r="G1060" i="10"/>
  <c r="G1061" i="10"/>
  <c r="G1062" i="10"/>
  <c r="G1063" i="10"/>
  <c r="G1064" i="10"/>
  <c r="G1065" i="10"/>
  <c r="G1066" i="10"/>
  <c r="G1067" i="10"/>
  <c r="G1068" i="10"/>
  <c r="G1069" i="10"/>
  <c r="G1070" i="10"/>
  <c r="G1071" i="10"/>
  <c r="G1072" i="10"/>
  <c r="G1073" i="10"/>
  <c r="G1074" i="10"/>
  <c r="G1075" i="10"/>
  <c r="G1076" i="10"/>
  <c r="G1077" i="10"/>
  <c r="G1078" i="10"/>
  <c r="G1079" i="10"/>
  <c r="G1080" i="10"/>
  <c r="G1081" i="10"/>
  <c r="G1082" i="10"/>
  <c r="G1083" i="10"/>
  <c r="G1084" i="10"/>
  <c r="G1085" i="10"/>
  <c r="G1086" i="10"/>
  <c r="G1087" i="10"/>
  <c r="G1088" i="10"/>
  <c r="G1089" i="10"/>
  <c r="G1090" i="10"/>
  <c r="G1091" i="10"/>
  <c r="G1092" i="10"/>
  <c r="G1093" i="10"/>
  <c r="G1094" i="10"/>
  <c r="G1095" i="10"/>
  <c r="G1096" i="10"/>
  <c r="G1097" i="10"/>
  <c r="G1098" i="10"/>
  <c r="G1099" i="10"/>
  <c r="G1100" i="10"/>
  <c r="G1101" i="10"/>
  <c r="G1102" i="10"/>
  <c r="G1103" i="10"/>
  <c r="G1104" i="10"/>
  <c r="G1105" i="10"/>
  <c r="G1106" i="10"/>
  <c r="G1107" i="10"/>
  <c r="G1108" i="10"/>
  <c r="G1109" i="10"/>
  <c r="G1110" i="10"/>
  <c r="G1111" i="10"/>
  <c r="G1112" i="10"/>
  <c r="G1113" i="10"/>
  <c r="G1114" i="10"/>
  <c r="G1115" i="10"/>
  <c r="G1116" i="10"/>
  <c r="G1117" i="10"/>
  <c r="G1118" i="10"/>
  <c r="G1119" i="10"/>
  <c r="G1120" i="10"/>
  <c r="G1121" i="10"/>
  <c r="G1122" i="10"/>
  <c r="G1123" i="10"/>
  <c r="G1124" i="10"/>
  <c r="G1125" i="10"/>
  <c r="G1126" i="10"/>
  <c r="G1127" i="10"/>
  <c r="G1128" i="10"/>
  <c r="G1129" i="10"/>
  <c r="G1130" i="10"/>
  <c r="G1131" i="10"/>
  <c r="G1132" i="10"/>
  <c r="G1133" i="10"/>
  <c r="G1134" i="10"/>
  <c r="G1135" i="10"/>
  <c r="G1136" i="10"/>
  <c r="G1137" i="10"/>
  <c r="G1138" i="10"/>
  <c r="G1139" i="10"/>
  <c r="G1140" i="10"/>
  <c r="G1141" i="10"/>
  <c r="G1142" i="10"/>
  <c r="G1143" i="10"/>
  <c r="G1144" i="10"/>
  <c r="G1145" i="10"/>
  <c r="G1146" i="10"/>
  <c r="G1147" i="10"/>
  <c r="G1148" i="10"/>
  <c r="G1149" i="10"/>
  <c r="G1150" i="10"/>
  <c r="G1151" i="10"/>
  <c r="G1152" i="10"/>
  <c r="G1153" i="10"/>
  <c r="G1154" i="10"/>
  <c r="G1155" i="10"/>
  <c r="G1156" i="10"/>
  <c r="G1157" i="10"/>
  <c r="G1158" i="10"/>
  <c r="G1159" i="10"/>
  <c r="G1160" i="10"/>
  <c r="G1161" i="10"/>
  <c r="G1162" i="10"/>
  <c r="G1163" i="10"/>
  <c r="G1164" i="10"/>
  <c r="G1165" i="10"/>
  <c r="G1166" i="10"/>
  <c r="G1167" i="10"/>
  <c r="G1168" i="10"/>
  <c r="G1169" i="10"/>
  <c r="G1170" i="10"/>
  <c r="G1171" i="10"/>
  <c r="G1172" i="10"/>
  <c r="G1173" i="10"/>
  <c r="G1174" i="10"/>
  <c r="G1175" i="10"/>
  <c r="G1176" i="10"/>
  <c r="G1177" i="10"/>
  <c r="G1178" i="10"/>
  <c r="G1179" i="10"/>
  <c r="G1180" i="10"/>
  <c r="G1181" i="10"/>
  <c r="G1182" i="10"/>
  <c r="G1183" i="10"/>
  <c r="G1184" i="10"/>
  <c r="G1185" i="10"/>
  <c r="G1186" i="10"/>
  <c r="G1187" i="10"/>
  <c r="G1188" i="10"/>
  <c r="G1189" i="10"/>
  <c r="G1190" i="10"/>
  <c r="G1191" i="10"/>
  <c r="G1192" i="10"/>
  <c r="G1193" i="10"/>
  <c r="G1194" i="10"/>
  <c r="G1195" i="10"/>
  <c r="G1196" i="10"/>
  <c r="G1197" i="10"/>
  <c r="G1198" i="10"/>
  <c r="G1199" i="10"/>
  <c r="G1200" i="10"/>
  <c r="G1201" i="10"/>
  <c r="G1202" i="10"/>
  <c r="G1203" i="10"/>
  <c r="G1204" i="10"/>
  <c r="G1205" i="10"/>
  <c r="G1206" i="10"/>
  <c r="G1207" i="10"/>
  <c r="G1208" i="10"/>
  <c r="G1209" i="10"/>
  <c r="G1210" i="10"/>
  <c r="G1211" i="10"/>
  <c r="G1212" i="10"/>
  <c r="G1213" i="10"/>
  <c r="G1214" i="10"/>
  <c r="G1215" i="10"/>
  <c r="G1216" i="10"/>
  <c r="G1217" i="10"/>
  <c r="G1218" i="10"/>
  <c r="G1219" i="10"/>
  <c r="G1220" i="10"/>
  <c r="G1221" i="10"/>
  <c r="G1222" i="10"/>
  <c r="G1223" i="10"/>
  <c r="G1224" i="10"/>
  <c r="G1225" i="10"/>
  <c r="G1226" i="10"/>
  <c r="G1227" i="10"/>
  <c r="G1228" i="10"/>
  <c r="G1229" i="10"/>
  <c r="G1230" i="10"/>
  <c r="G1231" i="10"/>
  <c r="G1232" i="10"/>
  <c r="G1233" i="10"/>
  <c r="G1234" i="10"/>
  <c r="G1235" i="10"/>
  <c r="G1236" i="10"/>
  <c r="G1237" i="10"/>
  <c r="G1238" i="10"/>
  <c r="G1239" i="10"/>
  <c r="G1240" i="10"/>
  <c r="G1241" i="10"/>
  <c r="G1242" i="10"/>
  <c r="G1243" i="10"/>
  <c r="G1244" i="10"/>
  <c r="G1245" i="10"/>
  <c r="G1246" i="10"/>
  <c r="G1247" i="10"/>
  <c r="G1248" i="10"/>
  <c r="G1249" i="10"/>
  <c r="G1250" i="10"/>
  <c r="G1251" i="10"/>
  <c r="G1252" i="10"/>
  <c r="G1253" i="10"/>
  <c r="G1254" i="10"/>
  <c r="G1255" i="10"/>
  <c r="G1256" i="10"/>
  <c r="G1257" i="10"/>
  <c r="G1258" i="10"/>
  <c r="G1259" i="10"/>
  <c r="G1260" i="10"/>
  <c r="G1261" i="10"/>
  <c r="G1262" i="10"/>
  <c r="G1263" i="10"/>
  <c r="G1264" i="10"/>
  <c r="G1265" i="10"/>
  <c r="G1266" i="10"/>
  <c r="G1267" i="10"/>
  <c r="G1268" i="10"/>
  <c r="G1269" i="10"/>
  <c r="G1270" i="10"/>
  <c r="G1271" i="10"/>
  <c r="G1272" i="10"/>
  <c r="G1273" i="10"/>
  <c r="G1274" i="10"/>
  <c r="G1275" i="10"/>
  <c r="G1276" i="10"/>
  <c r="G1277" i="10"/>
  <c r="G1278" i="10"/>
  <c r="G1279" i="10"/>
  <c r="G1280" i="10"/>
  <c r="G1281" i="10"/>
  <c r="G1282" i="10"/>
  <c r="G1283" i="10"/>
  <c r="G1284" i="10"/>
  <c r="G1285" i="10"/>
  <c r="G1286" i="10"/>
  <c r="G1287" i="10"/>
  <c r="G1288" i="10"/>
  <c r="G1289" i="10"/>
  <c r="G1290" i="10"/>
  <c r="G1291" i="10"/>
  <c r="G1292" i="10"/>
  <c r="G1293" i="10"/>
  <c r="G1294" i="10"/>
  <c r="G1295" i="10"/>
  <c r="G1296" i="10"/>
  <c r="G1297" i="10"/>
  <c r="G1298" i="10"/>
  <c r="G1299" i="10"/>
  <c r="G1300" i="10"/>
  <c r="G1301" i="10"/>
  <c r="G1302" i="10"/>
  <c r="G1303" i="10"/>
  <c r="G1304" i="10"/>
  <c r="G1305" i="10"/>
  <c r="G1306" i="10"/>
  <c r="G1307" i="10"/>
  <c r="G1308" i="10"/>
  <c r="G1309" i="10"/>
  <c r="G1310" i="10"/>
  <c r="G1311" i="10"/>
  <c r="G1312" i="10"/>
  <c r="G1313" i="10"/>
  <c r="G1314" i="10"/>
  <c r="G1315" i="10"/>
  <c r="G1316" i="10"/>
  <c r="G1317" i="10"/>
  <c r="G1318" i="10"/>
  <c r="G1319" i="10"/>
  <c r="G1320" i="10"/>
  <c r="G1321" i="10"/>
  <c r="G1322" i="10"/>
  <c r="G1323" i="10"/>
  <c r="G1324" i="10"/>
  <c r="G1325" i="10"/>
  <c r="G1326" i="10"/>
  <c r="G1327" i="10"/>
  <c r="G1328" i="10"/>
  <c r="G1329" i="10"/>
  <c r="G1330" i="10"/>
  <c r="G1331" i="10"/>
  <c r="G1332" i="10"/>
  <c r="G1333" i="10"/>
  <c r="G1334" i="10"/>
  <c r="G1335" i="10"/>
  <c r="G1336" i="10"/>
  <c r="G1337" i="10"/>
  <c r="G1338" i="10"/>
  <c r="G1339" i="10"/>
  <c r="G1340" i="10"/>
  <c r="G1341" i="10"/>
  <c r="G1342" i="10"/>
  <c r="G1343" i="10"/>
  <c r="G1344" i="10"/>
  <c r="G1345" i="10"/>
  <c r="G1346" i="10"/>
  <c r="G1347" i="10"/>
  <c r="G1348" i="10"/>
  <c r="G1349" i="10"/>
  <c r="G1350" i="10"/>
  <c r="G1351" i="10"/>
  <c r="G1352" i="10"/>
  <c r="G1353" i="10"/>
  <c r="G1354" i="10"/>
  <c r="G1355" i="10"/>
  <c r="G1356" i="10"/>
  <c r="G1357" i="10"/>
  <c r="G1358" i="10"/>
  <c r="G1359" i="10"/>
  <c r="G1360" i="10"/>
  <c r="G1361" i="10"/>
  <c r="G1362" i="10"/>
  <c r="G1363" i="10"/>
  <c r="G1364" i="10"/>
  <c r="G1365" i="10"/>
  <c r="G1366" i="10"/>
  <c r="G1367" i="10"/>
  <c r="G1368" i="10"/>
  <c r="G1369" i="10"/>
  <c r="G1370" i="10"/>
  <c r="G1371" i="10"/>
  <c r="G1372" i="10"/>
  <c r="G1373" i="10"/>
  <c r="G1374" i="10"/>
  <c r="G1375" i="10"/>
  <c r="G1376" i="10"/>
  <c r="G1377" i="10"/>
  <c r="G1378" i="10"/>
  <c r="G1379" i="10"/>
  <c r="G1380" i="10"/>
  <c r="G1381" i="10"/>
  <c r="G1382" i="10"/>
  <c r="G1383" i="10"/>
  <c r="G1384" i="10"/>
  <c r="G1385" i="10"/>
  <c r="G1386" i="10"/>
  <c r="G1387" i="10"/>
  <c r="G1388" i="10"/>
  <c r="G1389" i="10"/>
  <c r="G1390" i="10"/>
  <c r="G1391" i="10"/>
  <c r="G1392" i="10"/>
  <c r="G1393" i="10"/>
  <c r="G1394" i="10"/>
  <c r="G1395" i="10"/>
  <c r="G1396" i="10"/>
  <c r="G1397" i="10"/>
  <c r="G1398" i="10"/>
  <c r="G1399" i="10"/>
  <c r="G1400" i="10"/>
  <c r="G1401" i="10"/>
  <c r="G1402" i="10"/>
  <c r="G1403" i="10"/>
  <c r="G1404" i="10"/>
  <c r="G1405" i="10"/>
  <c r="G1406" i="10"/>
  <c r="G1407" i="10"/>
  <c r="G1408" i="10"/>
  <c r="G1409" i="10"/>
  <c r="G1410" i="10"/>
  <c r="G1411" i="10"/>
  <c r="G1412" i="10"/>
  <c r="G1413" i="10"/>
  <c r="G1414" i="10"/>
  <c r="G1415" i="10"/>
  <c r="G1416" i="10"/>
  <c r="G1417" i="10"/>
  <c r="G1418" i="10"/>
  <c r="G1419" i="10"/>
  <c r="G1420" i="10"/>
  <c r="G1421" i="10"/>
  <c r="G1422" i="10"/>
  <c r="G1423" i="10"/>
  <c r="G1424" i="10"/>
  <c r="G1425" i="10"/>
  <c r="G1426" i="10"/>
  <c r="G1427" i="10"/>
  <c r="G1428" i="10"/>
  <c r="G1429" i="10"/>
  <c r="G1430" i="10"/>
  <c r="G1431" i="10"/>
  <c r="G1432" i="10"/>
  <c r="G1433" i="10"/>
  <c r="G1434" i="10"/>
  <c r="G1435" i="10"/>
  <c r="G1436" i="10"/>
  <c r="G1437" i="10"/>
  <c r="G1438" i="10"/>
  <c r="G1439" i="10"/>
  <c r="G1440" i="10"/>
  <c r="G1441" i="10"/>
  <c r="G1442" i="10"/>
  <c r="G1443" i="10"/>
  <c r="G1444" i="10"/>
  <c r="G1445" i="10"/>
  <c r="G1446" i="10"/>
  <c r="G1447" i="10"/>
  <c r="G1448" i="10"/>
  <c r="G1449" i="10"/>
  <c r="G1450" i="10"/>
  <c r="G1451" i="10"/>
  <c r="G1452" i="10"/>
  <c r="G1453" i="10"/>
  <c r="G1454" i="10"/>
  <c r="G1455" i="10"/>
  <c r="G1456" i="10"/>
  <c r="G1457" i="10"/>
  <c r="G1458" i="10"/>
  <c r="G1459" i="10"/>
  <c r="G1460" i="10"/>
  <c r="G1461" i="10"/>
  <c r="G1462" i="10"/>
  <c r="G1463" i="10"/>
  <c r="G1464" i="10"/>
  <c r="G1465" i="10"/>
  <c r="G1466" i="10"/>
  <c r="G1467" i="10"/>
  <c r="G1468" i="10"/>
  <c r="G1469" i="10"/>
  <c r="G1470" i="10"/>
  <c r="G1471" i="10"/>
  <c r="G1472" i="10"/>
  <c r="G1473" i="10"/>
  <c r="G1474" i="10"/>
  <c r="G1475" i="10"/>
  <c r="G1476" i="10"/>
  <c r="G1477" i="10"/>
  <c r="G1478" i="10"/>
  <c r="G1479" i="10"/>
  <c r="G1480" i="10"/>
  <c r="G1481" i="10"/>
  <c r="G1482" i="10"/>
  <c r="G1483" i="10"/>
  <c r="G1484" i="10"/>
  <c r="G1485" i="10"/>
  <c r="G1486" i="10"/>
  <c r="G1487" i="10"/>
  <c r="G1488" i="10"/>
  <c r="G1489" i="10"/>
  <c r="G1490" i="10"/>
  <c r="G1491" i="10"/>
  <c r="G1492" i="10"/>
  <c r="G1493" i="10"/>
  <c r="G1494" i="10"/>
  <c r="G1495" i="10"/>
  <c r="G1496" i="10"/>
  <c r="G1497" i="10"/>
  <c r="G1498" i="10"/>
  <c r="G1499" i="10"/>
  <c r="G1500" i="10"/>
  <c r="G1501" i="10"/>
  <c r="G1502" i="10"/>
  <c r="G1503" i="10"/>
  <c r="G1504" i="10"/>
  <c r="G1505" i="10"/>
  <c r="G1506" i="10"/>
  <c r="G1507" i="10"/>
  <c r="G1508" i="10"/>
  <c r="G1509" i="10"/>
  <c r="G1510" i="10"/>
  <c r="G1511" i="10"/>
  <c r="G1512" i="10"/>
  <c r="G1513" i="10"/>
  <c r="G1514" i="10"/>
  <c r="G1515" i="10"/>
  <c r="G1516" i="10"/>
  <c r="G1517" i="10"/>
  <c r="G1518" i="10"/>
  <c r="G1519" i="10"/>
  <c r="G1520" i="10"/>
  <c r="G1521" i="10"/>
  <c r="G1522" i="10"/>
  <c r="G1523" i="10"/>
  <c r="G1524" i="10"/>
  <c r="G1525" i="10"/>
  <c r="G747" i="10"/>
  <c r="C120" i="10"/>
  <c r="C121" i="10"/>
  <c r="C122" i="10"/>
  <c r="C123" i="10"/>
  <c r="C124" i="10"/>
  <c r="C125" i="10"/>
  <c r="C126" i="10"/>
  <c r="C127" i="10"/>
  <c r="C128" i="10"/>
  <c r="C129" i="10"/>
  <c r="C130" i="10"/>
  <c r="C131" i="10"/>
  <c r="C132" i="10"/>
  <c r="C133" i="10"/>
  <c r="C134" i="10"/>
  <c r="C135" i="10"/>
  <c r="C136" i="10"/>
  <c r="C137" i="10"/>
  <c r="C138" i="10"/>
  <c r="C139" i="10"/>
  <c r="F269" i="14" l="1"/>
  <c r="F270" i="14"/>
  <c r="F271" i="14"/>
  <c r="F272" i="14"/>
  <c r="F273" i="14"/>
  <c r="F274" i="14"/>
  <c r="F275" i="14"/>
  <c r="F276" i="14"/>
  <c r="F277" i="14"/>
  <c r="F278" i="14"/>
  <c r="F279" i="14"/>
  <c r="F280" i="14"/>
  <c r="F281" i="14"/>
  <c r="F282" i="14"/>
  <c r="F283" i="14"/>
  <c r="F284" i="14"/>
  <c r="F285" i="14"/>
  <c r="F286" i="14"/>
  <c r="F287" i="14"/>
  <c r="F288" i="14"/>
  <c r="F289" i="14"/>
  <c r="F290" i="14"/>
  <c r="F291" i="14"/>
  <c r="F292" i="14"/>
  <c r="F293" i="14"/>
  <c r="F294" i="14"/>
  <c r="F295" i="14"/>
  <c r="F296" i="14"/>
  <c r="F297" i="14"/>
  <c r="F298" i="14"/>
  <c r="F299" i="14"/>
  <c r="F300" i="14"/>
  <c r="F301" i="14"/>
  <c r="F302" i="14"/>
  <c r="F303" i="14"/>
  <c r="F304" i="14"/>
  <c r="F305" i="14"/>
  <c r="F306" i="14"/>
  <c r="F307" i="14"/>
  <c r="F308" i="14"/>
  <c r="F309" i="14"/>
  <c r="F310" i="14"/>
  <c r="F311" i="14"/>
  <c r="F312" i="14"/>
  <c r="F313" i="14"/>
  <c r="F314" i="14"/>
  <c r="F315" i="14"/>
  <c r="F316" i="14"/>
  <c r="F317" i="14"/>
  <c r="F318" i="14"/>
  <c r="F319" i="14"/>
  <c r="F320" i="14"/>
  <c r="F321" i="14"/>
  <c r="F322" i="14"/>
  <c r="F323" i="14"/>
  <c r="F324" i="14"/>
  <c r="F325" i="14"/>
  <c r="F326" i="14"/>
  <c r="F327" i="14"/>
  <c r="F328" i="14"/>
  <c r="F329" i="14"/>
  <c r="F330" i="14"/>
  <c r="F331" i="14"/>
  <c r="F332" i="14"/>
  <c r="F333" i="14"/>
  <c r="F334" i="14"/>
  <c r="F335" i="14"/>
  <c r="F336" i="14"/>
  <c r="F337" i="14"/>
  <c r="F338" i="14"/>
  <c r="F339" i="14"/>
  <c r="F340" i="14"/>
  <c r="F341" i="14"/>
  <c r="F342" i="14"/>
  <c r="F343" i="14"/>
  <c r="F344" i="14"/>
  <c r="F345" i="14"/>
  <c r="F346" i="14"/>
  <c r="F347" i="14"/>
  <c r="F348" i="14"/>
  <c r="F349" i="14"/>
  <c r="F350" i="14"/>
  <c r="F351" i="14"/>
  <c r="F352" i="14"/>
  <c r="F353" i="14"/>
  <c r="F354" i="14"/>
  <c r="F355" i="14"/>
  <c r="F356" i="14"/>
  <c r="F357" i="14"/>
  <c r="F358" i="14"/>
  <c r="F359" i="14"/>
  <c r="F360" i="14"/>
  <c r="F361" i="14"/>
  <c r="F362" i="14"/>
  <c r="F363" i="14"/>
  <c r="F364" i="14"/>
  <c r="F365" i="14"/>
  <c r="F366" i="14"/>
  <c r="F367" i="14"/>
  <c r="F368" i="14"/>
  <c r="F369" i="14"/>
  <c r="F370" i="14"/>
  <c r="F371" i="14"/>
  <c r="F372" i="14"/>
  <c r="F373" i="14"/>
  <c r="F374" i="14"/>
  <c r="F375" i="14"/>
  <c r="F376" i="14"/>
  <c r="F377" i="14"/>
  <c r="F378" i="14"/>
  <c r="F379" i="14"/>
  <c r="F380" i="14"/>
  <c r="F381" i="14"/>
  <c r="F382" i="14"/>
  <c r="F383" i="14"/>
  <c r="F384" i="14"/>
  <c r="F385" i="14"/>
  <c r="F386" i="14"/>
  <c r="F387" i="14"/>
  <c r="F388" i="14"/>
  <c r="F389" i="14"/>
  <c r="F390" i="14"/>
  <c r="F391" i="14"/>
  <c r="F392" i="14"/>
  <c r="F393" i="14"/>
  <c r="F394" i="14"/>
  <c r="F395" i="14"/>
  <c r="F396" i="14"/>
  <c r="F397" i="14"/>
  <c r="F398" i="14"/>
  <c r="F399" i="14"/>
  <c r="F400" i="14"/>
  <c r="F401" i="14"/>
  <c r="F402" i="14"/>
  <c r="F403" i="14"/>
  <c r="F404" i="14"/>
  <c r="F405" i="14"/>
  <c r="F406" i="14"/>
  <c r="F407" i="14"/>
  <c r="F408" i="14"/>
  <c r="F409" i="14"/>
  <c r="F410" i="14"/>
  <c r="F411" i="14"/>
  <c r="F412" i="14"/>
  <c r="F413" i="14"/>
  <c r="F414" i="14"/>
  <c r="F415" i="14"/>
  <c r="F416" i="14"/>
  <c r="F417" i="14"/>
  <c r="F418" i="14"/>
  <c r="F419" i="14"/>
  <c r="F420" i="14"/>
  <c r="F421" i="14"/>
  <c r="F422" i="14"/>
  <c r="F423" i="14"/>
  <c r="F424" i="14"/>
  <c r="F425" i="14"/>
  <c r="F426" i="14"/>
  <c r="F427" i="14"/>
  <c r="F428" i="14"/>
  <c r="F429" i="14"/>
  <c r="F430" i="14"/>
  <c r="F431" i="14"/>
  <c r="F432" i="14"/>
  <c r="F433" i="14"/>
  <c r="F434" i="14"/>
  <c r="F435" i="14"/>
  <c r="F436" i="14"/>
  <c r="F437" i="14"/>
  <c r="F438" i="14"/>
  <c r="F439" i="14"/>
  <c r="F440" i="14"/>
  <c r="F441" i="14"/>
  <c r="F442" i="14"/>
  <c r="F443" i="14"/>
  <c r="F444" i="14"/>
  <c r="F445" i="14"/>
  <c r="F446" i="14"/>
  <c r="F447" i="14"/>
  <c r="F448" i="14"/>
  <c r="F449" i="14"/>
  <c r="F450" i="14"/>
  <c r="F451" i="14"/>
  <c r="F452" i="14"/>
  <c r="F453" i="14"/>
  <c r="F454" i="14"/>
  <c r="F455" i="14"/>
  <c r="F456" i="14"/>
  <c r="F457" i="14"/>
  <c r="F458" i="14"/>
  <c r="F459" i="14"/>
  <c r="F460" i="14"/>
  <c r="F461" i="14"/>
  <c r="F462" i="14"/>
  <c r="F463" i="14"/>
  <c r="F464" i="14"/>
  <c r="F465" i="14"/>
  <c r="F466" i="14"/>
  <c r="F467" i="14"/>
  <c r="F468" i="14"/>
  <c r="F469" i="14"/>
  <c r="F470" i="14"/>
  <c r="F471" i="14"/>
  <c r="F472" i="14"/>
  <c r="F473" i="14"/>
  <c r="F474" i="14"/>
  <c r="F475" i="14"/>
  <c r="F476" i="14"/>
  <c r="F477" i="14"/>
  <c r="F478" i="14"/>
  <c r="F479" i="14"/>
  <c r="F480" i="14"/>
  <c r="F481" i="14"/>
  <c r="F482" i="14"/>
  <c r="F483" i="14"/>
  <c r="F484" i="14"/>
  <c r="F485" i="14"/>
  <c r="F486" i="14"/>
  <c r="F487" i="14"/>
  <c r="F488" i="14"/>
  <c r="F489" i="14"/>
  <c r="F490" i="14"/>
  <c r="F491" i="14"/>
  <c r="F492" i="14"/>
  <c r="F493" i="14"/>
  <c r="F494" i="14"/>
  <c r="F495" i="14"/>
  <c r="F496" i="14"/>
  <c r="F497" i="14"/>
  <c r="F498" i="14"/>
  <c r="F499" i="14"/>
  <c r="F500" i="14"/>
  <c r="F501" i="14"/>
  <c r="F502" i="14"/>
  <c r="F503" i="14"/>
  <c r="F504" i="14"/>
  <c r="F505" i="14"/>
  <c r="F506" i="14"/>
  <c r="F507" i="14"/>
  <c r="F508" i="14"/>
  <c r="F265" i="14"/>
  <c r="E264" i="14" s="1"/>
  <c r="F266" i="14"/>
  <c r="F267" i="14"/>
  <c r="F268" i="14"/>
  <c r="F263" i="14"/>
  <c r="F253" i="14"/>
  <c r="F254" i="14"/>
  <c r="F255" i="14"/>
  <c r="F256" i="14"/>
  <c r="F257" i="14"/>
  <c r="F258" i="14"/>
  <c r="F259" i="14"/>
  <c r="F260" i="14"/>
  <c r="F261" i="14"/>
  <c r="F262" i="14"/>
  <c r="F264" i="14"/>
  <c r="E263" i="14" l="1"/>
  <c r="E262" i="14" s="1"/>
  <c r="E261" i="14" s="1"/>
  <c r="E260" i="14" s="1"/>
  <c r="E259" i="14" s="1"/>
  <c r="E258" i="14" s="1"/>
  <c r="E257" i="14" s="1"/>
  <c r="E256" i="14" s="1"/>
  <c r="D78" i="13"/>
  <c r="D79" i="13"/>
  <c r="D80" i="13"/>
  <c r="D81" i="13"/>
  <c r="D82" i="13"/>
  <c r="D83" i="13"/>
  <c r="D84" i="13"/>
  <c r="D85" i="13"/>
  <c r="D86" i="13"/>
  <c r="D87" i="13"/>
  <c r="D88" i="13"/>
  <c r="D89" i="13"/>
  <c r="D90" i="13"/>
  <c r="D91" i="13"/>
  <c r="D92" i="13"/>
  <c r="D93" i="13"/>
  <c r="D94" i="13"/>
  <c r="D95" i="13"/>
  <c r="D96" i="13"/>
  <c r="D97" i="13"/>
  <c r="D98" i="13"/>
  <c r="D99" i="13"/>
  <c r="D100" i="13"/>
  <c r="D101" i="13"/>
  <c r="D102" i="13"/>
  <c r="D103" i="13"/>
  <c r="D104" i="13"/>
  <c r="D105" i="13"/>
  <c r="D106" i="13"/>
  <c r="D107" i="13"/>
  <c r="D108" i="13"/>
  <c r="D109" i="13"/>
  <c r="D110" i="13"/>
  <c r="D111" i="13"/>
  <c r="D112" i="13"/>
  <c r="D113" i="13"/>
  <c r="D114" i="13"/>
  <c r="D115" i="13"/>
  <c r="D116" i="13"/>
  <c r="D117" i="13"/>
  <c r="D118" i="13"/>
  <c r="D119" i="13"/>
  <c r="D120" i="13"/>
  <c r="D121" i="13"/>
  <c r="D122" i="13"/>
  <c r="D123" i="13"/>
  <c r="D124" i="13"/>
  <c r="D125" i="13"/>
  <c r="D126" i="13"/>
  <c r="D127" i="13"/>
  <c r="D128" i="13"/>
  <c r="D129" i="13"/>
  <c r="D130" i="13"/>
  <c r="D131" i="13"/>
  <c r="D132" i="13"/>
  <c r="D133" i="13"/>
  <c r="D134" i="13"/>
  <c r="D135" i="13"/>
  <c r="D136" i="13"/>
  <c r="D137" i="13"/>
  <c r="D138" i="13"/>
  <c r="D139" i="13"/>
  <c r="D77" i="13"/>
  <c r="D16" i="13"/>
  <c r="D17" i="13"/>
  <c r="D18" i="13"/>
  <c r="D19" i="13"/>
  <c r="D20" i="13"/>
  <c r="D21" i="13"/>
  <c r="D22" i="13"/>
  <c r="D23" i="13"/>
  <c r="D24" i="13"/>
  <c r="D25" i="13"/>
  <c r="D26" i="13"/>
  <c r="D27" i="13"/>
  <c r="D28" i="13"/>
  <c r="D29" i="13"/>
  <c r="D30" i="13"/>
  <c r="D31" i="13"/>
  <c r="D32" i="13"/>
  <c r="D33" i="13"/>
  <c r="D34" i="13"/>
  <c r="D35" i="13"/>
  <c r="D36" i="13"/>
  <c r="D37" i="13"/>
  <c r="D38" i="13"/>
  <c r="D39" i="13"/>
  <c r="D40" i="13"/>
  <c r="D41" i="13"/>
  <c r="D42" i="13"/>
  <c r="D43" i="13"/>
  <c r="D44" i="13"/>
  <c r="D45" i="13"/>
  <c r="D46" i="13"/>
  <c r="D47" i="13"/>
  <c r="D48" i="13"/>
  <c r="D49" i="13"/>
  <c r="D50" i="13"/>
  <c r="D51" i="13"/>
  <c r="D52" i="13"/>
  <c r="D53" i="13"/>
  <c r="D54" i="13"/>
  <c r="D55" i="13"/>
  <c r="D56" i="13"/>
  <c r="D57" i="13"/>
  <c r="D58" i="13"/>
  <c r="D59" i="13"/>
  <c r="D60" i="13"/>
  <c r="D61" i="13"/>
  <c r="D62" i="13"/>
  <c r="D63" i="13"/>
  <c r="D64" i="13"/>
  <c r="D65" i="13"/>
  <c r="D66" i="13"/>
  <c r="D67" i="13"/>
  <c r="D68" i="13"/>
  <c r="D69" i="13"/>
  <c r="D70" i="13"/>
  <c r="D71" i="13"/>
  <c r="D72" i="13"/>
  <c r="D73" i="13"/>
  <c r="D74" i="13"/>
  <c r="D75" i="13"/>
  <c r="D76" i="13"/>
  <c r="D15" i="13"/>
  <c r="N62" i="13"/>
  <c r="N94" i="13"/>
  <c r="N110" i="13"/>
  <c r="N126" i="13"/>
  <c r="J59" i="13"/>
  <c r="N59" i="13" s="1"/>
  <c r="J60" i="13"/>
  <c r="N60" i="13" s="1"/>
  <c r="J61" i="13"/>
  <c r="N61" i="13" s="1"/>
  <c r="J62" i="13"/>
  <c r="J63" i="13"/>
  <c r="N63" i="13" s="1"/>
  <c r="J64" i="13"/>
  <c r="N64" i="13" s="1"/>
  <c r="J65" i="13"/>
  <c r="N65" i="13" s="1"/>
  <c r="J66" i="13"/>
  <c r="N66" i="13" s="1"/>
  <c r="J67" i="13"/>
  <c r="N67" i="13" s="1"/>
  <c r="J68" i="13"/>
  <c r="N68" i="13" s="1"/>
  <c r="J69" i="13"/>
  <c r="N69" i="13" s="1"/>
  <c r="J70" i="13"/>
  <c r="N70" i="13" s="1"/>
  <c r="J71" i="13"/>
  <c r="N71" i="13" s="1"/>
  <c r="J72" i="13"/>
  <c r="N72" i="13" s="1"/>
  <c r="J73" i="13"/>
  <c r="N73" i="13" s="1"/>
  <c r="J74" i="13"/>
  <c r="N74" i="13" s="1"/>
  <c r="J75" i="13"/>
  <c r="N75" i="13" s="1"/>
  <c r="J76" i="13"/>
  <c r="N76" i="13" s="1"/>
  <c r="J77" i="13"/>
  <c r="N77" i="13" s="1"/>
  <c r="J78" i="13"/>
  <c r="N78" i="13" s="1"/>
  <c r="J79" i="13"/>
  <c r="N79" i="13" s="1"/>
  <c r="J80" i="13"/>
  <c r="N80" i="13" s="1"/>
  <c r="J81" i="13"/>
  <c r="N81" i="13" s="1"/>
  <c r="J82" i="13"/>
  <c r="N82" i="13" s="1"/>
  <c r="J83" i="13"/>
  <c r="N83" i="13" s="1"/>
  <c r="J84" i="13"/>
  <c r="N84" i="13" s="1"/>
  <c r="J85" i="13"/>
  <c r="N85" i="13" s="1"/>
  <c r="J86" i="13"/>
  <c r="N86" i="13" s="1"/>
  <c r="J87" i="13"/>
  <c r="N87" i="13" s="1"/>
  <c r="J88" i="13"/>
  <c r="N88" i="13" s="1"/>
  <c r="J89" i="13"/>
  <c r="N89" i="13" s="1"/>
  <c r="J90" i="13"/>
  <c r="N90" i="13" s="1"/>
  <c r="J91" i="13"/>
  <c r="N91" i="13" s="1"/>
  <c r="J92" i="13"/>
  <c r="N92" i="13" s="1"/>
  <c r="J93" i="13"/>
  <c r="N93" i="13" s="1"/>
  <c r="J94" i="13"/>
  <c r="J95" i="13"/>
  <c r="N95" i="13" s="1"/>
  <c r="J96" i="13"/>
  <c r="N96" i="13" s="1"/>
  <c r="J97" i="13"/>
  <c r="N97" i="13" s="1"/>
  <c r="J98" i="13"/>
  <c r="N98" i="13" s="1"/>
  <c r="J99" i="13"/>
  <c r="N99" i="13" s="1"/>
  <c r="J100" i="13"/>
  <c r="N100" i="13" s="1"/>
  <c r="J101" i="13"/>
  <c r="N101" i="13" s="1"/>
  <c r="J102" i="13"/>
  <c r="N102" i="13" s="1"/>
  <c r="J103" i="13"/>
  <c r="N103" i="13" s="1"/>
  <c r="J104" i="13"/>
  <c r="N104" i="13" s="1"/>
  <c r="J105" i="13"/>
  <c r="N105" i="13" s="1"/>
  <c r="J106" i="13"/>
  <c r="N106" i="13" s="1"/>
  <c r="J107" i="13"/>
  <c r="N107" i="13" s="1"/>
  <c r="J108" i="13"/>
  <c r="N108" i="13" s="1"/>
  <c r="J109" i="13"/>
  <c r="N109" i="13" s="1"/>
  <c r="J110" i="13"/>
  <c r="J111" i="13"/>
  <c r="N111" i="13" s="1"/>
  <c r="J112" i="13"/>
  <c r="N112" i="13" s="1"/>
  <c r="J113" i="13"/>
  <c r="N113" i="13" s="1"/>
  <c r="J114" i="13"/>
  <c r="N114" i="13" s="1"/>
  <c r="J115" i="13"/>
  <c r="N115" i="13" s="1"/>
  <c r="J116" i="13"/>
  <c r="N116" i="13" s="1"/>
  <c r="J117" i="13"/>
  <c r="N117" i="13" s="1"/>
  <c r="J118" i="13"/>
  <c r="N118" i="13" s="1"/>
  <c r="J119" i="13"/>
  <c r="N119" i="13" s="1"/>
  <c r="J120" i="13"/>
  <c r="N120" i="13" s="1"/>
  <c r="J121" i="13"/>
  <c r="N121" i="13" s="1"/>
  <c r="J122" i="13"/>
  <c r="N122" i="13" s="1"/>
  <c r="J123" i="13"/>
  <c r="N123" i="13" s="1"/>
  <c r="J124" i="13"/>
  <c r="N124" i="13" s="1"/>
  <c r="J125" i="13"/>
  <c r="N125" i="13" s="1"/>
  <c r="J126" i="13"/>
  <c r="J127" i="13"/>
  <c r="N127" i="13" s="1"/>
  <c r="J128" i="13"/>
  <c r="N128" i="13" s="1"/>
  <c r="J129" i="13"/>
  <c r="N129" i="13" s="1"/>
  <c r="J130" i="13"/>
  <c r="N130" i="13" s="1"/>
  <c r="J131" i="13"/>
  <c r="N131" i="13" s="1"/>
  <c r="J132" i="13"/>
  <c r="N132" i="13" s="1"/>
  <c r="J133" i="13"/>
  <c r="N133" i="13" s="1"/>
  <c r="J134" i="13"/>
  <c r="N134" i="13" s="1"/>
  <c r="J135" i="13"/>
  <c r="N135" i="13" s="1"/>
  <c r="J136" i="13"/>
  <c r="N136" i="13" s="1"/>
  <c r="J137" i="13"/>
  <c r="N137" i="13" s="1"/>
  <c r="J138" i="13"/>
  <c r="N138" i="13" s="1"/>
  <c r="J139" i="13"/>
  <c r="N139" i="13" s="1"/>
  <c r="J58" i="13"/>
  <c r="N58" i="13" s="1"/>
  <c r="J15" i="13"/>
  <c r="N15" i="13" s="1"/>
  <c r="J16" i="13"/>
  <c r="N16" i="13" s="1"/>
  <c r="J17" i="13"/>
  <c r="N17" i="13" s="1"/>
  <c r="J18" i="13"/>
  <c r="N18" i="13" s="1"/>
  <c r="J19" i="13"/>
  <c r="N19" i="13" s="1"/>
  <c r="J20" i="13"/>
  <c r="N20" i="13" s="1"/>
  <c r="J21" i="13"/>
  <c r="N21" i="13" s="1"/>
  <c r="J22" i="13"/>
  <c r="N22" i="13" s="1"/>
  <c r="J23" i="13"/>
  <c r="N23" i="13" s="1"/>
  <c r="J24" i="13"/>
  <c r="N24" i="13" s="1"/>
  <c r="J25" i="13"/>
  <c r="N25" i="13" s="1"/>
  <c r="J26" i="13"/>
  <c r="N26" i="13" s="1"/>
  <c r="J27" i="13"/>
  <c r="N27" i="13" s="1"/>
  <c r="J28" i="13"/>
  <c r="N28" i="13" s="1"/>
  <c r="J29" i="13"/>
  <c r="N29" i="13" s="1"/>
  <c r="J30" i="13"/>
  <c r="N30" i="13" s="1"/>
  <c r="J31" i="13"/>
  <c r="N31" i="13" s="1"/>
  <c r="J32" i="13"/>
  <c r="N32" i="13" s="1"/>
  <c r="J33" i="13"/>
  <c r="N33" i="13" s="1"/>
  <c r="J34" i="13"/>
  <c r="N34" i="13" s="1"/>
  <c r="J35" i="13"/>
  <c r="N35" i="13" s="1"/>
  <c r="J36" i="13"/>
  <c r="N36" i="13" s="1"/>
  <c r="J37" i="13"/>
  <c r="N37" i="13" s="1"/>
  <c r="J38" i="13"/>
  <c r="N38" i="13" s="1"/>
  <c r="J39" i="13"/>
  <c r="N39" i="13" s="1"/>
  <c r="J40" i="13"/>
  <c r="N40" i="13" s="1"/>
  <c r="J41" i="13"/>
  <c r="N41" i="13" s="1"/>
  <c r="J42" i="13"/>
  <c r="N42" i="13" s="1"/>
  <c r="J43" i="13"/>
  <c r="N43" i="13" s="1"/>
  <c r="J44" i="13"/>
  <c r="N44" i="13" s="1"/>
  <c r="J45" i="13"/>
  <c r="N45" i="13" s="1"/>
  <c r="J46" i="13"/>
  <c r="N46" i="13" s="1"/>
  <c r="J47" i="13"/>
  <c r="N47" i="13" s="1"/>
  <c r="J48" i="13"/>
  <c r="N48" i="13" s="1"/>
  <c r="J49" i="13"/>
  <c r="N49" i="13" s="1"/>
  <c r="J50" i="13"/>
  <c r="N50" i="13" s="1"/>
  <c r="J51" i="13"/>
  <c r="N51" i="13" s="1"/>
  <c r="J52" i="13"/>
  <c r="N52" i="13" s="1"/>
  <c r="J53" i="13"/>
  <c r="N53" i="13" s="1"/>
  <c r="J54" i="13"/>
  <c r="N54" i="13" s="1"/>
  <c r="J55" i="13"/>
  <c r="N55" i="13" s="1"/>
  <c r="J56" i="13"/>
  <c r="N56" i="13" s="1"/>
  <c r="J57" i="13"/>
  <c r="N57" i="13" s="1"/>
  <c r="J14" i="13"/>
  <c r="N14" i="13" s="1"/>
  <c r="G60" i="13"/>
  <c r="K60" i="13" s="1"/>
  <c r="G61" i="13"/>
  <c r="K61" i="13" s="1"/>
  <c r="G62" i="13"/>
  <c r="K62" i="13" s="1"/>
  <c r="G63" i="13"/>
  <c r="K63" i="13" s="1"/>
  <c r="G64" i="13"/>
  <c r="K64" i="13" s="1"/>
  <c r="G65" i="13"/>
  <c r="K65" i="13" s="1"/>
  <c r="G66" i="13"/>
  <c r="K66" i="13" s="1"/>
  <c r="G67" i="13"/>
  <c r="K67" i="13" s="1"/>
  <c r="G68" i="13"/>
  <c r="K68" i="13" s="1"/>
  <c r="G69" i="13"/>
  <c r="K69" i="13" s="1"/>
  <c r="G70" i="13"/>
  <c r="K70" i="13" s="1"/>
  <c r="G71" i="13"/>
  <c r="K71" i="13" s="1"/>
  <c r="G72" i="13"/>
  <c r="K72" i="13" s="1"/>
  <c r="G73" i="13"/>
  <c r="K73" i="13" s="1"/>
  <c r="G74" i="13"/>
  <c r="K74" i="13" s="1"/>
  <c r="G75" i="13"/>
  <c r="K75" i="13" s="1"/>
  <c r="G76" i="13"/>
  <c r="K76" i="13" s="1"/>
  <c r="G77" i="13"/>
  <c r="K77" i="13" s="1"/>
  <c r="G78" i="13"/>
  <c r="K78" i="13" s="1"/>
  <c r="G79" i="13"/>
  <c r="K79" i="13" s="1"/>
  <c r="G80" i="13"/>
  <c r="K80" i="13" s="1"/>
  <c r="G81" i="13"/>
  <c r="K81" i="13" s="1"/>
  <c r="G82" i="13"/>
  <c r="K82" i="13" s="1"/>
  <c r="G83" i="13"/>
  <c r="K83" i="13" s="1"/>
  <c r="G84" i="13"/>
  <c r="K84" i="13" s="1"/>
  <c r="G85" i="13"/>
  <c r="K85" i="13" s="1"/>
  <c r="G86" i="13"/>
  <c r="K86" i="13" s="1"/>
  <c r="G87" i="13"/>
  <c r="K87" i="13" s="1"/>
  <c r="G88" i="13"/>
  <c r="K88" i="13" s="1"/>
  <c r="G89" i="13"/>
  <c r="K89" i="13" s="1"/>
  <c r="G90" i="13"/>
  <c r="K90" i="13" s="1"/>
  <c r="G91" i="13"/>
  <c r="K91" i="13" s="1"/>
  <c r="G92" i="13"/>
  <c r="K92" i="13" s="1"/>
  <c r="G93" i="13"/>
  <c r="K93" i="13" s="1"/>
  <c r="G94" i="13"/>
  <c r="K94" i="13" s="1"/>
  <c r="G95" i="13"/>
  <c r="K95" i="13" s="1"/>
  <c r="G96" i="13"/>
  <c r="K96" i="13" s="1"/>
  <c r="G97" i="13"/>
  <c r="K97" i="13" s="1"/>
  <c r="G98" i="13"/>
  <c r="K98" i="13" s="1"/>
  <c r="G99" i="13"/>
  <c r="K99" i="13" s="1"/>
  <c r="G100" i="13"/>
  <c r="K100" i="13" s="1"/>
  <c r="G101" i="13"/>
  <c r="K101" i="13" s="1"/>
  <c r="G102" i="13"/>
  <c r="K102" i="13" s="1"/>
  <c r="G103" i="13"/>
  <c r="K103" i="13" s="1"/>
  <c r="G104" i="13"/>
  <c r="K104" i="13" s="1"/>
  <c r="G105" i="13"/>
  <c r="K105" i="13" s="1"/>
  <c r="G106" i="13"/>
  <c r="K106" i="13" s="1"/>
  <c r="G107" i="13"/>
  <c r="K107" i="13" s="1"/>
  <c r="G108" i="13"/>
  <c r="K108" i="13" s="1"/>
  <c r="G109" i="13"/>
  <c r="K109" i="13" s="1"/>
  <c r="G110" i="13"/>
  <c r="K110" i="13" s="1"/>
  <c r="G111" i="13"/>
  <c r="K111" i="13" s="1"/>
  <c r="G112" i="13"/>
  <c r="K112" i="13" s="1"/>
  <c r="G113" i="13"/>
  <c r="K113" i="13" s="1"/>
  <c r="G114" i="13"/>
  <c r="K114" i="13" s="1"/>
  <c r="G115" i="13"/>
  <c r="K115" i="13" s="1"/>
  <c r="G116" i="13"/>
  <c r="K116" i="13" s="1"/>
  <c r="G117" i="13"/>
  <c r="K117" i="13" s="1"/>
  <c r="G118" i="13"/>
  <c r="K118" i="13" s="1"/>
  <c r="G119" i="13"/>
  <c r="K119" i="13" s="1"/>
  <c r="G120" i="13"/>
  <c r="K120" i="13" s="1"/>
  <c r="G121" i="13"/>
  <c r="K121" i="13" s="1"/>
  <c r="G122" i="13"/>
  <c r="K122" i="13" s="1"/>
  <c r="G123" i="13"/>
  <c r="K123" i="13" s="1"/>
  <c r="G124" i="13"/>
  <c r="K124" i="13" s="1"/>
  <c r="G125" i="13"/>
  <c r="K125" i="13" s="1"/>
  <c r="G126" i="13"/>
  <c r="K126" i="13" s="1"/>
  <c r="G127" i="13"/>
  <c r="K127" i="13" s="1"/>
  <c r="G128" i="13"/>
  <c r="K128" i="13" s="1"/>
  <c r="G129" i="13"/>
  <c r="K129" i="13" s="1"/>
  <c r="G130" i="13"/>
  <c r="K130" i="13" s="1"/>
  <c r="G131" i="13"/>
  <c r="K131" i="13" s="1"/>
  <c r="G132" i="13"/>
  <c r="K132" i="13" s="1"/>
  <c r="G133" i="13"/>
  <c r="K133" i="13" s="1"/>
  <c r="G134" i="13"/>
  <c r="K134" i="13" s="1"/>
  <c r="G135" i="13"/>
  <c r="K135" i="13" s="1"/>
  <c r="G136" i="13"/>
  <c r="K136" i="13" s="1"/>
  <c r="G137" i="13"/>
  <c r="K137" i="13" s="1"/>
  <c r="G138" i="13"/>
  <c r="K138" i="13" s="1"/>
  <c r="G139" i="13"/>
  <c r="K139" i="13" s="1"/>
  <c r="G59" i="13"/>
  <c r="K59" i="13" s="1"/>
  <c r="I17" i="13"/>
  <c r="K17" i="13" s="1"/>
  <c r="I18" i="13"/>
  <c r="K18" i="13" s="1"/>
  <c r="I19" i="13"/>
  <c r="K19" i="13" s="1"/>
  <c r="I20" i="13"/>
  <c r="K20" i="13" s="1"/>
  <c r="I21" i="13"/>
  <c r="K21" i="13" s="1"/>
  <c r="I22" i="13"/>
  <c r="K22" i="13" s="1"/>
  <c r="I23" i="13"/>
  <c r="K23" i="13" s="1"/>
  <c r="I24" i="13"/>
  <c r="K24" i="13" s="1"/>
  <c r="I25" i="13"/>
  <c r="K25" i="13" s="1"/>
  <c r="I26" i="13"/>
  <c r="K26" i="13" s="1"/>
  <c r="I27" i="13"/>
  <c r="K27" i="13" s="1"/>
  <c r="I28" i="13"/>
  <c r="K28" i="13" s="1"/>
  <c r="I29" i="13"/>
  <c r="K29" i="13" s="1"/>
  <c r="I30" i="13"/>
  <c r="K30" i="13" s="1"/>
  <c r="I31" i="13"/>
  <c r="K31" i="13" s="1"/>
  <c r="I32" i="13"/>
  <c r="K32" i="13" s="1"/>
  <c r="I33" i="13"/>
  <c r="K33" i="13" s="1"/>
  <c r="I34" i="13"/>
  <c r="K34" i="13" s="1"/>
  <c r="I35" i="13"/>
  <c r="K35" i="13" s="1"/>
  <c r="I36" i="13"/>
  <c r="K36" i="13" s="1"/>
  <c r="I37" i="13"/>
  <c r="K37" i="13" s="1"/>
  <c r="I38" i="13"/>
  <c r="K38" i="13" s="1"/>
  <c r="I39" i="13"/>
  <c r="K39" i="13" s="1"/>
  <c r="I40" i="13"/>
  <c r="K40" i="13" s="1"/>
  <c r="I41" i="13"/>
  <c r="K41" i="13" s="1"/>
  <c r="I42" i="13"/>
  <c r="K42" i="13" s="1"/>
  <c r="I43" i="13"/>
  <c r="K43" i="13" s="1"/>
  <c r="I44" i="13"/>
  <c r="K44" i="13" s="1"/>
  <c r="I45" i="13"/>
  <c r="K45" i="13" s="1"/>
  <c r="I46" i="13"/>
  <c r="K46" i="13" s="1"/>
  <c r="I47" i="13"/>
  <c r="K47" i="13" s="1"/>
  <c r="I48" i="13"/>
  <c r="K48" i="13" s="1"/>
  <c r="I49" i="13"/>
  <c r="K49" i="13" s="1"/>
  <c r="I50" i="13"/>
  <c r="K50" i="13" s="1"/>
  <c r="I51" i="13"/>
  <c r="K51" i="13" s="1"/>
  <c r="I52" i="13"/>
  <c r="K52" i="13" s="1"/>
  <c r="I53" i="13"/>
  <c r="K53" i="13" s="1"/>
  <c r="I54" i="13"/>
  <c r="K54" i="13" s="1"/>
  <c r="I55" i="13"/>
  <c r="K55" i="13" s="1"/>
  <c r="I56" i="13"/>
  <c r="K56" i="13" s="1"/>
  <c r="I57" i="13"/>
  <c r="K57" i="13" s="1"/>
  <c r="I16" i="13"/>
  <c r="K16" i="13" s="1"/>
  <c r="I15" i="13"/>
  <c r="K15" i="13" s="1"/>
  <c r="C7" i="14"/>
  <c r="F7" i="14" s="1"/>
  <c r="C8" i="14"/>
  <c r="F8" i="14" s="1"/>
  <c r="C9" i="14"/>
  <c r="F9" i="14" s="1"/>
  <c r="C10" i="14"/>
  <c r="F10" i="14" s="1"/>
  <c r="C11" i="14"/>
  <c r="F11" i="14" s="1"/>
  <c r="C12" i="14"/>
  <c r="F12" i="14" s="1"/>
  <c r="C13" i="14"/>
  <c r="F13" i="14" s="1"/>
  <c r="C14" i="14"/>
  <c r="F14" i="14" s="1"/>
  <c r="C15" i="14"/>
  <c r="F15" i="14" s="1"/>
  <c r="C16" i="14"/>
  <c r="F16" i="14" s="1"/>
  <c r="C17" i="14"/>
  <c r="F17" i="14" s="1"/>
  <c r="C18" i="14"/>
  <c r="F18" i="14" s="1"/>
  <c r="C19" i="14"/>
  <c r="F19" i="14" s="1"/>
  <c r="C20" i="14"/>
  <c r="F20" i="14" s="1"/>
  <c r="C21" i="14"/>
  <c r="F21" i="14" s="1"/>
  <c r="C22" i="14"/>
  <c r="F22" i="14" s="1"/>
  <c r="C23" i="14"/>
  <c r="F23" i="14" s="1"/>
  <c r="C24" i="14"/>
  <c r="F24" i="14" s="1"/>
  <c r="C25" i="14"/>
  <c r="F25" i="14" s="1"/>
  <c r="C26" i="14"/>
  <c r="F26" i="14" s="1"/>
  <c r="C27" i="14"/>
  <c r="F27" i="14" s="1"/>
  <c r="C28" i="14"/>
  <c r="F28" i="14" s="1"/>
  <c r="C29" i="14"/>
  <c r="F29" i="14" s="1"/>
  <c r="C30" i="14"/>
  <c r="F30" i="14" s="1"/>
  <c r="C31" i="14"/>
  <c r="F31" i="14" s="1"/>
  <c r="C32" i="14"/>
  <c r="F32" i="14" s="1"/>
  <c r="C33" i="14"/>
  <c r="F33" i="14" s="1"/>
  <c r="C34" i="14"/>
  <c r="F34" i="14" s="1"/>
  <c r="C35" i="14"/>
  <c r="F35" i="14" s="1"/>
  <c r="C36" i="14"/>
  <c r="F36" i="14" s="1"/>
  <c r="C37" i="14"/>
  <c r="F37" i="14" s="1"/>
  <c r="C38" i="14"/>
  <c r="F38" i="14" s="1"/>
  <c r="C39" i="14"/>
  <c r="F39" i="14" s="1"/>
  <c r="C40" i="14"/>
  <c r="F40" i="14" s="1"/>
  <c r="C41" i="14"/>
  <c r="F41" i="14" s="1"/>
  <c r="C42" i="14"/>
  <c r="F42" i="14" s="1"/>
  <c r="C43" i="14"/>
  <c r="F43" i="14" s="1"/>
  <c r="C44" i="14"/>
  <c r="F44" i="14" s="1"/>
  <c r="C45" i="14"/>
  <c r="F45" i="14" s="1"/>
  <c r="C46" i="14"/>
  <c r="F46" i="14" s="1"/>
  <c r="C47" i="14"/>
  <c r="F47" i="14" s="1"/>
  <c r="C48" i="14"/>
  <c r="F48" i="14" s="1"/>
  <c r="C49" i="14"/>
  <c r="F49" i="14" s="1"/>
  <c r="C50" i="14"/>
  <c r="F50" i="14" s="1"/>
  <c r="C51" i="14"/>
  <c r="F51" i="14" s="1"/>
  <c r="C52" i="14"/>
  <c r="F52" i="14" s="1"/>
  <c r="C53" i="14"/>
  <c r="F53" i="14" s="1"/>
  <c r="C54" i="14"/>
  <c r="F54" i="14" s="1"/>
  <c r="C55" i="14"/>
  <c r="F55" i="14" s="1"/>
  <c r="C56" i="14"/>
  <c r="F56" i="14" s="1"/>
  <c r="C57" i="14"/>
  <c r="F57" i="14" s="1"/>
  <c r="C58" i="14"/>
  <c r="F58" i="14" s="1"/>
  <c r="C59" i="14"/>
  <c r="F59" i="14" s="1"/>
  <c r="C60" i="14"/>
  <c r="F60" i="14" s="1"/>
  <c r="C61" i="14"/>
  <c r="F61" i="14" s="1"/>
  <c r="C62" i="14"/>
  <c r="F62" i="14" s="1"/>
  <c r="C63" i="14"/>
  <c r="F63" i="14" s="1"/>
  <c r="C64" i="14"/>
  <c r="F64" i="14" s="1"/>
  <c r="C65" i="14"/>
  <c r="F65" i="14" s="1"/>
  <c r="C66" i="14"/>
  <c r="F66" i="14" s="1"/>
  <c r="C67" i="14"/>
  <c r="F67" i="14" s="1"/>
  <c r="C68" i="14"/>
  <c r="F68" i="14" s="1"/>
  <c r="C69" i="14"/>
  <c r="F69" i="14" s="1"/>
  <c r="C70" i="14"/>
  <c r="F70" i="14" s="1"/>
  <c r="C71" i="14"/>
  <c r="F71" i="14" s="1"/>
  <c r="C72" i="14"/>
  <c r="F72" i="14" s="1"/>
  <c r="C73" i="14"/>
  <c r="F73" i="14" s="1"/>
  <c r="C74" i="14"/>
  <c r="F74" i="14" s="1"/>
  <c r="C75" i="14"/>
  <c r="F75" i="14" s="1"/>
  <c r="C76" i="14"/>
  <c r="F76" i="14" s="1"/>
  <c r="C77" i="14"/>
  <c r="F77" i="14" s="1"/>
  <c r="C78" i="14"/>
  <c r="F78" i="14" s="1"/>
  <c r="C79" i="14"/>
  <c r="F79" i="14" s="1"/>
  <c r="C80" i="14"/>
  <c r="F80" i="14" s="1"/>
  <c r="C81" i="14"/>
  <c r="F81" i="14" s="1"/>
  <c r="C82" i="14"/>
  <c r="F82" i="14" s="1"/>
  <c r="C83" i="14"/>
  <c r="F83" i="14" s="1"/>
  <c r="C84" i="14"/>
  <c r="F84" i="14" s="1"/>
  <c r="C85" i="14"/>
  <c r="F85" i="14" s="1"/>
  <c r="C86" i="14"/>
  <c r="F86" i="14" s="1"/>
  <c r="C87" i="14"/>
  <c r="F87" i="14" s="1"/>
  <c r="C88" i="14"/>
  <c r="F88" i="14" s="1"/>
  <c r="C89" i="14"/>
  <c r="F89" i="14" s="1"/>
  <c r="C90" i="14"/>
  <c r="F90" i="14" s="1"/>
  <c r="C91" i="14"/>
  <c r="F91" i="14" s="1"/>
  <c r="C92" i="14"/>
  <c r="F92" i="14" s="1"/>
  <c r="C93" i="14"/>
  <c r="F93" i="14" s="1"/>
  <c r="C94" i="14"/>
  <c r="F94" i="14" s="1"/>
  <c r="C95" i="14"/>
  <c r="F95" i="14" s="1"/>
  <c r="C96" i="14"/>
  <c r="F96" i="14" s="1"/>
  <c r="C97" i="14"/>
  <c r="F97" i="14" s="1"/>
  <c r="C98" i="14"/>
  <c r="F98" i="14" s="1"/>
  <c r="C99" i="14"/>
  <c r="F99" i="14" s="1"/>
  <c r="C100" i="14"/>
  <c r="F100" i="14" s="1"/>
  <c r="C101" i="14"/>
  <c r="F101" i="14" s="1"/>
  <c r="C102" i="14"/>
  <c r="F102" i="14" s="1"/>
  <c r="C103" i="14"/>
  <c r="F103" i="14" s="1"/>
  <c r="C104" i="14"/>
  <c r="F104" i="14" s="1"/>
  <c r="C105" i="14"/>
  <c r="F105" i="14" s="1"/>
  <c r="C106" i="14"/>
  <c r="F106" i="14" s="1"/>
  <c r="C107" i="14"/>
  <c r="F107" i="14" s="1"/>
  <c r="C108" i="14"/>
  <c r="F108" i="14" s="1"/>
  <c r="C109" i="14"/>
  <c r="F109" i="14" s="1"/>
  <c r="C110" i="14"/>
  <c r="F110" i="14" s="1"/>
  <c r="C111" i="14"/>
  <c r="F111" i="14" s="1"/>
  <c r="C112" i="14"/>
  <c r="F112" i="14" s="1"/>
  <c r="C113" i="14"/>
  <c r="F113" i="14" s="1"/>
  <c r="C114" i="14"/>
  <c r="F114" i="14" s="1"/>
  <c r="C115" i="14"/>
  <c r="F115" i="14" s="1"/>
  <c r="C116" i="14"/>
  <c r="F116" i="14" s="1"/>
  <c r="C117" i="14"/>
  <c r="F117" i="14" s="1"/>
  <c r="C118" i="14"/>
  <c r="F118" i="14" s="1"/>
  <c r="C119" i="14"/>
  <c r="F119" i="14" s="1"/>
  <c r="C120" i="14"/>
  <c r="F120" i="14" s="1"/>
  <c r="C121" i="14"/>
  <c r="F121" i="14" s="1"/>
  <c r="C122" i="14"/>
  <c r="F122" i="14" s="1"/>
  <c r="C123" i="14"/>
  <c r="F123" i="14" s="1"/>
  <c r="C124" i="14"/>
  <c r="F124" i="14" s="1"/>
  <c r="C125" i="14"/>
  <c r="F125" i="14" s="1"/>
  <c r="C126" i="14"/>
  <c r="F126" i="14" s="1"/>
  <c r="C127" i="14"/>
  <c r="F127" i="14" s="1"/>
  <c r="C128" i="14"/>
  <c r="F128" i="14" s="1"/>
  <c r="C129" i="14"/>
  <c r="F129" i="14" s="1"/>
  <c r="C130" i="14"/>
  <c r="F130" i="14" s="1"/>
  <c r="C131" i="14"/>
  <c r="F131" i="14" s="1"/>
  <c r="C132" i="14"/>
  <c r="F132" i="14" s="1"/>
  <c r="C133" i="14"/>
  <c r="F133" i="14" s="1"/>
  <c r="C134" i="14"/>
  <c r="F134" i="14" s="1"/>
  <c r="C135" i="14"/>
  <c r="F135" i="14" s="1"/>
  <c r="C136" i="14"/>
  <c r="F136" i="14" s="1"/>
  <c r="C137" i="14"/>
  <c r="F137" i="14" s="1"/>
  <c r="C138" i="14"/>
  <c r="F138" i="14" s="1"/>
  <c r="C139" i="14"/>
  <c r="F139" i="14" s="1"/>
  <c r="C140" i="14"/>
  <c r="F140" i="14" s="1"/>
  <c r="C141" i="14"/>
  <c r="F141" i="14" s="1"/>
  <c r="C142" i="14"/>
  <c r="F142" i="14" s="1"/>
  <c r="C143" i="14"/>
  <c r="F143" i="14" s="1"/>
  <c r="C144" i="14"/>
  <c r="F144" i="14" s="1"/>
  <c r="C145" i="14"/>
  <c r="F145" i="14" s="1"/>
  <c r="C146" i="14"/>
  <c r="F146" i="14" s="1"/>
  <c r="C147" i="14"/>
  <c r="F147" i="14" s="1"/>
  <c r="C148" i="14"/>
  <c r="F148" i="14" s="1"/>
  <c r="C149" i="14"/>
  <c r="F149" i="14" s="1"/>
  <c r="C150" i="14"/>
  <c r="F150" i="14" s="1"/>
  <c r="C151" i="14"/>
  <c r="F151" i="14" s="1"/>
  <c r="C152" i="14"/>
  <c r="F152" i="14" s="1"/>
  <c r="C153" i="14"/>
  <c r="F153" i="14" s="1"/>
  <c r="C154" i="14"/>
  <c r="F154" i="14" s="1"/>
  <c r="C155" i="14"/>
  <c r="F155" i="14" s="1"/>
  <c r="C156" i="14"/>
  <c r="F156" i="14" s="1"/>
  <c r="C157" i="14"/>
  <c r="F157" i="14" s="1"/>
  <c r="C158" i="14"/>
  <c r="F158" i="14" s="1"/>
  <c r="C159" i="14"/>
  <c r="F159" i="14" s="1"/>
  <c r="C160" i="14"/>
  <c r="F160" i="14" s="1"/>
  <c r="C161" i="14"/>
  <c r="F161" i="14" s="1"/>
  <c r="C162" i="14"/>
  <c r="F162" i="14" s="1"/>
  <c r="C163" i="14"/>
  <c r="F163" i="14" s="1"/>
  <c r="C164" i="14"/>
  <c r="F164" i="14" s="1"/>
  <c r="C165" i="14"/>
  <c r="F165" i="14" s="1"/>
  <c r="C166" i="14"/>
  <c r="F166" i="14" s="1"/>
  <c r="C167" i="14"/>
  <c r="F167" i="14" s="1"/>
  <c r="C168" i="14"/>
  <c r="F168" i="14" s="1"/>
  <c r="C169" i="14"/>
  <c r="F169" i="14" s="1"/>
  <c r="C170" i="14"/>
  <c r="F170" i="14" s="1"/>
  <c r="C171" i="14"/>
  <c r="F171" i="14" s="1"/>
  <c r="C172" i="14"/>
  <c r="F172" i="14" s="1"/>
  <c r="C173" i="14"/>
  <c r="F173" i="14" s="1"/>
  <c r="C174" i="14"/>
  <c r="F174" i="14" s="1"/>
  <c r="C175" i="14"/>
  <c r="F175" i="14" s="1"/>
  <c r="C176" i="14"/>
  <c r="F176" i="14" s="1"/>
  <c r="C177" i="14"/>
  <c r="F177" i="14" s="1"/>
  <c r="C178" i="14"/>
  <c r="F178" i="14" s="1"/>
  <c r="C179" i="14"/>
  <c r="F179" i="14" s="1"/>
  <c r="C180" i="14"/>
  <c r="F180" i="14" s="1"/>
  <c r="C181" i="14"/>
  <c r="F181" i="14" s="1"/>
  <c r="C182" i="14"/>
  <c r="F182" i="14" s="1"/>
  <c r="C183" i="14"/>
  <c r="F183" i="14" s="1"/>
  <c r="C184" i="14"/>
  <c r="F184" i="14" s="1"/>
  <c r="C185" i="14"/>
  <c r="F185" i="14" s="1"/>
  <c r="C186" i="14"/>
  <c r="F186" i="14" s="1"/>
  <c r="C187" i="14"/>
  <c r="F187" i="14" s="1"/>
  <c r="C188" i="14"/>
  <c r="F188" i="14" s="1"/>
  <c r="C189" i="14"/>
  <c r="F189" i="14" s="1"/>
  <c r="C190" i="14"/>
  <c r="F190" i="14" s="1"/>
  <c r="C191" i="14"/>
  <c r="F191" i="14" s="1"/>
  <c r="C192" i="14"/>
  <c r="F192" i="14" s="1"/>
  <c r="C193" i="14"/>
  <c r="F193" i="14" s="1"/>
  <c r="C194" i="14"/>
  <c r="F194" i="14" s="1"/>
  <c r="C195" i="14"/>
  <c r="F195" i="14" s="1"/>
  <c r="C196" i="14"/>
  <c r="F196" i="14" s="1"/>
  <c r="C197" i="14"/>
  <c r="F197" i="14" s="1"/>
  <c r="C198" i="14"/>
  <c r="F198" i="14" s="1"/>
  <c r="C199" i="14"/>
  <c r="F199" i="14" s="1"/>
  <c r="C200" i="14"/>
  <c r="F200" i="14" s="1"/>
  <c r="C201" i="14"/>
  <c r="F201" i="14" s="1"/>
  <c r="C202" i="14"/>
  <c r="F202" i="14" s="1"/>
  <c r="C203" i="14"/>
  <c r="F203" i="14" s="1"/>
  <c r="C204" i="14"/>
  <c r="F204" i="14" s="1"/>
  <c r="C205" i="14"/>
  <c r="F205" i="14" s="1"/>
  <c r="C206" i="14"/>
  <c r="F206" i="14" s="1"/>
  <c r="C207" i="14"/>
  <c r="F207" i="14" s="1"/>
  <c r="C208" i="14"/>
  <c r="F208" i="14" s="1"/>
  <c r="C209" i="14"/>
  <c r="F209" i="14" s="1"/>
  <c r="C210" i="14"/>
  <c r="F210" i="14" s="1"/>
  <c r="C211" i="14"/>
  <c r="F211" i="14" s="1"/>
  <c r="C212" i="14"/>
  <c r="F212" i="14" s="1"/>
  <c r="C213" i="14"/>
  <c r="F213" i="14" s="1"/>
  <c r="C214" i="14"/>
  <c r="F214" i="14" s="1"/>
  <c r="C215" i="14"/>
  <c r="F215" i="14" s="1"/>
  <c r="C216" i="14"/>
  <c r="F216" i="14" s="1"/>
  <c r="C217" i="14"/>
  <c r="F217" i="14" s="1"/>
  <c r="C218" i="14"/>
  <c r="F218" i="14" s="1"/>
  <c r="C219" i="14"/>
  <c r="F219" i="14" s="1"/>
  <c r="C220" i="14"/>
  <c r="F220" i="14" s="1"/>
  <c r="C221" i="14"/>
  <c r="F221" i="14" s="1"/>
  <c r="C222" i="14"/>
  <c r="F222" i="14" s="1"/>
  <c r="C223" i="14"/>
  <c r="F223" i="14" s="1"/>
  <c r="C224" i="14"/>
  <c r="F224" i="14" s="1"/>
  <c r="C225" i="14"/>
  <c r="F225" i="14" s="1"/>
  <c r="C226" i="14"/>
  <c r="F226" i="14" s="1"/>
  <c r="C227" i="14"/>
  <c r="F227" i="14" s="1"/>
  <c r="C228" i="14"/>
  <c r="F228" i="14" s="1"/>
  <c r="C229" i="14"/>
  <c r="F229" i="14" s="1"/>
  <c r="C230" i="14"/>
  <c r="F230" i="14" s="1"/>
  <c r="C231" i="14"/>
  <c r="F231" i="14" s="1"/>
  <c r="C232" i="14"/>
  <c r="F232" i="14" s="1"/>
  <c r="C233" i="14"/>
  <c r="F233" i="14" s="1"/>
  <c r="C234" i="14"/>
  <c r="F234" i="14" s="1"/>
  <c r="C235" i="14"/>
  <c r="F235" i="14" s="1"/>
  <c r="C236" i="14"/>
  <c r="F236" i="14" s="1"/>
  <c r="C237" i="14"/>
  <c r="F237" i="14" s="1"/>
  <c r="C238" i="14"/>
  <c r="F238" i="14" s="1"/>
  <c r="C239" i="14"/>
  <c r="F239" i="14" s="1"/>
  <c r="C240" i="14"/>
  <c r="F240" i="14" s="1"/>
  <c r="C241" i="14"/>
  <c r="F241" i="14" s="1"/>
  <c r="C242" i="14"/>
  <c r="F242" i="14" s="1"/>
  <c r="C243" i="14"/>
  <c r="F243" i="14" s="1"/>
  <c r="C244" i="14"/>
  <c r="F244" i="14" s="1"/>
  <c r="C245" i="14"/>
  <c r="F245" i="14" s="1"/>
  <c r="C246" i="14"/>
  <c r="F246" i="14" s="1"/>
  <c r="C247" i="14"/>
  <c r="F247" i="14" s="1"/>
  <c r="C248" i="14"/>
  <c r="F248" i="14" s="1"/>
  <c r="C249" i="14"/>
  <c r="F249" i="14" s="1"/>
  <c r="C250" i="14"/>
  <c r="F250" i="14" s="1"/>
  <c r="C251" i="14"/>
  <c r="F251" i="14" s="1"/>
  <c r="C252" i="14"/>
  <c r="F252" i="14" s="1"/>
  <c r="C253" i="14"/>
  <c r="C254" i="14"/>
  <c r="C255" i="14"/>
  <c r="C256" i="14"/>
  <c r="C257" i="14"/>
  <c r="C258" i="14"/>
  <c r="C259" i="14"/>
  <c r="C260" i="14"/>
  <c r="C261" i="14"/>
  <c r="C262" i="14"/>
  <c r="C263" i="14"/>
  <c r="C264" i="14"/>
  <c r="C265" i="14"/>
  <c r="C266" i="14"/>
  <c r="C267" i="14"/>
  <c r="C268" i="14"/>
  <c r="C269" i="14"/>
  <c r="C270" i="14"/>
  <c r="C271" i="14"/>
  <c r="C272" i="14"/>
  <c r="C273" i="14"/>
  <c r="C274" i="14"/>
  <c r="C275" i="14"/>
  <c r="C276" i="14"/>
  <c r="C277" i="14"/>
  <c r="C278" i="14"/>
  <c r="C279" i="14"/>
  <c r="C280" i="14"/>
  <c r="C281" i="14"/>
  <c r="C282" i="14"/>
  <c r="C283" i="14"/>
  <c r="C284" i="14"/>
  <c r="C285" i="14"/>
  <c r="C286" i="14"/>
  <c r="C287" i="14"/>
  <c r="C288" i="14"/>
  <c r="C289" i="14"/>
  <c r="C290" i="14"/>
  <c r="C291" i="14"/>
  <c r="C292" i="14"/>
  <c r="C293" i="14"/>
  <c r="C294" i="14"/>
  <c r="C295" i="14"/>
  <c r="C296" i="14"/>
  <c r="C297" i="14"/>
  <c r="C298" i="14"/>
  <c r="C299" i="14"/>
  <c r="C300" i="14"/>
  <c r="C301" i="14"/>
  <c r="C302" i="14"/>
  <c r="C303" i="14"/>
  <c r="C304" i="14"/>
  <c r="C305" i="14"/>
  <c r="C306" i="14"/>
  <c r="C307" i="14"/>
  <c r="C308" i="14"/>
  <c r="C309" i="14"/>
  <c r="C310" i="14"/>
  <c r="C311" i="14"/>
  <c r="C312" i="14"/>
  <c r="C313" i="14"/>
  <c r="C314" i="14"/>
  <c r="C315" i="14"/>
  <c r="C316" i="14"/>
  <c r="C317" i="14"/>
  <c r="C318" i="14"/>
  <c r="C319" i="14"/>
  <c r="C320" i="14"/>
  <c r="C321" i="14"/>
  <c r="C322" i="14"/>
  <c r="C323" i="14"/>
  <c r="C324" i="14"/>
  <c r="C325" i="14"/>
  <c r="C326" i="14"/>
  <c r="C327" i="14"/>
  <c r="C328" i="14"/>
  <c r="C329" i="14"/>
  <c r="C330" i="14"/>
  <c r="C331" i="14"/>
  <c r="C332" i="14"/>
  <c r="C333" i="14"/>
  <c r="C334" i="14"/>
  <c r="C335" i="14"/>
  <c r="C336" i="14"/>
  <c r="C337" i="14"/>
  <c r="C338" i="14"/>
  <c r="C339" i="14"/>
  <c r="C340" i="14"/>
  <c r="C341" i="14"/>
  <c r="C342" i="14"/>
  <c r="C343" i="14"/>
  <c r="C344" i="14"/>
  <c r="C345" i="14"/>
  <c r="C346" i="14"/>
  <c r="C347" i="14"/>
  <c r="C348" i="14"/>
  <c r="C349" i="14"/>
  <c r="C350" i="14"/>
  <c r="C351" i="14"/>
  <c r="C352" i="14"/>
  <c r="C353" i="14"/>
  <c r="C354" i="14"/>
  <c r="C355" i="14"/>
  <c r="C356" i="14"/>
  <c r="C357" i="14"/>
  <c r="C358" i="14"/>
  <c r="C359" i="14"/>
  <c r="C360" i="14"/>
  <c r="C361" i="14"/>
  <c r="C362" i="14"/>
  <c r="C363" i="14"/>
  <c r="C364" i="14"/>
  <c r="C365" i="14"/>
  <c r="C366" i="14"/>
  <c r="C367" i="14"/>
  <c r="C368" i="14"/>
  <c r="C369" i="14"/>
  <c r="C370" i="14"/>
  <c r="C371" i="14"/>
  <c r="C372" i="14"/>
  <c r="C373" i="14"/>
  <c r="C374" i="14"/>
  <c r="C375" i="14"/>
  <c r="C376" i="14"/>
  <c r="C377" i="14"/>
  <c r="C378" i="14"/>
  <c r="C379" i="14"/>
  <c r="C380" i="14"/>
  <c r="C381" i="14"/>
  <c r="C382" i="14"/>
  <c r="C383" i="14"/>
  <c r="C384" i="14"/>
  <c r="C385" i="14"/>
  <c r="C386" i="14"/>
  <c r="C387" i="14"/>
  <c r="C388" i="14"/>
  <c r="C389" i="14"/>
  <c r="C390" i="14"/>
  <c r="C391" i="14"/>
  <c r="C392" i="14"/>
  <c r="C393" i="14"/>
  <c r="C394" i="14"/>
  <c r="C395" i="14"/>
  <c r="C396" i="14"/>
  <c r="C397" i="14"/>
  <c r="C398" i="14"/>
  <c r="C399" i="14"/>
  <c r="C400" i="14"/>
  <c r="C6" i="14"/>
  <c r="F6" i="14" s="1"/>
  <c r="J254" i="14"/>
  <c r="J255" i="14"/>
  <c r="J256" i="14"/>
  <c r="J257" i="14"/>
  <c r="J258" i="14"/>
  <c r="J259" i="14"/>
  <c r="J260" i="14"/>
  <c r="J261" i="14"/>
  <c r="J262" i="14"/>
  <c r="J263" i="14"/>
  <c r="J264" i="14"/>
  <c r="J265" i="14"/>
  <c r="J266" i="14"/>
  <c r="J267" i="14"/>
  <c r="J268" i="14"/>
  <c r="J269" i="14"/>
  <c r="J270" i="14"/>
  <c r="J271" i="14"/>
  <c r="J272" i="14"/>
  <c r="J273" i="14"/>
  <c r="J274" i="14"/>
  <c r="J275" i="14"/>
  <c r="J276" i="14"/>
  <c r="J277" i="14"/>
  <c r="J278" i="14"/>
  <c r="J279" i="14"/>
  <c r="J280" i="14"/>
  <c r="J281" i="14"/>
  <c r="J282" i="14"/>
  <c r="J283" i="14"/>
  <c r="J284" i="14"/>
  <c r="J285" i="14"/>
  <c r="J286" i="14"/>
  <c r="J287" i="14"/>
  <c r="J288" i="14"/>
  <c r="J289" i="14"/>
  <c r="J290" i="14"/>
  <c r="J291" i="14"/>
  <c r="J292" i="14"/>
  <c r="J293" i="14"/>
  <c r="J294" i="14"/>
  <c r="J295" i="14"/>
  <c r="J296" i="14"/>
  <c r="J297" i="14"/>
  <c r="J298" i="14"/>
  <c r="J299" i="14"/>
  <c r="J300" i="14"/>
  <c r="J301" i="14"/>
  <c r="J302" i="14"/>
  <c r="J303" i="14"/>
  <c r="J304" i="14"/>
  <c r="J305" i="14"/>
  <c r="J306" i="14"/>
  <c r="J307" i="14"/>
  <c r="J308" i="14"/>
  <c r="J309" i="14"/>
  <c r="J310" i="14"/>
  <c r="J311" i="14"/>
  <c r="J312" i="14"/>
  <c r="J313" i="14"/>
  <c r="J314" i="14"/>
  <c r="J315" i="14"/>
  <c r="J316" i="14"/>
  <c r="J317" i="14"/>
  <c r="J318" i="14"/>
  <c r="J319" i="14"/>
  <c r="J320" i="14"/>
  <c r="J321" i="14"/>
  <c r="J322" i="14"/>
  <c r="J323" i="14"/>
  <c r="J324" i="14"/>
  <c r="J325" i="14"/>
  <c r="J326" i="14"/>
  <c r="J327" i="14"/>
  <c r="J328" i="14"/>
  <c r="J329" i="14"/>
  <c r="J330" i="14"/>
  <c r="J331" i="14"/>
  <c r="J332" i="14"/>
  <c r="J333" i="14"/>
  <c r="J334" i="14"/>
  <c r="J335" i="14"/>
  <c r="J336" i="14"/>
  <c r="J337" i="14"/>
  <c r="J338" i="14"/>
  <c r="J339" i="14"/>
  <c r="J340" i="14"/>
  <c r="J341" i="14"/>
  <c r="J342" i="14"/>
  <c r="J343" i="14"/>
  <c r="J344" i="14"/>
  <c r="J345" i="14"/>
  <c r="J346" i="14"/>
  <c r="J347" i="14"/>
  <c r="J348" i="14"/>
  <c r="J349" i="14"/>
  <c r="J350" i="14"/>
  <c r="J351" i="14"/>
  <c r="J352" i="14"/>
  <c r="J353" i="14"/>
  <c r="J354" i="14"/>
  <c r="J355" i="14"/>
  <c r="J356" i="14"/>
  <c r="J357" i="14"/>
  <c r="J358" i="14"/>
  <c r="J359" i="14"/>
  <c r="J360" i="14"/>
  <c r="J361" i="14"/>
  <c r="J362" i="14"/>
  <c r="J363" i="14"/>
  <c r="J364" i="14"/>
  <c r="J365" i="14"/>
  <c r="J366" i="14"/>
  <c r="J367" i="14"/>
  <c r="J368" i="14"/>
  <c r="J369" i="14"/>
  <c r="J370" i="14"/>
  <c r="J371" i="14"/>
  <c r="J372" i="14"/>
  <c r="J373" i="14"/>
  <c r="J374" i="14"/>
  <c r="J375" i="14"/>
  <c r="J376" i="14"/>
  <c r="J377" i="14"/>
  <c r="J378" i="14"/>
  <c r="J379" i="14"/>
  <c r="J380" i="14"/>
  <c r="J381" i="14"/>
  <c r="J382" i="14"/>
  <c r="J383" i="14"/>
  <c r="J384" i="14"/>
  <c r="J385" i="14"/>
  <c r="J386" i="14"/>
  <c r="J387" i="14"/>
  <c r="J388" i="14"/>
  <c r="J389" i="14"/>
  <c r="J390" i="14"/>
  <c r="J391" i="14"/>
  <c r="J392" i="14"/>
  <c r="J393" i="14"/>
  <c r="J394" i="14"/>
  <c r="J395" i="14"/>
  <c r="J396" i="14"/>
  <c r="J397" i="14"/>
  <c r="J398" i="14"/>
  <c r="J399" i="14"/>
  <c r="J400" i="14"/>
  <c r="J401" i="14"/>
  <c r="J402" i="14"/>
  <c r="J403" i="14"/>
  <c r="J404" i="14"/>
  <c r="J405" i="14"/>
  <c r="J406" i="14"/>
  <c r="J407" i="14"/>
  <c r="J408" i="14"/>
  <c r="J409" i="14"/>
  <c r="J410" i="14"/>
  <c r="J411" i="14"/>
  <c r="J412" i="14"/>
  <c r="J413" i="14"/>
  <c r="J414" i="14"/>
  <c r="J415" i="14"/>
  <c r="J416" i="14"/>
  <c r="J417" i="14"/>
  <c r="J418" i="14"/>
  <c r="J419" i="14"/>
  <c r="J420" i="14"/>
  <c r="J421" i="14"/>
  <c r="J422" i="14"/>
  <c r="J423" i="14"/>
  <c r="J424" i="14"/>
  <c r="J425" i="14"/>
  <c r="J426" i="14"/>
  <c r="J427" i="14"/>
  <c r="J428" i="14"/>
  <c r="J429" i="14"/>
  <c r="J430" i="14"/>
  <c r="J431" i="14"/>
  <c r="J432" i="14"/>
  <c r="J433" i="14"/>
  <c r="J434" i="14"/>
  <c r="J435" i="14"/>
  <c r="J436" i="14"/>
  <c r="J437" i="14"/>
  <c r="J438" i="14"/>
  <c r="J439" i="14"/>
  <c r="J440" i="14"/>
  <c r="J441" i="14"/>
  <c r="J442" i="14"/>
  <c r="J443" i="14"/>
  <c r="J444" i="14"/>
  <c r="J445" i="14"/>
  <c r="J446" i="14"/>
  <c r="J447" i="14"/>
  <c r="J448" i="14"/>
  <c r="J449" i="14"/>
  <c r="J450" i="14"/>
  <c r="J451" i="14"/>
  <c r="J452" i="14"/>
  <c r="J453" i="14"/>
  <c r="J454" i="14"/>
  <c r="J455" i="14"/>
  <c r="J456" i="14"/>
  <c r="J457" i="14"/>
  <c r="J458" i="14"/>
  <c r="J459" i="14"/>
  <c r="J460" i="14"/>
  <c r="J461" i="14"/>
  <c r="J462" i="14"/>
  <c r="J463" i="14"/>
  <c r="J464" i="14"/>
  <c r="J465" i="14"/>
  <c r="J466" i="14"/>
  <c r="J467" i="14"/>
  <c r="J468" i="14"/>
  <c r="J469" i="14"/>
  <c r="J470" i="14"/>
  <c r="J471" i="14"/>
  <c r="J472" i="14"/>
  <c r="J473" i="14"/>
  <c r="J474" i="14"/>
  <c r="J475" i="14"/>
  <c r="J476" i="14"/>
  <c r="J477" i="14"/>
  <c r="J478" i="14"/>
  <c r="J479" i="14"/>
  <c r="J480" i="14"/>
  <c r="J481" i="14"/>
  <c r="J482" i="14"/>
  <c r="J483" i="14"/>
  <c r="J484" i="14"/>
  <c r="J485" i="14"/>
  <c r="J486" i="14"/>
  <c r="J487" i="14"/>
  <c r="J488" i="14"/>
  <c r="J489" i="14"/>
  <c r="J490" i="14"/>
  <c r="J491" i="14"/>
  <c r="J492" i="14"/>
  <c r="J493" i="14"/>
  <c r="J494" i="14"/>
  <c r="J495" i="14"/>
  <c r="J496" i="14"/>
  <c r="J497" i="14"/>
  <c r="J498" i="14"/>
  <c r="J499" i="14"/>
  <c r="J500" i="14"/>
  <c r="J501" i="14"/>
  <c r="J502" i="14"/>
  <c r="J503" i="14"/>
  <c r="J504" i="14"/>
  <c r="J505" i="14"/>
  <c r="J506" i="14"/>
  <c r="J507" i="14"/>
  <c r="J508" i="14"/>
  <c r="J253" i="14"/>
  <c r="J6" i="14"/>
  <c r="J7" i="14"/>
  <c r="J8" i="14"/>
  <c r="J9" i="14"/>
  <c r="J10" i="14"/>
  <c r="J11" i="14"/>
  <c r="J12" i="14"/>
  <c r="J13" i="14"/>
  <c r="J14" i="14"/>
  <c r="J15" i="14"/>
  <c r="J16" i="14"/>
  <c r="J17" i="14"/>
  <c r="J18" i="14"/>
  <c r="J19" i="14"/>
  <c r="J20" i="14"/>
  <c r="J21" i="14"/>
  <c r="J22" i="14"/>
  <c r="J23" i="14"/>
  <c r="J24" i="14"/>
  <c r="J25" i="14"/>
  <c r="J26" i="14"/>
  <c r="J27" i="14"/>
  <c r="J28" i="14"/>
  <c r="J29" i="14"/>
  <c r="J30" i="14"/>
  <c r="J31" i="14"/>
  <c r="J32" i="14"/>
  <c r="J33" i="14"/>
  <c r="J34" i="14"/>
  <c r="J35" i="14"/>
  <c r="J36" i="14"/>
  <c r="J37" i="14"/>
  <c r="J38" i="14"/>
  <c r="J39" i="14"/>
  <c r="J40" i="14"/>
  <c r="J41" i="14"/>
  <c r="J42" i="14"/>
  <c r="J43" i="14"/>
  <c r="J44" i="14"/>
  <c r="J45" i="14"/>
  <c r="J46" i="14"/>
  <c r="J47" i="14"/>
  <c r="J48" i="14"/>
  <c r="J49" i="14"/>
  <c r="J50" i="14"/>
  <c r="J51" i="14"/>
  <c r="J52" i="14"/>
  <c r="J53" i="14"/>
  <c r="J54" i="14"/>
  <c r="J55" i="14"/>
  <c r="J56" i="14"/>
  <c r="J57" i="14"/>
  <c r="J58" i="14"/>
  <c r="J59" i="14"/>
  <c r="J60" i="14"/>
  <c r="J61" i="14"/>
  <c r="J62" i="14"/>
  <c r="J63" i="14"/>
  <c r="J64" i="14"/>
  <c r="J65" i="14"/>
  <c r="J66" i="14"/>
  <c r="J67" i="14"/>
  <c r="J68" i="14"/>
  <c r="J69" i="14"/>
  <c r="J70" i="14"/>
  <c r="J71" i="14"/>
  <c r="J72" i="14"/>
  <c r="J73" i="14"/>
  <c r="J74" i="14"/>
  <c r="J75" i="14"/>
  <c r="J76" i="14"/>
  <c r="J77" i="14"/>
  <c r="J78" i="14"/>
  <c r="J79" i="14"/>
  <c r="J80" i="14"/>
  <c r="J81" i="14"/>
  <c r="J82" i="14"/>
  <c r="J83" i="14"/>
  <c r="J84" i="14"/>
  <c r="J85" i="14"/>
  <c r="J86" i="14"/>
  <c r="J87" i="14"/>
  <c r="J88" i="14"/>
  <c r="J89" i="14"/>
  <c r="J90" i="14"/>
  <c r="J91" i="14"/>
  <c r="J92" i="14"/>
  <c r="J93" i="14"/>
  <c r="J94" i="14"/>
  <c r="J95" i="14"/>
  <c r="J96" i="14"/>
  <c r="J97" i="14"/>
  <c r="J98" i="14"/>
  <c r="J99" i="14"/>
  <c r="J100" i="14"/>
  <c r="J101" i="14"/>
  <c r="J102" i="14"/>
  <c r="J103" i="14"/>
  <c r="J104" i="14"/>
  <c r="J105" i="14"/>
  <c r="J106" i="14"/>
  <c r="J107" i="14"/>
  <c r="J108" i="14"/>
  <c r="J109" i="14"/>
  <c r="J110" i="14"/>
  <c r="J111" i="14"/>
  <c r="J112" i="14"/>
  <c r="J113" i="14"/>
  <c r="J114" i="14"/>
  <c r="J115" i="14"/>
  <c r="J116" i="14"/>
  <c r="J117" i="14"/>
  <c r="J118" i="14"/>
  <c r="J119" i="14"/>
  <c r="J120" i="14"/>
  <c r="J121" i="14"/>
  <c r="J122" i="14"/>
  <c r="J123" i="14"/>
  <c r="J124" i="14"/>
  <c r="J125" i="14"/>
  <c r="J126" i="14"/>
  <c r="J127" i="14"/>
  <c r="J128" i="14"/>
  <c r="J129" i="14"/>
  <c r="J130" i="14"/>
  <c r="J131" i="14"/>
  <c r="J132" i="14"/>
  <c r="J133" i="14"/>
  <c r="J134" i="14"/>
  <c r="J135" i="14"/>
  <c r="J136" i="14"/>
  <c r="J137" i="14"/>
  <c r="J138" i="14"/>
  <c r="J139" i="14"/>
  <c r="J140" i="14"/>
  <c r="J141" i="14"/>
  <c r="J142" i="14"/>
  <c r="J143" i="14"/>
  <c r="J144" i="14"/>
  <c r="J145" i="14"/>
  <c r="J146" i="14"/>
  <c r="J147" i="14"/>
  <c r="J148" i="14"/>
  <c r="J149" i="14"/>
  <c r="J150" i="14"/>
  <c r="J151" i="14"/>
  <c r="J152" i="14"/>
  <c r="J153" i="14"/>
  <c r="J154" i="14"/>
  <c r="J155" i="14"/>
  <c r="J156" i="14"/>
  <c r="J157" i="14"/>
  <c r="J158" i="14"/>
  <c r="J159" i="14"/>
  <c r="J160" i="14"/>
  <c r="J161" i="14"/>
  <c r="J162" i="14"/>
  <c r="J163" i="14"/>
  <c r="J164" i="14"/>
  <c r="J165" i="14"/>
  <c r="J166" i="14"/>
  <c r="J167" i="14"/>
  <c r="J168" i="14"/>
  <c r="J169" i="14"/>
  <c r="J170" i="14"/>
  <c r="J171" i="14"/>
  <c r="J172" i="14"/>
  <c r="J173" i="14"/>
  <c r="J174" i="14"/>
  <c r="J175" i="14"/>
  <c r="J176" i="14"/>
  <c r="J177" i="14"/>
  <c r="J178" i="14"/>
  <c r="J179" i="14"/>
  <c r="J180" i="14"/>
  <c r="J181" i="14"/>
  <c r="J182" i="14"/>
  <c r="J183" i="14"/>
  <c r="J184" i="14"/>
  <c r="J185" i="14"/>
  <c r="J186" i="14"/>
  <c r="J187" i="14"/>
  <c r="J188" i="14"/>
  <c r="J189" i="14"/>
  <c r="J190" i="14"/>
  <c r="J191" i="14"/>
  <c r="J192" i="14"/>
  <c r="J193" i="14"/>
  <c r="J194" i="14"/>
  <c r="J195" i="14"/>
  <c r="J196" i="14"/>
  <c r="J197" i="14"/>
  <c r="J198" i="14"/>
  <c r="J199" i="14"/>
  <c r="J200" i="14"/>
  <c r="J201" i="14"/>
  <c r="J202" i="14"/>
  <c r="J203" i="14"/>
  <c r="J204" i="14"/>
  <c r="J205" i="14"/>
  <c r="J206" i="14"/>
  <c r="J207" i="14"/>
  <c r="J208" i="14"/>
  <c r="J209" i="14"/>
  <c r="J210" i="14"/>
  <c r="J211" i="14"/>
  <c r="J212" i="14"/>
  <c r="J213" i="14"/>
  <c r="J214" i="14"/>
  <c r="J215" i="14"/>
  <c r="J216" i="14"/>
  <c r="J217" i="14"/>
  <c r="J218" i="14"/>
  <c r="J219" i="14"/>
  <c r="J220" i="14"/>
  <c r="J221" i="14"/>
  <c r="J222" i="14"/>
  <c r="J223" i="14"/>
  <c r="J224" i="14"/>
  <c r="J225" i="14"/>
  <c r="J226" i="14"/>
  <c r="J227" i="14"/>
  <c r="J228" i="14"/>
  <c r="J229" i="14"/>
  <c r="J230" i="14"/>
  <c r="J231" i="14"/>
  <c r="J232" i="14"/>
  <c r="J233" i="14"/>
  <c r="J234" i="14"/>
  <c r="J235" i="14"/>
  <c r="J236" i="14"/>
  <c r="J237" i="14"/>
  <c r="J238" i="14"/>
  <c r="J239" i="14"/>
  <c r="J240" i="14"/>
  <c r="J241" i="14"/>
  <c r="J242" i="14"/>
  <c r="J243" i="14"/>
  <c r="J244" i="14"/>
  <c r="J245" i="14"/>
  <c r="J246" i="14"/>
  <c r="J247" i="14"/>
  <c r="J248" i="14"/>
  <c r="J249" i="14"/>
  <c r="J250" i="14"/>
  <c r="J251" i="14"/>
  <c r="J252" i="14"/>
  <c r="J5" i="14"/>
  <c r="E255" i="14" l="1"/>
  <c r="K58" i="13"/>
  <c r="F593" i="27"/>
  <c r="F775" i="27"/>
  <c r="F776" i="27"/>
  <c r="F777" i="27"/>
  <c r="F778" i="27"/>
  <c r="F779" i="27"/>
  <c r="F780" i="27"/>
  <c r="F781" i="27"/>
  <c r="F782" i="27"/>
  <c r="F783" i="27"/>
  <c r="F784" i="27"/>
  <c r="F785" i="27"/>
  <c r="F786" i="27"/>
  <c r="F787" i="27"/>
  <c r="F788" i="27"/>
  <c r="F789" i="27"/>
  <c r="F790" i="27"/>
  <c r="F791" i="27"/>
  <c r="F792" i="27"/>
  <c r="F793" i="27"/>
  <c r="F794" i="27"/>
  <c r="F795" i="27"/>
  <c r="F796" i="27"/>
  <c r="F797" i="27"/>
  <c r="F798" i="27"/>
  <c r="F799" i="27"/>
  <c r="F800" i="27"/>
  <c r="F801" i="27"/>
  <c r="F802" i="27"/>
  <c r="F803" i="27"/>
  <c r="F804" i="27"/>
  <c r="F805" i="27"/>
  <c r="F806" i="27"/>
  <c r="F807" i="27"/>
  <c r="F808" i="27"/>
  <c r="F809" i="27"/>
  <c r="F810" i="27"/>
  <c r="F811" i="27"/>
  <c r="F812" i="27"/>
  <c r="F813" i="27"/>
  <c r="F814" i="27"/>
  <c r="F815" i="27"/>
  <c r="F816" i="27"/>
  <c r="F817" i="27"/>
  <c r="F818" i="27"/>
  <c r="F819" i="27"/>
  <c r="F820" i="27"/>
  <c r="F821" i="27"/>
  <c r="F822" i="27"/>
  <c r="F823" i="27"/>
  <c r="F824" i="27"/>
  <c r="F825" i="27"/>
  <c r="F826" i="27"/>
  <c r="F827" i="27"/>
  <c r="F828" i="27"/>
  <c r="F829" i="27"/>
  <c r="F830" i="27"/>
  <c r="F831" i="27"/>
  <c r="F832" i="27"/>
  <c r="F833" i="27"/>
  <c r="F834" i="27"/>
  <c r="F835" i="27"/>
  <c r="F836" i="27"/>
  <c r="F837" i="27"/>
  <c r="F838" i="27"/>
  <c r="F839" i="27"/>
  <c r="F840" i="27"/>
  <c r="F841" i="27"/>
  <c r="F842" i="27"/>
  <c r="F843" i="27"/>
  <c r="F844" i="27"/>
  <c r="F845" i="27"/>
  <c r="F846" i="27"/>
  <c r="F847" i="27"/>
  <c r="F848" i="27"/>
  <c r="F849" i="27"/>
  <c r="F850" i="27"/>
  <c r="F851" i="27"/>
  <c r="F852" i="27"/>
  <c r="F853" i="27"/>
  <c r="F854" i="27"/>
  <c r="F855" i="27"/>
  <c r="F856" i="27"/>
  <c r="F857" i="27"/>
  <c r="F858" i="27"/>
  <c r="F859" i="27"/>
  <c r="F860" i="27"/>
  <c r="F861" i="27"/>
  <c r="F862" i="27"/>
  <c r="F863" i="27"/>
  <c r="F864" i="27"/>
  <c r="F865" i="27"/>
  <c r="F866" i="27"/>
  <c r="F867" i="27"/>
  <c r="F868" i="27"/>
  <c r="F869" i="27"/>
  <c r="F870" i="27"/>
  <c r="F871" i="27"/>
  <c r="F872" i="27"/>
  <c r="F873" i="27"/>
  <c r="F874" i="27"/>
  <c r="F875" i="27"/>
  <c r="F876" i="27"/>
  <c r="F877" i="27"/>
  <c r="F878" i="27"/>
  <c r="F879" i="27"/>
  <c r="F880" i="27"/>
  <c r="F881" i="27"/>
  <c r="F882" i="27"/>
  <c r="F883" i="27"/>
  <c r="F884" i="27"/>
  <c r="F885" i="27"/>
  <c r="F886" i="27"/>
  <c r="F887" i="27"/>
  <c r="F888" i="27"/>
  <c r="F889" i="27"/>
  <c r="F890" i="27"/>
  <c r="F891" i="27"/>
  <c r="F892" i="27"/>
  <c r="F893" i="27"/>
  <c r="F894" i="27"/>
  <c r="F895" i="27"/>
  <c r="F896" i="27"/>
  <c r="F897" i="27"/>
  <c r="F898" i="27"/>
  <c r="F899" i="27"/>
  <c r="F900" i="27"/>
  <c r="F901" i="27"/>
  <c r="F902" i="27"/>
  <c r="F903" i="27"/>
  <c r="F904" i="27"/>
  <c r="F905" i="27"/>
  <c r="F906" i="27"/>
  <c r="F907" i="27"/>
  <c r="F908" i="27"/>
  <c r="F909" i="27"/>
  <c r="F910" i="27"/>
  <c r="F911" i="27"/>
  <c r="F912" i="27"/>
  <c r="F913" i="27"/>
  <c r="F914" i="27"/>
  <c r="F915" i="27"/>
  <c r="F916" i="27"/>
  <c r="F917" i="27"/>
  <c r="F918" i="27"/>
  <c r="F919" i="27"/>
  <c r="F920" i="27"/>
  <c r="F921" i="27"/>
  <c r="F922" i="27"/>
  <c r="F923" i="27"/>
  <c r="F924" i="27"/>
  <c r="F925" i="27"/>
  <c r="F926" i="27"/>
  <c r="F927" i="27"/>
  <c r="F928" i="27"/>
  <c r="F929" i="27"/>
  <c r="F930" i="27"/>
  <c r="F931" i="27"/>
  <c r="F932" i="27"/>
  <c r="F933" i="27"/>
  <c r="F934" i="27"/>
  <c r="F935" i="27"/>
  <c r="F936" i="27"/>
  <c r="F937" i="27"/>
  <c r="F938" i="27"/>
  <c r="F939" i="27"/>
  <c r="F940" i="27"/>
  <c r="F941" i="27"/>
  <c r="F942" i="27"/>
  <c r="F943" i="27"/>
  <c r="F944" i="27"/>
  <c r="F945" i="27"/>
  <c r="F946" i="27"/>
  <c r="F947" i="27"/>
  <c r="F948" i="27"/>
  <c r="F949" i="27"/>
  <c r="F950" i="27"/>
  <c r="F951" i="27"/>
  <c r="F952" i="27"/>
  <c r="F953" i="27"/>
  <c r="F954" i="27"/>
  <c r="F955" i="27"/>
  <c r="F956" i="27"/>
  <c r="F957" i="27"/>
  <c r="F958" i="27"/>
  <c r="F959" i="27"/>
  <c r="F960" i="27"/>
  <c r="F961" i="27"/>
  <c r="F962" i="27"/>
  <c r="F963" i="27"/>
  <c r="F964" i="27"/>
  <c r="F965" i="27"/>
  <c r="F966" i="27"/>
  <c r="F967" i="27"/>
  <c r="F968" i="27"/>
  <c r="F969" i="27"/>
  <c r="F970" i="27"/>
  <c r="F971" i="27"/>
  <c r="F972" i="27"/>
  <c r="F973" i="27"/>
  <c r="F974" i="27"/>
  <c r="F975" i="27"/>
  <c r="F976" i="27"/>
  <c r="F977" i="27"/>
  <c r="F978" i="27"/>
  <c r="F979" i="27"/>
  <c r="F980" i="27"/>
  <c r="F981" i="27"/>
  <c r="F982" i="27"/>
  <c r="F983" i="27"/>
  <c r="F984" i="27"/>
  <c r="F985" i="27"/>
  <c r="F986" i="27"/>
  <c r="F987" i="27"/>
  <c r="F988" i="27"/>
  <c r="F989" i="27"/>
  <c r="F990" i="27"/>
  <c r="F991" i="27"/>
  <c r="F992" i="27"/>
  <c r="F993" i="27"/>
  <c r="F994" i="27"/>
  <c r="F995" i="27"/>
  <c r="F996" i="27"/>
  <c r="F997" i="27"/>
  <c r="F998" i="27"/>
  <c r="F999" i="27"/>
  <c r="F1000" i="27"/>
  <c r="F1001" i="27"/>
  <c r="F1002" i="27"/>
  <c r="F1003" i="27"/>
  <c r="F1004" i="27"/>
  <c r="F1005" i="27"/>
  <c r="F1006" i="27"/>
  <c r="F1007" i="27"/>
  <c r="F1008" i="27"/>
  <c r="F1009" i="27"/>
  <c r="F1010" i="27"/>
  <c r="F1011" i="27"/>
  <c r="F1012" i="27"/>
  <c r="F1013" i="27"/>
  <c r="F1014" i="27"/>
  <c r="F1015" i="27"/>
  <c r="F1016" i="27"/>
  <c r="F1017" i="27"/>
  <c r="F1018" i="27"/>
  <c r="F1019" i="27"/>
  <c r="F1020" i="27"/>
  <c r="F1021" i="27"/>
  <c r="F1022" i="27"/>
  <c r="F1023" i="27"/>
  <c r="F1024" i="27"/>
  <c r="F1025" i="27"/>
  <c r="F1026" i="27"/>
  <c r="F1027" i="27"/>
  <c r="F1028" i="27"/>
  <c r="F1029" i="27"/>
  <c r="F1030" i="27"/>
  <c r="F1031" i="27"/>
  <c r="F1032" i="27"/>
  <c r="F1033" i="27"/>
  <c r="F1034" i="27"/>
  <c r="F1035" i="27"/>
  <c r="F1036" i="27"/>
  <c r="F1037" i="27"/>
  <c r="F1038" i="27"/>
  <c r="F1039" i="27"/>
  <c r="F1040" i="27"/>
  <c r="F1041" i="27"/>
  <c r="F1042" i="27"/>
  <c r="F1043" i="27"/>
  <c r="F1044" i="27"/>
  <c r="F1045" i="27"/>
  <c r="F1046" i="27"/>
  <c r="F1047" i="27"/>
  <c r="F1048" i="27"/>
  <c r="F1049" i="27"/>
  <c r="F1050" i="27"/>
  <c r="F1051" i="27"/>
  <c r="F1052" i="27"/>
  <c r="F1053" i="27"/>
  <c r="F1054" i="27"/>
  <c r="F1055" i="27"/>
  <c r="F1056" i="27"/>
  <c r="F1057" i="27"/>
  <c r="F1058" i="27"/>
  <c r="F1059" i="27"/>
  <c r="F1060" i="27"/>
  <c r="F1061" i="27"/>
  <c r="F1062" i="27"/>
  <c r="F1063" i="27"/>
  <c r="F1064" i="27"/>
  <c r="F1065" i="27"/>
  <c r="F1066" i="27"/>
  <c r="F1067" i="27"/>
  <c r="F1068" i="27"/>
  <c r="F1069" i="27"/>
  <c r="F1070" i="27"/>
  <c r="F1071" i="27"/>
  <c r="F1072" i="27"/>
  <c r="F1073" i="27"/>
  <c r="F1074" i="27"/>
  <c r="F1075" i="27"/>
  <c r="F1076" i="27"/>
  <c r="F1077" i="27"/>
  <c r="F1078" i="27"/>
  <c r="F1079" i="27"/>
  <c r="F1080" i="27"/>
  <c r="F1081" i="27"/>
  <c r="F1082" i="27"/>
  <c r="F1083" i="27"/>
  <c r="F1084" i="27"/>
  <c r="F1085" i="27"/>
  <c r="F1086" i="27"/>
  <c r="F1087" i="27"/>
  <c r="F1088" i="27"/>
  <c r="F1089" i="27"/>
  <c r="F1090" i="27"/>
  <c r="F1091" i="27"/>
  <c r="F1092" i="27"/>
  <c r="F1093" i="27"/>
  <c r="F1094" i="27"/>
  <c r="F1095" i="27"/>
  <c r="F1096" i="27"/>
  <c r="F1097" i="27"/>
  <c r="F1098" i="27"/>
  <c r="F1099" i="27"/>
  <c r="F1100" i="27"/>
  <c r="F1101" i="27"/>
  <c r="F1102" i="27"/>
  <c r="F1103" i="27"/>
  <c r="F1104" i="27"/>
  <c r="F1105" i="27"/>
  <c r="F1106" i="27"/>
  <c r="F1107" i="27"/>
  <c r="F1108" i="27"/>
  <c r="F1109" i="27"/>
  <c r="F1110" i="27"/>
  <c r="F1111" i="27"/>
  <c r="F1112" i="27"/>
  <c r="F1113" i="27"/>
  <c r="F1114" i="27"/>
  <c r="F1115" i="27"/>
  <c r="F1116" i="27"/>
  <c r="F1117" i="27"/>
  <c r="F1118" i="27"/>
  <c r="F1119" i="27"/>
  <c r="F1120" i="27"/>
  <c r="F1121" i="27"/>
  <c r="F1122" i="27"/>
  <c r="F1123" i="27"/>
  <c r="F1124" i="27"/>
  <c r="F1125" i="27"/>
  <c r="F1126" i="27"/>
  <c r="F1127" i="27"/>
  <c r="F1128" i="27"/>
  <c r="F1129" i="27"/>
  <c r="F1130" i="27"/>
  <c r="F1131" i="27"/>
  <c r="F1132" i="27"/>
  <c r="F1133" i="27"/>
  <c r="F1134" i="27"/>
  <c r="F1135" i="27"/>
  <c r="F1136" i="27"/>
  <c r="F1137" i="27"/>
  <c r="F1138" i="27"/>
  <c r="F1139" i="27"/>
  <c r="F1140" i="27"/>
  <c r="F1141" i="27"/>
  <c r="F1142" i="27"/>
  <c r="F1143" i="27"/>
  <c r="F1144" i="27"/>
  <c r="F1145" i="27"/>
  <c r="F1146" i="27"/>
  <c r="F1147" i="27"/>
  <c r="F1148" i="27"/>
  <c r="F1149" i="27"/>
  <c r="F1150" i="27"/>
  <c r="F1151" i="27"/>
  <c r="F1152" i="27"/>
  <c r="F1153" i="27"/>
  <c r="F1154" i="27"/>
  <c r="F1155" i="27"/>
  <c r="F1156" i="27"/>
  <c r="F1157" i="27"/>
  <c r="F1158" i="27"/>
  <c r="F1159" i="27"/>
  <c r="F1160" i="27"/>
  <c r="F1161" i="27"/>
  <c r="F1162" i="27"/>
  <c r="F1163" i="27"/>
  <c r="F1164" i="27"/>
  <c r="F1165" i="27"/>
  <c r="F1166" i="27"/>
  <c r="F1167" i="27"/>
  <c r="F1168" i="27"/>
  <c r="F1169" i="27"/>
  <c r="F1170" i="27"/>
  <c r="F1171" i="27"/>
  <c r="F1172" i="27"/>
  <c r="F1173" i="27"/>
  <c r="F1174" i="27"/>
  <c r="F1175" i="27"/>
  <c r="F1176" i="27"/>
  <c r="F1177" i="27"/>
  <c r="F1178" i="27"/>
  <c r="F1179" i="27"/>
  <c r="F1180" i="27"/>
  <c r="F1181" i="27"/>
  <c r="F1182" i="27"/>
  <c r="F1183" i="27"/>
  <c r="F1184" i="27"/>
  <c r="F1185" i="27"/>
  <c r="F1186" i="27"/>
  <c r="F1187" i="27"/>
  <c r="F1188" i="27"/>
  <c r="F1189" i="27"/>
  <c r="F1190" i="27"/>
  <c r="F1191" i="27"/>
  <c r="F1192" i="27"/>
  <c r="F1193" i="27"/>
  <c r="F1194" i="27"/>
  <c r="F1195" i="27"/>
  <c r="F1196" i="27"/>
  <c r="F1197" i="27"/>
  <c r="F1198" i="27"/>
  <c r="F1199" i="27"/>
  <c r="F1200" i="27"/>
  <c r="F1201" i="27"/>
  <c r="F1202" i="27"/>
  <c r="F1203" i="27"/>
  <c r="F1204" i="27"/>
  <c r="F1205" i="27"/>
  <c r="F1206" i="27"/>
  <c r="F1207" i="27"/>
  <c r="F1208" i="27"/>
  <c r="F1209" i="27"/>
  <c r="F1210" i="27"/>
  <c r="F1211" i="27"/>
  <c r="F1212" i="27"/>
  <c r="F1213" i="27"/>
  <c r="F1214" i="27"/>
  <c r="F1215" i="27"/>
  <c r="F1216" i="27"/>
  <c r="F1217" i="27"/>
  <c r="F1218" i="27"/>
  <c r="F1219" i="27"/>
  <c r="F1220" i="27"/>
  <c r="F1221" i="27"/>
  <c r="F1222" i="27"/>
  <c r="F1223" i="27"/>
  <c r="F1224" i="27"/>
  <c r="F1225" i="27"/>
  <c r="F1226" i="27"/>
  <c r="F1227" i="27"/>
  <c r="F1228" i="27"/>
  <c r="F1229" i="27"/>
  <c r="F1230" i="27"/>
  <c r="F1231" i="27"/>
  <c r="F1232" i="27"/>
  <c r="F1233" i="27"/>
  <c r="F1234" i="27"/>
  <c r="F1235" i="27"/>
  <c r="F1236" i="27"/>
  <c r="F1237" i="27"/>
  <c r="F1238" i="27"/>
  <c r="F1239" i="27"/>
  <c r="F1240" i="27"/>
  <c r="F1241" i="27"/>
  <c r="F1242" i="27"/>
  <c r="F1243" i="27"/>
  <c r="F1244" i="27"/>
  <c r="F1245" i="27"/>
  <c r="F1246" i="27"/>
  <c r="F1247" i="27"/>
  <c r="F1248" i="27"/>
  <c r="F1249" i="27"/>
  <c r="F1250" i="27"/>
  <c r="F1251" i="27"/>
  <c r="F1252" i="27"/>
  <c r="F1253" i="27"/>
  <c r="F1254" i="27"/>
  <c r="F1255" i="27"/>
  <c r="F1256" i="27"/>
  <c r="F1257" i="27"/>
  <c r="F1258" i="27"/>
  <c r="F1259" i="27"/>
  <c r="F1260" i="27"/>
  <c r="F1261" i="27"/>
  <c r="F1262" i="27"/>
  <c r="F1263" i="27"/>
  <c r="F1264" i="27"/>
  <c r="F1265" i="27"/>
  <c r="F1266" i="27"/>
  <c r="F1267" i="27"/>
  <c r="F1268" i="27"/>
  <c r="F1269" i="27"/>
  <c r="F1270" i="27"/>
  <c r="F1271" i="27"/>
  <c r="F1272" i="27"/>
  <c r="F1273" i="27"/>
  <c r="F1274" i="27"/>
  <c r="F1275" i="27"/>
  <c r="F1276" i="27"/>
  <c r="F1277" i="27"/>
  <c r="F1278" i="27"/>
  <c r="F1279" i="27"/>
  <c r="F1280" i="27"/>
  <c r="F1281" i="27"/>
  <c r="F1282" i="27"/>
  <c r="F1283" i="27"/>
  <c r="F1284" i="27"/>
  <c r="F1285" i="27"/>
  <c r="F1286" i="27"/>
  <c r="F1287" i="27"/>
  <c r="F1288" i="27"/>
  <c r="F1289" i="27"/>
  <c r="F1290" i="27"/>
  <c r="F1291" i="27"/>
  <c r="F1292" i="27"/>
  <c r="F1293" i="27"/>
  <c r="F1294" i="27"/>
  <c r="F1295" i="27"/>
  <c r="F1296" i="27"/>
  <c r="F1297" i="27"/>
  <c r="F1298" i="27"/>
  <c r="F1299" i="27"/>
  <c r="F1300" i="27"/>
  <c r="F1301" i="27"/>
  <c r="F1302" i="27"/>
  <c r="F1303" i="27"/>
  <c r="F1304" i="27"/>
  <c r="F1305" i="27"/>
  <c r="F1306" i="27"/>
  <c r="F1307" i="27"/>
  <c r="F1308" i="27"/>
  <c r="F1309" i="27"/>
  <c r="F1310" i="27"/>
  <c r="F1311" i="27"/>
  <c r="F1312" i="27"/>
  <c r="F1313" i="27"/>
  <c r="F1314" i="27"/>
  <c r="F1315" i="27"/>
  <c r="F1316" i="27"/>
  <c r="F1317" i="27"/>
  <c r="F1318" i="27"/>
  <c r="F1319" i="27"/>
  <c r="F1320" i="27"/>
  <c r="F1321" i="27"/>
  <c r="F1322" i="27"/>
  <c r="F1323" i="27"/>
  <c r="F1324" i="27"/>
  <c r="F1325" i="27"/>
  <c r="F1326" i="27"/>
  <c r="F1327" i="27"/>
  <c r="F1328" i="27"/>
  <c r="F1329" i="27"/>
  <c r="F1330" i="27"/>
  <c r="F1331" i="27"/>
  <c r="F1332" i="27"/>
  <c r="F1333" i="27"/>
  <c r="F1334" i="27"/>
  <c r="F1335" i="27"/>
  <c r="F1336" i="27"/>
  <c r="F1337" i="27"/>
  <c r="F1338" i="27"/>
  <c r="F1339" i="27"/>
  <c r="F1340" i="27"/>
  <c r="F1341" i="27"/>
  <c r="F1342" i="27"/>
  <c r="F1343" i="27"/>
  <c r="F1344" i="27"/>
  <c r="F1345" i="27"/>
  <c r="F1346" i="27"/>
  <c r="F1347" i="27"/>
  <c r="F1348" i="27"/>
  <c r="F1349" i="27"/>
  <c r="F1350" i="27"/>
  <c r="F1351" i="27"/>
  <c r="F1352" i="27"/>
  <c r="F1353" i="27"/>
  <c r="F1354" i="27"/>
  <c r="F1355" i="27"/>
  <c r="F1356" i="27"/>
  <c r="F1357" i="27"/>
  <c r="F1358" i="27"/>
  <c r="F1359" i="27"/>
  <c r="F1360" i="27"/>
  <c r="F1361" i="27"/>
  <c r="F1362" i="27"/>
  <c r="F1363" i="27"/>
  <c r="F1364" i="27"/>
  <c r="F1365" i="27"/>
  <c r="F1366" i="27"/>
  <c r="F1367" i="27"/>
  <c r="F1368" i="27"/>
  <c r="F1369" i="27"/>
  <c r="F1370" i="27"/>
  <c r="F1371" i="27"/>
  <c r="F1372" i="27"/>
  <c r="F1373" i="27"/>
  <c r="F1374" i="27"/>
  <c r="F1375" i="27"/>
  <c r="F1376" i="27"/>
  <c r="F1377" i="27"/>
  <c r="F1378" i="27"/>
  <c r="F1379" i="27"/>
  <c r="F1380" i="27"/>
  <c r="F1381" i="27"/>
  <c r="F1382" i="27"/>
  <c r="F1383" i="27"/>
  <c r="F1384" i="27"/>
  <c r="F1385" i="27"/>
  <c r="F1386" i="27"/>
  <c r="F1387" i="27"/>
  <c r="F1388" i="27"/>
  <c r="F1389" i="27"/>
  <c r="F1390" i="27"/>
  <c r="F1391" i="27"/>
  <c r="F1392" i="27"/>
  <c r="F1393" i="27"/>
  <c r="F1394" i="27"/>
  <c r="F1395" i="27"/>
  <c r="F1396" i="27"/>
  <c r="F1397" i="27"/>
  <c r="F1398" i="27"/>
  <c r="F1399" i="27"/>
  <c r="F1400" i="27"/>
  <c r="F1401" i="27"/>
  <c r="F1402" i="27"/>
  <c r="F1403" i="27"/>
  <c r="F1404" i="27"/>
  <c r="F1405" i="27"/>
  <c r="F1406" i="27"/>
  <c r="F1407" i="27"/>
  <c r="F1408" i="27"/>
  <c r="F1409" i="27"/>
  <c r="F1410" i="27"/>
  <c r="F1411" i="27"/>
  <c r="F1412" i="27"/>
  <c r="F1413" i="27"/>
  <c r="F1414" i="27"/>
  <c r="F1415" i="27"/>
  <c r="F1416" i="27"/>
  <c r="F1417" i="27"/>
  <c r="F1418" i="27"/>
  <c r="F1419" i="27"/>
  <c r="F1420" i="27"/>
  <c r="F1421" i="27"/>
  <c r="F1422" i="27"/>
  <c r="F1423" i="27"/>
  <c r="F1424" i="27"/>
  <c r="F1425" i="27"/>
  <c r="F1426" i="27"/>
  <c r="F1427" i="27"/>
  <c r="F1428" i="27"/>
  <c r="F1429" i="27"/>
  <c r="F1430" i="27"/>
  <c r="F1431" i="27"/>
  <c r="F1432" i="27"/>
  <c r="F1433" i="27"/>
  <c r="F1434" i="27"/>
  <c r="F1435" i="27"/>
  <c r="F1436" i="27"/>
  <c r="F1437" i="27"/>
  <c r="F1438" i="27"/>
  <c r="F1439" i="27"/>
  <c r="F1440" i="27"/>
  <c r="F1441" i="27"/>
  <c r="F1442" i="27"/>
  <c r="F1443" i="27"/>
  <c r="F1444" i="27"/>
  <c r="F1445" i="27"/>
  <c r="F1446" i="27"/>
  <c r="F1447" i="27"/>
  <c r="F1448" i="27"/>
  <c r="F1449" i="27"/>
  <c r="F1450" i="27"/>
  <c r="F1451" i="27"/>
  <c r="F1452" i="27"/>
  <c r="F1453" i="27"/>
  <c r="F1454" i="27"/>
  <c r="F1455" i="27"/>
  <c r="F1456" i="27"/>
  <c r="F1457" i="27"/>
  <c r="F1458" i="27"/>
  <c r="F1459" i="27"/>
  <c r="F1460" i="27"/>
  <c r="F1461" i="27"/>
  <c r="F1462" i="27"/>
  <c r="F1463" i="27"/>
  <c r="F1464" i="27"/>
  <c r="F1465" i="27"/>
  <c r="F1466" i="27"/>
  <c r="F1467" i="27"/>
  <c r="F1468" i="27"/>
  <c r="F1469" i="27"/>
  <c r="F1470" i="27"/>
  <c r="F1471" i="27"/>
  <c r="F1472" i="27"/>
  <c r="F1473" i="27"/>
  <c r="F1474" i="27"/>
  <c r="F1475" i="27"/>
  <c r="F1476" i="27"/>
  <c r="F1477" i="27"/>
  <c r="F1478" i="27"/>
  <c r="F1479" i="27"/>
  <c r="F1480" i="27"/>
  <c r="F1481" i="27"/>
  <c r="F1482" i="27"/>
  <c r="F1483" i="27"/>
  <c r="F1484" i="27"/>
  <c r="F1485" i="27"/>
  <c r="F1486" i="27"/>
  <c r="F1487" i="27"/>
  <c r="F1488" i="27"/>
  <c r="F1489" i="27"/>
  <c r="F1490" i="27"/>
  <c r="F1491" i="27"/>
  <c r="F1492" i="27"/>
  <c r="F1493" i="27"/>
  <c r="F1494" i="27"/>
  <c r="F1495" i="27"/>
  <c r="F1496" i="27"/>
  <c r="F1497" i="27"/>
  <c r="F1498" i="27"/>
  <c r="F1499" i="27"/>
  <c r="F1500" i="27"/>
  <c r="F1501" i="27"/>
  <c r="F1502" i="27"/>
  <c r="F1503" i="27"/>
  <c r="F1504" i="27"/>
  <c r="F1505" i="27"/>
  <c r="F1506" i="27"/>
  <c r="F1507" i="27"/>
  <c r="F1508" i="27"/>
  <c r="F1509" i="27"/>
  <c r="F1510" i="27"/>
  <c r="F1511" i="27"/>
  <c r="F1512" i="27"/>
  <c r="F1513" i="27"/>
  <c r="F1514" i="27"/>
  <c r="F1515" i="27"/>
  <c r="F1516" i="27"/>
  <c r="F762" i="27"/>
  <c r="F763" i="27"/>
  <c r="F764" i="27"/>
  <c r="F765" i="27"/>
  <c r="F766" i="27"/>
  <c r="F767" i="27"/>
  <c r="F768" i="27"/>
  <c r="F769" i="27"/>
  <c r="F770" i="27"/>
  <c r="F771" i="27"/>
  <c r="F772" i="27"/>
  <c r="F773" i="27"/>
  <c r="F774" i="27"/>
  <c r="F761" i="27"/>
  <c r="F750" i="27"/>
  <c r="F751" i="27"/>
  <c r="F752" i="27"/>
  <c r="F753" i="27"/>
  <c r="F754" i="27"/>
  <c r="F755" i="27"/>
  <c r="F756" i="27"/>
  <c r="F757" i="27"/>
  <c r="F758" i="27"/>
  <c r="F759" i="27"/>
  <c r="F760" i="27"/>
  <c r="F749" i="27"/>
  <c r="F667" i="27"/>
  <c r="F668" i="27"/>
  <c r="F669" i="27"/>
  <c r="F670" i="27"/>
  <c r="F671" i="27"/>
  <c r="F672" i="27"/>
  <c r="F673" i="27"/>
  <c r="F674" i="27"/>
  <c r="F675" i="27"/>
  <c r="F676" i="27"/>
  <c r="F677" i="27"/>
  <c r="F678" i="27"/>
  <c r="F679" i="27"/>
  <c r="F680" i="27"/>
  <c r="F681" i="27"/>
  <c r="F682" i="27"/>
  <c r="F683" i="27"/>
  <c r="F684" i="27"/>
  <c r="F685" i="27"/>
  <c r="F686" i="27"/>
  <c r="F687" i="27"/>
  <c r="F688" i="27"/>
  <c r="F689" i="27"/>
  <c r="F690" i="27"/>
  <c r="F691" i="27"/>
  <c r="F692" i="27"/>
  <c r="F693" i="27"/>
  <c r="F694" i="27"/>
  <c r="F695" i="27"/>
  <c r="F696" i="27"/>
  <c r="F697" i="27"/>
  <c r="F698" i="27"/>
  <c r="F699" i="27"/>
  <c r="F700" i="27"/>
  <c r="F701" i="27"/>
  <c r="F702" i="27"/>
  <c r="F703" i="27"/>
  <c r="F704" i="27"/>
  <c r="F705" i="27"/>
  <c r="F706" i="27"/>
  <c r="F707" i="27"/>
  <c r="F708" i="27"/>
  <c r="F709" i="27"/>
  <c r="F710" i="27"/>
  <c r="F711" i="27"/>
  <c r="F712" i="27"/>
  <c r="F713" i="27"/>
  <c r="F714" i="27"/>
  <c r="F715" i="27"/>
  <c r="F716" i="27"/>
  <c r="F717" i="27"/>
  <c r="F718" i="27"/>
  <c r="F719" i="27"/>
  <c r="F720" i="27"/>
  <c r="F721" i="27"/>
  <c r="F722" i="27"/>
  <c r="F723" i="27"/>
  <c r="F724" i="27"/>
  <c r="F725" i="27"/>
  <c r="F726" i="27"/>
  <c r="F727" i="27"/>
  <c r="F728" i="27"/>
  <c r="F729" i="27"/>
  <c r="F730" i="27"/>
  <c r="F731" i="27"/>
  <c r="F732" i="27"/>
  <c r="F733" i="27"/>
  <c r="F734" i="27"/>
  <c r="F735" i="27"/>
  <c r="F736" i="27"/>
  <c r="F737" i="27"/>
  <c r="F738" i="27"/>
  <c r="F739" i="27"/>
  <c r="F740" i="27"/>
  <c r="F741" i="27"/>
  <c r="F742" i="27"/>
  <c r="F743" i="27"/>
  <c r="F744" i="27"/>
  <c r="F745" i="27"/>
  <c r="F746" i="27"/>
  <c r="F747" i="27"/>
  <c r="F748" i="27"/>
  <c r="F666" i="27"/>
  <c r="F537" i="27"/>
  <c r="F538" i="27"/>
  <c r="F539" i="27"/>
  <c r="F540" i="27"/>
  <c r="F541" i="27"/>
  <c r="F542" i="27"/>
  <c r="F543" i="27"/>
  <c r="F544" i="27"/>
  <c r="F545" i="27"/>
  <c r="F546" i="27"/>
  <c r="F547" i="27"/>
  <c r="F548" i="27"/>
  <c r="F549" i="27"/>
  <c r="F550" i="27"/>
  <c r="F551" i="27"/>
  <c r="F552" i="27"/>
  <c r="F553" i="27"/>
  <c r="F554" i="27"/>
  <c r="F555" i="27"/>
  <c r="F556" i="27"/>
  <c r="F557" i="27"/>
  <c r="F558" i="27"/>
  <c r="F559" i="27"/>
  <c r="F560" i="27"/>
  <c r="F561" i="27"/>
  <c r="F562" i="27"/>
  <c r="F563" i="27"/>
  <c r="F564" i="27"/>
  <c r="F565" i="27"/>
  <c r="F566" i="27"/>
  <c r="F567" i="27"/>
  <c r="F568" i="27"/>
  <c r="F569" i="27"/>
  <c r="F570" i="27"/>
  <c r="F571" i="27"/>
  <c r="F572" i="27"/>
  <c r="F573" i="27"/>
  <c r="F574" i="27"/>
  <c r="F575" i="27"/>
  <c r="F576" i="27"/>
  <c r="F577" i="27"/>
  <c r="F578" i="27"/>
  <c r="F579" i="27"/>
  <c r="F580" i="27"/>
  <c r="F581" i="27"/>
  <c r="F582" i="27"/>
  <c r="F583" i="27"/>
  <c r="F584" i="27"/>
  <c r="F585" i="27"/>
  <c r="F586" i="27"/>
  <c r="F587" i="27"/>
  <c r="F588" i="27"/>
  <c r="F589" i="27"/>
  <c r="F590" i="27"/>
  <c r="F591" i="27"/>
  <c r="F592" i="27"/>
  <c r="F594" i="27"/>
  <c r="F595" i="27"/>
  <c r="F596" i="27"/>
  <c r="F597" i="27"/>
  <c r="F598" i="27"/>
  <c r="F599" i="27"/>
  <c r="F600" i="27"/>
  <c r="F601" i="27"/>
  <c r="F602" i="27"/>
  <c r="F603" i="27"/>
  <c r="F604" i="27"/>
  <c r="F605" i="27"/>
  <c r="F606" i="27"/>
  <c r="F607" i="27"/>
  <c r="F608" i="27"/>
  <c r="F609" i="27"/>
  <c r="F610" i="27"/>
  <c r="F611" i="27"/>
  <c r="F612" i="27"/>
  <c r="F613" i="27"/>
  <c r="F614" i="27"/>
  <c r="F615" i="27"/>
  <c r="F616" i="27"/>
  <c r="F617" i="27"/>
  <c r="F618" i="27"/>
  <c r="F619" i="27"/>
  <c r="F620" i="27"/>
  <c r="F621" i="27"/>
  <c r="F622" i="27"/>
  <c r="F623" i="27"/>
  <c r="F624" i="27"/>
  <c r="F625" i="27"/>
  <c r="F626" i="27"/>
  <c r="F627" i="27"/>
  <c r="F628" i="27"/>
  <c r="F629" i="27"/>
  <c r="F630" i="27"/>
  <c r="F631" i="27"/>
  <c r="F632" i="27"/>
  <c r="F633" i="27"/>
  <c r="F634" i="27"/>
  <c r="F635" i="27"/>
  <c r="F636" i="27"/>
  <c r="F637" i="27"/>
  <c r="F638" i="27"/>
  <c r="F639" i="27"/>
  <c r="F640" i="27"/>
  <c r="F641" i="27"/>
  <c r="F642" i="27"/>
  <c r="F643" i="27"/>
  <c r="F644" i="27"/>
  <c r="F645" i="27"/>
  <c r="F646" i="27"/>
  <c r="F647" i="27"/>
  <c r="F648" i="27"/>
  <c r="F649" i="27"/>
  <c r="F650" i="27"/>
  <c r="F651" i="27"/>
  <c r="F652" i="27"/>
  <c r="F653" i="27"/>
  <c r="F654" i="27"/>
  <c r="F655" i="27"/>
  <c r="F656" i="27"/>
  <c r="F657" i="27"/>
  <c r="F658" i="27"/>
  <c r="F659" i="27"/>
  <c r="F660" i="27"/>
  <c r="F661" i="27"/>
  <c r="F662" i="27"/>
  <c r="F663" i="27"/>
  <c r="F664" i="27"/>
  <c r="F665" i="27"/>
  <c r="F536" i="27"/>
  <c r="E254" i="14" l="1"/>
  <c r="H1516" i="28"/>
  <c r="I1516" i="28" s="1"/>
  <c r="H1515" i="28"/>
  <c r="I1515" i="28" s="1"/>
  <c r="H1514" i="28"/>
  <c r="I1514" i="28" s="1"/>
  <c r="H1513" i="28"/>
  <c r="I1513" i="28" s="1"/>
  <c r="H1512" i="28"/>
  <c r="I1512" i="28" s="1"/>
  <c r="H1511" i="28"/>
  <c r="I1511" i="28" s="1"/>
  <c r="H1510" i="28"/>
  <c r="I1510" i="28" s="1"/>
  <c r="H1509" i="28"/>
  <c r="I1509" i="28" s="1"/>
  <c r="H1508" i="28"/>
  <c r="I1508" i="28" s="1"/>
  <c r="H1507" i="28"/>
  <c r="I1507" i="28" s="1"/>
  <c r="H1506" i="28"/>
  <c r="I1506" i="28" s="1"/>
  <c r="H1505" i="28"/>
  <c r="I1505" i="28" s="1"/>
  <c r="H1504" i="28"/>
  <c r="I1504" i="28" s="1"/>
  <c r="H1503" i="28"/>
  <c r="I1503" i="28" s="1"/>
  <c r="H1502" i="28"/>
  <c r="I1502" i="28" s="1"/>
  <c r="H1501" i="28"/>
  <c r="I1501" i="28" s="1"/>
  <c r="H1500" i="28"/>
  <c r="I1500" i="28" s="1"/>
  <c r="H1499" i="28"/>
  <c r="I1499" i="28" s="1"/>
  <c r="H1498" i="28"/>
  <c r="I1498" i="28" s="1"/>
  <c r="H1497" i="28"/>
  <c r="I1497" i="28" s="1"/>
  <c r="H1496" i="28"/>
  <c r="I1496" i="28" s="1"/>
  <c r="H1495" i="28"/>
  <c r="I1495" i="28" s="1"/>
  <c r="H1494" i="28"/>
  <c r="I1494" i="28" s="1"/>
  <c r="H1493" i="28"/>
  <c r="I1493" i="28" s="1"/>
  <c r="H1492" i="28"/>
  <c r="I1492" i="28" s="1"/>
  <c r="H1491" i="28"/>
  <c r="I1491" i="28" s="1"/>
  <c r="H1490" i="28"/>
  <c r="I1490" i="28" s="1"/>
  <c r="H1489" i="28"/>
  <c r="I1489" i="28" s="1"/>
  <c r="H1488" i="28"/>
  <c r="I1488" i="28" s="1"/>
  <c r="H1487" i="28"/>
  <c r="I1487" i="28" s="1"/>
  <c r="H1486" i="28"/>
  <c r="I1486" i="28" s="1"/>
  <c r="H1485" i="28"/>
  <c r="I1485" i="28" s="1"/>
  <c r="H1484" i="28"/>
  <c r="I1484" i="28" s="1"/>
  <c r="H1483" i="28"/>
  <c r="I1483" i="28" s="1"/>
  <c r="H1482" i="28"/>
  <c r="I1482" i="28" s="1"/>
  <c r="H1481" i="28"/>
  <c r="I1481" i="28" s="1"/>
  <c r="H1480" i="28"/>
  <c r="I1480" i="28" s="1"/>
  <c r="H1479" i="28"/>
  <c r="I1479" i="28" s="1"/>
  <c r="H1478" i="28"/>
  <c r="I1478" i="28" s="1"/>
  <c r="H1477" i="28"/>
  <c r="I1477" i="28" s="1"/>
  <c r="H1476" i="28"/>
  <c r="I1476" i="28" s="1"/>
  <c r="H1475" i="28"/>
  <c r="I1475" i="28" s="1"/>
  <c r="H1474" i="28"/>
  <c r="I1474" i="28" s="1"/>
  <c r="H1473" i="28"/>
  <c r="I1473" i="28" s="1"/>
  <c r="H1472" i="28"/>
  <c r="I1472" i="28" s="1"/>
  <c r="H1471" i="28"/>
  <c r="I1471" i="28" s="1"/>
  <c r="H1470" i="28"/>
  <c r="I1470" i="28" s="1"/>
  <c r="H1469" i="28"/>
  <c r="I1469" i="28" s="1"/>
  <c r="H1468" i="28"/>
  <c r="I1468" i="28" s="1"/>
  <c r="H1467" i="28"/>
  <c r="I1467" i="28" s="1"/>
  <c r="H1466" i="28"/>
  <c r="I1466" i="28" s="1"/>
  <c r="H1465" i="28"/>
  <c r="I1465" i="28" s="1"/>
  <c r="H1464" i="28"/>
  <c r="I1464" i="28" s="1"/>
  <c r="H1463" i="28"/>
  <c r="I1463" i="28" s="1"/>
  <c r="H1462" i="28"/>
  <c r="I1462" i="28" s="1"/>
  <c r="H1461" i="28"/>
  <c r="I1461" i="28" s="1"/>
  <c r="H1460" i="28"/>
  <c r="I1460" i="28" s="1"/>
  <c r="H1459" i="28"/>
  <c r="I1459" i="28" s="1"/>
  <c r="H1458" i="28"/>
  <c r="I1458" i="28" s="1"/>
  <c r="H1457" i="28"/>
  <c r="I1457" i="28" s="1"/>
  <c r="H1456" i="28"/>
  <c r="I1456" i="28" s="1"/>
  <c r="H1455" i="28"/>
  <c r="I1455" i="28" s="1"/>
  <c r="H1454" i="28"/>
  <c r="I1454" i="28" s="1"/>
  <c r="H1453" i="28"/>
  <c r="I1453" i="28" s="1"/>
  <c r="H1452" i="28"/>
  <c r="I1452" i="28" s="1"/>
  <c r="H1451" i="28"/>
  <c r="I1451" i="28" s="1"/>
  <c r="H1450" i="28"/>
  <c r="I1450" i="28" s="1"/>
  <c r="H1449" i="28"/>
  <c r="I1449" i="28" s="1"/>
  <c r="H1448" i="28"/>
  <c r="I1448" i="28" s="1"/>
  <c r="H1447" i="28"/>
  <c r="I1447" i="28" s="1"/>
  <c r="H1446" i="28"/>
  <c r="I1446" i="28" s="1"/>
  <c r="H1445" i="28"/>
  <c r="I1445" i="28" s="1"/>
  <c r="H1444" i="28"/>
  <c r="I1444" i="28" s="1"/>
  <c r="H1443" i="28"/>
  <c r="I1443" i="28" s="1"/>
  <c r="H1442" i="28"/>
  <c r="I1442" i="28" s="1"/>
  <c r="H1441" i="28"/>
  <c r="I1441" i="28" s="1"/>
  <c r="H1440" i="28"/>
  <c r="I1440" i="28" s="1"/>
  <c r="H1439" i="28"/>
  <c r="I1439" i="28" s="1"/>
  <c r="H1438" i="28"/>
  <c r="I1438" i="28" s="1"/>
  <c r="H1437" i="28"/>
  <c r="I1437" i="28" s="1"/>
  <c r="H1436" i="28"/>
  <c r="I1436" i="28" s="1"/>
  <c r="H1435" i="28"/>
  <c r="I1435" i="28" s="1"/>
  <c r="H1434" i="28"/>
  <c r="I1434" i="28" s="1"/>
  <c r="H1433" i="28"/>
  <c r="I1433" i="28" s="1"/>
  <c r="H1432" i="28"/>
  <c r="I1432" i="28" s="1"/>
  <c r="H1431" i="28"/>
  <c r="I1431" i="28" s="1"/>
  <c r="H1430" i="28"/>
  <c r="I1430" i="28" s="1"/>
  <c r="H1429" i="28"/>
  <c r="I1429" i="28" s="1"/>
  <c r="H1428" i="28"/>
  <c r="I1428" i="28" s="1"/>
  <c r="H1427" i="28"/>
  <c r="I1427" i="28" s="1"/>
  <c r="H1426" i="28"/>
  <c r="I1426" i="28" s="1"/>
  <c r="H1425" i="28"/>
  <c r="I1425" i="28" s="1"/>
  <c r="H1424" i="28"/>
  <c r="I1424" i="28" s="1"/>
  <c r="H1423" i="28"/>
  <c r="I1423" i="28" s="1"/>
  <c r="H1422" i="28"/>
  <c r="I1422" i="28" s="1"/>
  <c r="H1421" i="28"/>
  <c r="I1421" i="28" s="1"/>
  <c r="H1420" i="28"/>
  <c r="I1420" i="28" s="1"/>
  <c r="H1419" i="28"/>
  <c r="I1419" i="28" s="1"/>
  <c r="H1418" i="28"/>
  <c r="I1418" i="28" s="1"/>
  <c r="H1417" i="28"/>
  <c r="I1417" i="28" s="1"/>
  <c r="H1416" i="28"/>
  <c r="I1416" i="28" s="1"/>
  <c r="H1415" i="28"/>
  <c r="I1415" i="28" s="1"/>
  <c r="H1414" i="28"/>
  <c r="I1414" i="28" s="1"/>
  <c r="H1413" i="28"/>
  <c r="I1413" i="28" s="1"/>
  <c r="H1412" i="28"/>
  <c r="I1412" i="28" s="1"/>
  <c r="H1411" i="28"/>
  <c r="I1411" i="28" s="1"/>
  <c r="H1410" i="28"/>
  <c r="I1410" i="28" s="1"/>
  <c r="H1409" i="28"/>
  <c r="I1409" i="28" s="1"/>
  <c r="H1408" i="28"/>
  <c r="I1408" i="28" s="1"/>
  <c r="H1407" i="28"/>
  <c r="I1407" i="28" s="1"/>
  <c r="H1406" i="28"/>
  <c r="I1406" i="28" s="1"/>
  <c r="H1405" i="28"/>
  <c r="I1405" i="28" s="1"/>
  <c r="H1404" i="28"/>
  <c r="I1404" i="28" s="1"/>
  <c r="H1403" i="28"/>
  <c r="I1403" i="28" s="1"/>
  <c r="H1402" i="28"/>
  <c r="I1402" i="28" s="1"/>
  <c r="H1401" i="28"/>
  <c r="I1401" i="28" s="1"/>
  <c r="H1400" i="28"/>
  <c r="I1400" i="28" s="1"/>
  <c r="H1399" i="28"/>
  <c r="I1399" i="28" s="1"/>
  <c r="H1398" i="28"/>
  <c r="I1398" i="28" s="1"/>
  <c r="H1397" i="28"/>
  <c r="I1397" i="28" s="1"/>
  <c r="H1396" i="28"/>
  <c r="I1396" i="28" s="1"/>
  <c r="H1395" i="28"/>
  <c r="I1395" i="28" s="1"/>
  <c r="H1394" i="28"/>
  <c r="I1394" i="28" s="1"/>
  <c r="H1393" i="28"/>
  <c r="I1393" i="28" s="1"/>
  <c r="H1392" i="28"/>
  <c r="I1392" i="28" s="1"/>
  <c r="H1391" i="28"/>
  <c r="I1391" i="28" s="1"/>
  <c r="H1390" i="28"/>
  <c r="I1390" i="28" s="1"/>
  <c r="H1389" i="28"/>
  <c r="I1389" i="28" s="1"/>
  <c r="H1388" i="28"/>
  <c r="I1388" i="28" s="1"/>
  <c r="H1387" i="28"/>
  <c r="I1387" i="28" s="1"/>
  <c r="H1386" i="28"/>
  <c r="I1386" i="28" s="1"/>
  <c r="H1385" i="28"/>
  <c r="I1385" i="28" s="1"/>
  <c r="H1384" i="28"/>
  <c r="I1384" i="28" s="1"/>
  <c r="H1383" i="28"/>
  <c r="I1383" i="28" s="1"/>
  <c r="H1382" i="28"/>
  <c r="I1382" i="28" s="1"/>
  <c r="H1381" i="28"/>
  <c r="I1381" i="28" s="1"/>
  <c r="H1380" i="28"/>
  <c r="I1380" i="28" s="1"/>
  <c r="H1379" i="28"/>
  <c r="I1379" i="28" s="1"/>
  <c r="H1378" i="28"/>
  <c r="I1378" i="28" s="1"/>
  <c r="H1377" i="28"/>
  <c r="I1377" i="28" s="1"/>
  <c r="H1376" i="28"/>
  <c r="I1376" i="28" s="1"/>
  <c r="H1375" i="28"/>
  <c r="I1375" i="28" s="1"/>
  <c r="H1374" i="28"/>
  <c r="I1374" i="28" s="1"/>
  <c r="H1373" i="28"/>
  <c r="I1373" i="28" s="1"/>
  <c r="H1372" i="28"/>
  <c r="I1372" i="28" s="1"/>
  <c r="H1371" i="28"/>
  <c r="I1371" i="28" s="1"/>
  <c r="H1370" i="28"/>
  <c r="I1370" i="28" s="1"/>
  <c r="H1369" i="28"/>
  <c r="I1369" i="28" s="1"/>
  <c r="H1368" i="28"/>
  <c r="I1368" i="28" s="1"/>
  <c r="H1367" i="28"/>
  <c r="I1367" i="28" s="1"/>
  <c r="H1366" i="28"/>
  <c r="I1366" i="28" s="1"/>
  <c r="H1365" i="28"/>
  <c r="I1365" i="28" s="1"/>
  <c r="H1364" i="28"/>
  <c r="I1364" i="28" s="1"/>
  <c r="H1363" i="28"/>
  <c r="I1363" i="28" s="1"/>
  <c r="H1362" i="28"/>
  <c r="I1362" i="28" s="1"/>
  <c r="H1361" i="28"/>
  <c r="I1361" i="28" s="1"/>
  <c r="H1360" i="28"/>
  <c r="I1360" i="28" s="1"/>
  <c r="H1359" i="28"/>
  <c r="I1359" i="28" s="1"/>
  <c r="H1358" i="28"/>
  <c r="I1358" i="28" s="1"/>
  <c r="H1357" i="28"/>
  <c r="I1357" i="28" s="1"/>
  <c r="H1356" i="28"/>
  <c r="I1356" i="28" s="1"/>
  <c r="H1355" i="28"/>
  <c r="I1355" i="28" s="1"/>
  <c r="H1354" i="28"/>
  <c r="I1354" i="28" s="1"/>
  <c r="H1353" i="28"/>
  <c r="I1353" i="28" s="1"/>
  <c r="H1352" i="28"/>
  <c r="I1352" i="28" s="1"/>
  <c r="H1351" i="28"/>
  <c r="I1351" i="28" s="1"/>
  <c r="H1350" i="28"/>
  <c r="I1350" i="28" s="1"/>
  <c r="H1349" i="28"/>
  <c r="I1349" i="28" s="1"/>
  <c r="H1348" i="28"/>
  <c r="I1348" i="28" s="1"/>
  <c r="H1347" i="28"/>
  <c r="I1347" i="28" s="1"/>
  <c r="H1346" i="28"/>
  <c r="I1346" i="28" s="1"/>
  <c r="H1345" i="28"/>
  <c r="I1345" i="28" s="1"/>
  <c r="H1344" i="28"/>
  <c r="I1344" i="28" s="1"/>
  <c r="H1343" i="28"/>
  <c r="I1343" i="28" s="1"/>
  <c r="H1342" i="28"/>
  <c r="I1342" i="28" s="1"/>
  <c r="H1341" i="28"/>
  <c r="I1341" i="28" s="1"/>
  <c r="H1340" i="28"/>
  <c r="I1340" i="28" s="1"/>
  <c r="H1339" i="28"/>
  <c r="I1339" i="28" s="1"/>
  <c r="H1338" i="28"/>
  <c r="I1338" i="28" s="1"/>
  <c r="H1337" i="28"/>
  <c r="I1337" i="28" s="1"/>
  <c r="H1336" i="28"/>
  <c r="I1336" i="28" s="1"/>
  <c r="H1335" i="28"/>
  <c r="I1335" i="28" s="1"/>
  <c r="H1334" i="28"/>
  <c r="I1334" i="28" s="1"/>
  <c r="H1333" i="28"/>
  <c r="I1333" i="28" s="1"/>
  <c r="H1332" i="28"/>
  <c r="I1332" i="28" s="1"/>
  <c r="H1331" i="28"/>
  <c r="I1331" i="28" s="1"/>
  <c r="H1330" i="28"/>
  <c r="I1330" i="28" s="1"/>
  <c r="H1329" i="28"/>
  <c r="I1329" i="28" s="1"/>
  <c r="H1328" i="28"/>
  <c r="I1328" i="28" s="1"/>
  <c r="H1327" i="28"/>
  <c r="I1327" i="28" s="1"/>
  <c r="H1326" i="28"/>
  <c r="I1326" i="28" s="1"/>
  <c r="H1325" i="28"/>
  <c r="I1325" i="28" s="1"/>
  <c r="H1324" i="28"/>
  <c r="I1324" i="28" s="1"/>
  <c r="H1323" i="28"/>
  <c r="I1323" i="28" s="1"/>
  <c r="H1322" i="28"/>
  <c r="I1322" i="28" s="1"/>
  <c r="H1321" i="28"/>
  <c r="I1321" i="28" s="1"/>
  <c r="H1320" i="28"/>
  <c r="I1320" i="28" s="1"/>
  <c r="H1319" i="28"/>
  <c r="I1319" i="28" s="1"/>
  <c r="H1318" i="28"/>
  <c r="I1318" i="28" s="1"/>
  <c r="H1317" i="28"/>
  <c r="I1317" i="28" s="1"/>
  <c r="H1316" i="28"/>
  <c r="I1316" i="28" s="1"/>
  <c r="H1315" i="28"/>
  <c r="I1315" i="28" s="1"/>
  <c r="H1314" i="28"/>
  <c r="I1314" i="28" s="1"/>
  <c r="H1313" i="28"/>
  <c r="I1313" i="28" s="1"/>
  <c r="H1312" i="28"/>
  <c r="I1312" i="28" s="1"/>
  <c r="H1311" i="28"/>
  <c r="I1311" i="28" s="1"/>
  <c r="H1310" i="28"/>
  <c r="I1310" i="28" s="1"/>
  <c r="H1309" i="28"/>
  <c r="I1309" i="28" s="1"/>
  <c r="H1308" i="28"/>
  <c r="I1308" i="28" s="1"/>
  <c r="H1307" i="28"/>
  <c r="I1307" i="28" s="1"/>
  <c r="H1306" i="28"/>
  <c r="I1306" i="28" s="1"/>
  <c r="H1305" i="28"/>
  <c r="I1305" i="28" s="1"/>
  <c r="H1304" i="28"/>
  <c r="I1304" i="28" s="1"/>
  <c r="H1303" i="28"/>
  <c r="I1303" i="28" s="1"/>
  <c r="H1302" i="28"/>
  <c r="I1302" i="28" s="1"/>
  <c r="H1301" i="28"/>
  <c r="I1301" i="28" s="1"/>
  <c r="H1300" i="28"/>
  <c r="I1300" i="28" s="1"/>
  <c r="H1299" i="28"/>
  <c r="I1299" i="28" s="1"/>
  <c r="H1298" i="28"/>
  <c r="I1298" i="28" s="1"/>
  <c r="H1297" i="28"/>
  <c r="I1297" i="28" s="1"/>
  <c r="H1296" i="28"/>
  <c r="I1296" i="28" s="1"/>
  <c r="H1295" i="28"/>
  <c r="I1295" i="28" s="1"/>
  <c r="H1294" i="28"/>
  <c r="I1294" i="28" s="1"/>
  <c r="H1293" i="28"/>
  <c r="I1293" i="28" s="1"/>
  <c r="H1292" i="28"/>
  <c r="I1292" i="28" s="1"/>
  <c r="H1291" i="28"/>
  <c r="I1291" i="28" s="1"/>
  <c r="H1290" i="28"/>
  <c r="I1290" i="28" s="1"/>
  <c r="H1289" i="28"/>
  <c r="I1289" i="28" s="1"/>
  <c r="H1288" i="28"/>
  <c r="I1288" i="28" s="1"/>
  <c r="H1287" i="28"/>
  <c r="I1287" i="28" s="1"/>
  <c r="H1286" i="28"/>
  <c r="I1286" i="28" s="1"/>
  <c r="H1285" i="28"/>
  <c r="I1285" i="28" s="1"/>
  <c r="H1284" i="28"/>
  <c r="I1284" i="28" s="1"/>
  <c r="H1283" i="28"/>
  <c r="I1283" i="28" s="1"/>
  <c r="H1282" i="28"/>
  <c r="I1282" i="28" s="1"/>
  <c r="H1281" i="28"/>
  <c r="I1281" i="28" s="1"/>
  <c r="H1280" i="28"/>
  <c r="I1280" i="28" s="1"/>
  <c r="H1279" i="28"/>
  <c r="I1279" i="28" s="1"/>
  <c r="H1278" i="28"/>
  <c r="I1278" i="28" s="1"/>
  <c r="H1277" i="28"/>
  <c r="I1277" i="28" s="1"/>
  <c r="H1276" i="28"/>
  <c r="I1276" i="28" s="1"/>
  <c r="H1275" i="28"/>
  <c r="I1275" i="28" s="1"/>
  <c r="H1274" i="28"/>
  <c r="I1274" i="28" s="1"/>
  <c r="H1273" i="28"/>
  <c r="I1273" i="28" s="1"/>
  <c r="H1272" i="28"/>
  <c r="I1272" i="28" s="1"/>
  <c r="H1271" i="28"/>
  <c r="I1271" i="28" s="1"/>
  <c r="H1270" i="28"/>
  <c r="I1270" i="28" s="1"/>
  <c r="H1269" i="28"/>
  <c r="I1269" i="28" s="1"/>
  <c r="H1268" i="28"/>
  <c r="I1268" i="28" s="1"/>
  <c r="H1267" i="28"/>
  <c r="I1267" i="28" s="1"/>
  <c r="H1266" i="28"/>
  <c r="I1266" i="28" s="1"/>
  <c r="H1265" i="28"/>
  <c r="I1265" i="28" s="1"/>
  <c r="H1264" i="28"/>
  <c r="I1264" i="28" s="1"/>
  <c r="H1263" i="28"/>
  <c r="I1263" i="28" s="1"/>
  <c r="H1262" i="28"/>
  <c r="I1262" i="28" s="1"/>
  <c r="H1261" i="28"/>
  <c r="I1261" i="28" s="1"/>
  <c r="H1260" i="28"/>
  <c r="I1260" i="28" s="1"/>
  <c r="H1259" i="28"/>
  <c r="I1259" i="28" s="1"/>
  <c r="H1258" i="28"/>
  <c r="I1258" i="28" s="1"/>
  <c r="H1257" i="28"/>
  <c r="I1257" i="28" s="1"/>
  <c r="H1256" i="28"/>
  <c r="I1256" i="28" s="1"/>
  <c r="H1255" i="28"/>
  <c r="I1255" i="28" s="1"/>
  <c r="H1254" i="28"/>
  <c r="I1254" i="28" s="1"/>
  <c r="H1253" i="28"/>
  <c r="I1253" i="28" s="1"/>
  <c r="H1252" i="28"/>
  <c r="I1252" i="28" s="1"/>
  <c r="H1251" i="28"/>
  <c r="I1251" i="28" s="1"/>
  <c r="H1250" i="28"/>
  <c r="I1250" i="28" s="1"/>
  <c r="H1249" i="28"/>
  <c r="I1249" i="28" s="1"/>
  <c r="H1248" i="28"/>
  <c r="I1248" i="28" s="1"/>
  <c r="H1247" i="28"/>
  <c r="I1247" i="28" s="1"/>
  <c r="H1246" i="28"/>
  <c r="I1246" i="28" s="1"/>
  <c r="H1245" i="28"/>
  <c r="I1245" i="28" s="1"/>
  <c r="H1244" i="28"/>
  <c r="I1244" i="28" s="1"/>
  <c r="H1243" i="28"/>
  <c r="I1243" i="28" s="1"/>
  <c r="H1242" i="28"/>
  <c r="I1242" i="28" s="1"/>
  <c r="H1241" i="28"/>
  <c r="I1241" i="28" s="1"/>
  <c r="H1240" i="28"/>
  <c r="I1240" i="28" s="1"/>
  <c r="H1239" i="28"/>
  <c r="I1239" i="28" s="1"/>
  <c r="H1238" i="28"/>
  <c r="I1238" i="28" s="1"/>
  <c r="H1237" i="28"/>
  <c r="I1237" i="28" s="1"/>
  <c r="H1236" i="28"/>
  <c r="I1236" i="28" s="1"/>
  <c r="H1235" i="28"/>
  <c r="I1235" i="28" s="1"/>
  <c r="H1234" i="28"/>
  <c r="I1234" i="28" s="1"/>
  <c r="H1233" i="28"/>
  <c r="I1233" i="28" s="1"/>
  <c r="H1232" i="28"/>
  <c r="I1232" i="28" s="1"/>
  <c r="H1231" i="28"/>
  <c r="I1231" i="28" s="1"/>
  <c r="H1230" i="28"/>
  <c r="I1230" i="28" s="1"/>
  <c r="H1229" i="28"/>
  <c r="I1229" i="28" s="1"/>
  <c r="H1228" i="28"/>
  <c r="I1228" i="28" s="1"/>
  <c r="H1227" i="28"/>
  <c r="I1227" i="28" s="1"/>
  <c r="H1226" i="28"/>
  <c r="I1226" i="28" s="1"/>
  <c r="H1225" i="28"/>
  <c r="I1225" i="28" s="1"/>
  <c r="H1224" i="28"/>
  <c r="I1224" i="28" s="1"/>
  <c r="H1223" i="28"/>
  <c r="I1223" i="28" s="1"/>
  <c r="H1222" i="28"/>
  <c r="I1222" i="28" s="1"/>
  <c r="H1221" i="28"/>
  <c r="I1221" i="28" s="1"/>
  <c r="H1220" i="28"/>
  <c r="I1220" i="28" s="1"/>
  <c r="H1219" i="28"/>
  <c r="I1219" i="28" s="1"/>
  <c r="H1218" i="28"/>
  <c r="I1218" i="28" s="1"/>
  <c r="H1217" i="28"/>
  <c r="I1217" i="28" s="1"/>
  <c r="H1216" i="28"/>
  <c r="I1216" i="28" s="1"/>
  <c r="H1215" i="28"/>
  <c r="I1215" i="28" s="1"/>
  <c r="H1214" i="28"/>
  <c r="I1214" i="28" s="1"/>
  <c r="H1213" i="28"/>
  <c r="I1213" i="28" s="1"/>
  <c r="H1212" i="28"/>
  <c r="I1212" i="28" s="1"/>
  <c r="H1211" i="28"/>
  <c r="I1211" i="28" s="1"/>
  <c r="H1210" i="28"/>
  <c r="I1210" i="28" s="1"/>
  <c r="H1209" i="28"/>
  <c r="I1209" i="28" s="1"/>
  <c r="H1208" i="28"/>
  <c r="I1208" i="28" s="1"/>
  <c r="H1207" i="28"/>
  <c r="I1207" i="28" s="1"/>
  <c r="H1206" i="28"/>
  <c r="I1206" i="28" s="1"/>
  <c r="H1205" i="28"/>
  <c r="I1205" i="28" s="1"/>
  <c r="H1204" i="28"/>
  <c r="I1204" i="28" s="1"/>
  <c r="H1203" i="28"/>
  <c r="I1203" i="28" s="1"/>
  <c r="H1202" i="28"/>
  <c r="I1202" i="28" s="1"/>
  <c r="H1201" i="28"/>
  <c r="I1201" i="28" s="1"/>
  <c r="H1200" i="28"/>
  <c r="I1200" i="28" s="1"/>
  <c r="H1199" i="28"/>
  <c r="I1199" i="28" s="1"/>
  <c r="H1198" i="28"/>
  <c r="I1198" i="28" s="1"/>
  <c r="H1197" i="28"/>
  <c r="I1197" i="28" s="1"/>
  <c r="H1196" i="28"/>
  <c r="I1196" i="28" s="1"/>
  <c r="H1195" i="28"/>
  <c r="I1195" i="28" s="1"/>
  <c r="H1194" i="28"/>
  <c r="I1194" i="28" s="1"/>
  <c r="H1193" i="28"/>
  <c r="I1193" i="28" s="1"/>
  <c r="H1192" i="28"/>
  <c r="I1192" i="28" s="1"/>
  <c r="H1191" i="28"/>
  <c r="I1191" i="28" s="1"/>
  <c r="H1190" i="28"/>
  <c r="I1190" i="28" s="1"/>
  <c r="H1189" i="28"/>
  <c r="I1189" i="28" s="1"/>
  <c r="H1188" i="28"/>
  <c r="I1188" i="28" s="1"/>
  <c r="H1187" i="28"/>
  <c r="I1187" i="28" s="1"/>
  <c r="H1186" i="28"/>
  <c r="I1186" i="28" s="1"/>
  <c r="H1185" i="28"/>
  <c r="I1185" i="28" s="1"/>
  <c r="H1184" i="28"/>
  <c r="I1184" i="28" s="1"/>
  <c r="H1183" i="28"/>
  <c r="I1183" i="28" s="1"/>
  <c r="H1182" i="28"/>
  <c r="I1182" i="28" s="1"/>
  <c r="H1181" i="28"/>
  <c r="I1181" i="28" s="1"/>
  <c r="H1180" i="28"/>
  <c r="I1180" i="28" s="1"/>
  <c r="H1179" i="28"/>
  <c r="I1179" i="28" s="1"/>
  <c r="H1178" i="28"/>
  <c r="I1178" i="28" s="1"/>
  <c r="H1177" i="28"/>
  <c r="I1177" i="28" s="1"/>
  <c r="H1176" i="28"/>
  <c r="I1176" i="28" s="1"/>
  <c r="H1175" i="28"/>
  <c r="I1175" i="28" s="1"/>
  <c r="H1174" i="28"/>
  <c r="I1174" i="28" s="1"/>
  <c r="H1173" i="28"/>
  <c r="I1173" i="28" s="1"/>
  <c r="H1172" i="28"/>
  <c r="I1172" i="28" s="1"/>
  <c r="H1171" i="28"/>
  <c r="I1171" i="28" s="1"/>
  <c r="H1170" i="28"/>
  <c r="I1170" i="28" s="1"/>
  <c r="H1169" i="28"/>
  <c r="I1169" i="28" s="1"/>
  <c r="H1168" i="28"/>
  <c r="I1168" i="28" s="1"/>
  <c r="H1167" i="28"/>
  <c r="I1167" i="28" s="1"/>
  <c r="H1166" i="28"/>
  <c r="I1166" i="28" s="1"/>
  <c r="H1165" i="28"/>
  <c r="I1165" i="28" s="1"/>
  <c r="H1164" i="28"/>
  <c r="I1164" i="28" s="1"/>
  <c r="H1163" i="28"/>
  <c r="I1163" i="28" s="1"/>
  <c r="H1162" i="28"/>
  <c r="I1162" i="28" s="1"/>
  <c r="H1161" i="28"/>
  <c r="I1161" i="28" s="1"/>
  <c r="H1160" i="28"/>
  <c r="I1160" i="28" s="1"/>
  <c r="H1159" i="28"/>
  <c r="I1159" i="28" s="1"/>
  <c r="H1158" i="28"/>
  <c r="I1158" i="28" s="1"/>
  <c r="H1157" i="28"/>
  <c r="I1157" i="28" s="1"/>
  <c r="H1156" i="28"/>
  <c r="I1156" i="28" s="1"/>
  <c r="H1155" i="28"/>
  <c r="I1155" i="28" s="1"/>
  <c r="H1154" i="28"/>
  <c r="I1154" i="28" s="1"/>
  <c r="H1153" i="28"/>
  <c r="I1153" i="28" s="1"/>
  <c r="H1152" i="28"/>
  <c r="I1152" i="28" s="1"/>
  <c r="H1151" i="28"/>
  <c r="I1151" i="28" s="1"/>
  <c r="H1150" i="28"/>
  <c r="I1150" i="28" s="1"/>
  <c r="H1149" i="28"/>
  <c r="I1149" i="28" s="1"/>
  <c r="H1148" i="28"/>
  <c r="I1148" i="28" s="1"/>
  <c r="H1147" i="28"/>
  <c r="I1147" i="28" s="1"/>
  <c r="H1146" i="28"/>
  <c r="I1146" i="28" s="1"/>
  <c r="H1145" i="28"/>
  <c r="I1145" i="28" s="1"/>
  <c r="H1144" i="28"/>
  <c r="I1144" i="28" s="1"/>
  <c r="H1143" i="28"/>
  <c r="I1143" i="28" s="1"/>
  <c r="H1142" i="28"/>
  <c r="I1142" i="28" s="1"/>
  <c r="H1141" i="28"/>
  <c r="I1141" i="28" s="1"/>
  <c r="H1140" i="28"/>
  <c r="I1140" i="28" s="1"/>
  <c r="H1139" i="28"/>
  <c r="I1139" i="28" s="1"/>
  <c r="H1138" i="28"/>
  <c r="I1138" i="28" s="1"/>
  <c r="H1137" i="28"/>
  <c r="I1137" i="28" s="1"/>
  <c r="H1136" i="28"/>
  <c r="I1136" i="28" s="1"/>
  <c r="H1135" i="28"/>
  <c r="I1135" i="28" s="1"/>
  <c r="H1134" i="28"/>
  <c r="I1134" i="28" s="1"/>
  <c r="H1133" i="28"/>
  <c r="I1133" i="28" s="1"/>
  <c r="H1132" i="28"/>
  <c r="I1132" i="28" s="1"/>
  <c r="H1131" i="28"/>
  <c r="I1131" i="28" s="1"/>
  <c r="H1130" i="28"/>
  <c r="I1130" i="28" s="1"/>
  <c r="H1129" i="28"/>
  <c r="I1129" i="28" s="1"/>
  <c r="H1128" i="28"/>
  <c r="I1128" i="28" s="1"/>
  <c r="H1127" i="28"/>
  <c r="I1127" i="28" s="1"/>
  <c r="H1126" i="28"/>
  <c r="I1126" i="28" s="1"/>
  <c r="H1125" i="28"/>
  <c r="I1125" i="28" s="1"/>
  <c r="H1124" i="28"/>
  <c r="I1124" i="28" s="1"/>
  <c r="H1123" i="28"/>
  <c r="I1123" i="28" s="1"/>
  <c r="H1122" i="28"/>
  <c r="I1122" i="28" s="1"/>
  <c r="H1121" i="28"/>
  <c r="I1121" i="28" s="1"/>
  <c r="H1120" i="28"/>
  <c r="I1120" i="28" s="1"/>
  <c r="H1119" i="28"/>
  <c r="I1119" i="28" s="1"/>
  <c r="H1118" i="28"/>
  <c r="I1118" i="28" s="1"/>
  <c r="H1117" i="28"/>
  <c r="I1117" i="28" s="1"/>
  <c r="H1116" i="28"/>
  <c r="I1116" i="28" s="1"/>
  <c r="H1115" i="28"/>
  <c r="I1115" i="28" s="1"/>
  <c r="H1114" i="28"/>
  <c r="I1114" i="28" s="1"/>
  <c r="H1113" i="28"/>
  <c r="I1113" i="28" s="1"/>
  <c r="H1112" i="28"/>
  <c r="I1112" i="28" s="1"/>
  <c r="H1111" i="28"/>
  <c r="I1111" i="28" s="1"/>
  <c r="H1110" i="28"/>
  <c r="I1110" i="28" s="1"/>
  <c r="H1109" i="28"/>
  <c r="I1109" i="28" s="1"/>
  <c r="H1108" i="28"/>
  <c r="I1108" i="28" s="1"/>
  <c r="H1107" i="28"/>
  <c r="I1107" i="28" s="1"/>
  <c r="H1106" i="28"/>
  <c r="I1106" i="28" s="1"/>
  <c r="H1105" i="28"/>
  <c r="I1105" i="28" s="1"/>
  <c r="H1104" i="28"/>
  <c r="I1104" i="28" s="1"/>
  <c r="H1103" i="28"/>
  <c r="I1103" i="28" s="1"/>
  <c r="H1102" i="28"/>
  <c r="I1102" i="28" s="1"/>
  <c r="H1101" i="28"/>
  <c r="I1101" i="28" s="1"/>
  <c r="H1100" i="28"/>
  <c r="I1100" i="28" s="1"/>
  <c r="H1099" i="28"/>
  <c r="I1099" i="28" s="1"/>
  <c r="H1098" i="28"/>
  <c r="I1098" i="28" s="1"/>
  <c r="H1097" i="28"/>
  <c r="I1097" i="28" s="1"/>
  <c r="H1096" i="28"/>
  <c r="I1096" i="28" s="1"/>
  <c r="H1095" i="28"/>
  <c r="I1095" i="28" s="1"/>
  <c r="H1094" i="28"/>
  <c r="I1094" i="28" s="1"/>
  <c r="H1093" i="28"/>
  <c r="I1093" i="28" s="1"/>
  <c r="H1092" i="28"/>
  <c r="I1092" i="28" s="1"/>
  <c r="H1091" i="28"/>
  <c r="I1091" i="28" s="1"/>
  <c r="H1090" i="28"/>
  <c r="I1090" i="28" s="1"/>
  <c r="H1089" i="28"/>
  <c r="I1089" i="28" s="1"/>
  <c r="H1088" i="28"/>
  <c r="I1088" i="28" s="1"/>
  <c r="H1087" i="28"/>
  <c r="I1087" i="28" s="1"/>
  <c r="H1086" i="28"/>
  <c r="I1086" i="28" s="1"/>
  <c r="H1085" i="28"/>
  <c r="I1085" i="28" s="1"/>
  <c r="H1084" i="28"/>
  <c r="I1084" i="28" s="1"/>
  <c r="H1083" i="28"/>
  <c r="I1083" i="28" s="1"/>
  <c r="H1082" i="28"/>
  <c r="I1082" i="28" s="1"/>
  <c r="H1081" i="28"/>
  <c r="I1081" i="28" s="1"/>
  <c r="H1080" i="28"/>
  <c r="I1080" i="28" s="1"/>
  <c r="H1079" i="28"/>
  <c r="I1079" i="28" s="1"/>
  <c r="H1078" i="28"/>
  <c r="I1078" i="28" s="1"/>
  <c r="H1077" i="28"/>
  <c r="I1077" i="28" s="1"/>
  <c r="H1076" i="28"/>
  <c r="I1076" i="28" s="1"/>
  <c r="H1075" i="28"/>
  <c r="I1075" i="28" s="1"/>
  <c r="H1074" i="28"/>
  <c r="I1074" i="28" s="1"/>
  <c r="H1073" i="28"/>
  <c r="I1073" i="28" s="1"/>
  <c r="H1072" i="28"/>
  <c r="I1072" i="28" s="1"/>
  <c r="H1071" i="28"/>
  <c r="I1071" i="28" s="1"/>
  <c r="H1070" i="28"/>
  <c r="I1070" i="28" s="1"/>
  <c r="H1069" i="28"/>
  <c r="I1069" i="28" s="1"/>
  <c r="H1068" i="28"/>
  <c r="I1068" i="28" s="1"/>
  <c r="H1067" i="28"/>
  <c r="I1067" i="28" s="1"/>
  <c r="H1066" i="28"/>
  <c r="I1066" i="28" s="1"/>
  <c r="H1065" i="28"/>
  <c r="I1065" i="28" s="1"/>
  <c r="H1064" i="28"/>
  <c r="I1064" i="28" s="1"/>
  <c r="H1063" i="28"/>
  <c r="I1063" i="28" s="1"/>
  <c r="H1062" i="28"/>
  <c r="I1062" i="28" s="1"/>
  <c r="H1061" i="28"/>
  <c r="I1061" i="28" s="1"/>
  <c r="H1060" i="28"/>
  <c r="I1060" i="28" s="1"/>
  <c r="H1059" i="28"/>
  <c r="I1059" i="28" s="1"/>
  <c r="H1058" i="28"/>
  <c r="I1058" i="28" s="1"/>
  <c r="H1057" i="28"/>
  <c r="I1057" i="28" s="1"/>
  <c r="H1056" i="28"/>
  <c r="I1056" i="28" s="1"/>
  <c r="H1055" i="28"/>
  <c r="I1055" i="28" s="1"/>
  <c r="H1054" i="28"/>
  <c r="I1054" i="28" s="1"/>
  <c r="H1053" i="28"/>
  <c r="I1053" i="28" s="1"/>
  <c r="H1052" i="28"/>
  <c r="I1052" i="28" s="1"/>
  <c r="H1051" i="28"/>
  <c r="I1051" i="28" s="1"/>
  <c r="H1050" i="28"/>
  <c r="I1050" i="28" s="1"/>
  <c r="H1049" i="28"/>
  <c r="I1049" i="28" s="1"/>
  <c r="H1048" i="28"/>
  <c r="I1048" i="28" s="1"/>
  <c r="H1047" i="28"/>
  <c r="I1047" i="28" s="1"/>
  <c r="H1046" i="28"/>
  <c r="I1046" i="28" s="1"/>
  <c r="H1045" i="28"/>
  <c r="I1045" i="28" s="1"/>
  <c r="H1044" i="28"/>
  <c r="I1044" i="28" s="1"/>
  <c r="H1043" i="28"/>
  <c r="I1043" i="28" s="1"/>
  <c r="H1042" i="28"/>
  <c r="I1042" i="28" s="1"/>
  <c r="H1041" i="28"/>
  <c r="I1041" i="28" s="1"/>
  <c r="H1040" i="28"/>
  <c r="I1040" i="28" s="1"/>
  <c r="H1039" i="28"/>
  <c r="I1039" i="28" s="1"/>
  <c r="H1038" i="28"/>
  <c r="I1038" i="28" s="1"/>
  <c r="H1037" i="28"/>
  <c r="I1037" i="28" s="1"/>
  <c r="H1036" i="28"/>
  <c r="I1036" i="28" s="1"/>
  <c r="H1035" i="28"/>
  <c r="I1035" i="28" s="1"/>
  <c r="H1034" i="28"/>
  <c r="I1034" i="28" s="1"/>
  <c r="H1033" i="28"/>
  <c r="I1033" i="28" s="1"/>
  <c r="H1032" i="28"/>
  <c r="I1032" i="28" s="1"/>
  <c r="H1031" i="28"/>
  <c r="I1031" i="28" s="1"/>
  <c r="H1030" i="28"/>
  <c r="I1030" i="28" s="1"/>
  <c r="H1029" i="28"/>
  <c r="I1029" i="28" s="1"/>
  <c r="H1028" i="28"/>
  <c r="I1028" i="28" s="1"/>
  <c r="H1027" i="28"/>
  <c r="I1027" i="28" s="1"/>
  <c r="H1026" i="28"/>
  <c r="I1026" i="28" s="1"/>
  <c r="H1025" i="28"/>
  <c r="I1025" i="28" s="1"/>
  <c r="H1024" i="28"/>
  <c r="I1024" i="28" s="1"/>
  <c r="H1023" i="28"/>
  <c r="I1023" i="28" s="1"/>
  <c r="H1022" i="28"/>
  <c r="I1022" i="28" s="1"/>
  <c r="H1021" i="28"/>
  <c r="I1021" i="28" s="1"/>
  <c r="H1020" i="28"/>
  <c r="I1020" i="28" s="1"/>
  <c r="H1019" i="28"/>
  <c r="I1019" i="28" s="1"/>
  <c r="H1018" i="28"/>
  <c r="I1018" i="28" s="1"/>
  <c r="H1017" i="28"/>
  <c r="I1017" i="28" s="1"/>
  <c r="H1016" i="28"/>
  <c r="I1016" i="28" s="1"/>
  <c r="H1015" i="28"/>
  <c r="I1015" i="28" s="1"/>
  <c r="H1014" i="28"/>
  <c r="I1014" i="28" s="1"/>
  <c r="H1013" i="28"/>
  <c r="I1013" i="28" s="1"/>
  <c r="H1012" i="28"/>
  <c r="I1012" i="28" s="1"/>
  <c r="H1011" i="28"/>
  <c r="I1011" i="28" s="1"/>
  <c r="H1010" i="28"/>
  <c r="I1010" i="28" s="1"/>
  <c r="H1009" i="28"/>
  <c r="I1009" i="28" s="1"/>
  <c r="H1008" i="28"/>
  <c r="I1008" i="28" s="1"/>
  <c r="H1007" i="28"/>
  <c r="I1007" i="28" s="1"/>
  <c r="H1006" i="28"/>
  <c r="I1006" i="28" s="1"/>
  <c r="H1005" i="28"/>
  <c r="I1005" i="28" s="1"/>
  <c r="H1004" i="28"/>
  <c r="I1004" i="28" s="1"/>
  <c r="H1003" i="28"/>
  <c r="I1003" i="28" s="1"/>
  <c r="H1002" i="28"/>
  <c r="I1002" i="28" s="1"/>
  <c r="H1001" i="28"/>
  <c r="I1001" i="28" s="1"/>
  <c r="H1000" i="28"/>
  <c r="I1000" i="28" s="1"/>
  <c r="H999" i="28"/>
  <c r="I999" i="28" s="1"/>
  <c r="H998" i="28"/>
  <c r="I998" i="28" s="1"/>
  <c r="H997" i="28"/>
  <c r="I997" i="28" s="1"/>
  <c r="H996" i="28"/>
  <c r="I996" i="28" s="1"/>
  <c r="H995" i="28"/>
  <c r="I995" i="28" s="1"/>
  <c r="H994" i="28"/>
  <c r="I994" i="28" s="1"/>
  <c r="H993" i="28"/>
  <c r="I993" i="28" s="1"/>
  <c r="H992" i="28"/>
  <c r="I992" i="28" s="1"/>
  <c r="H991" i="28"/>
  <c r="I991" i="28" s="1"/>
  <c r="H990" i="28"/>
  <c r="I990" i="28" s="1"/>
  <c r="H989" i="28"/>
  <c r="I989" i="28" s="1"/>
  <c r="H988" i="28"/>
  <c r="I988" i="28" s="1"/>
  <c r="H987" i="28"/>
  <c r="I987" i="28" s="1"/>
  <c r="H986" i="28"/>
  <c r="I986" i="28" s="1"/>
  <c r="H985" i="28"/>
  <c r="I985" i="28" s="1"/>
  <c r="H984" i="28"/>
  <c r="I984" i="28" s="1"/>
  <c r="H983" i="28"/>
  <c r="I983" i="28" s="1"/>
  <c r="H982" i="28"/>
  <c r="I982" i="28" s="1"/>
  <c r="H981" i="28"/>
  <c r="I981" i="28" s="1"/>
  <c r="H980" i="28"/>
  <c r="I980" i="28" s="1"/>
  <c r="H979" i="28"/>
  <c r="I979" i="28" s="1"/>
  <c r="H978" i="28"/>
  <c r="I978" i="28" s="1"/>
  <c r="H977" i="28"/>
  <c r="I977" i="28" s="1"/>
  <c r="H976" i="28"/>
  <c r="I976" i="28" s="1"/>
  <c r="H975" i="28"/>
  <c r="I975" i="28" s="1"/>
  <c r="H974" i="28"/>
  <c r="I974" i="28" s="1"/>
  <c r="H973" i="28"/>
  <c r="I973" i="28" s="1"/>
  <c r="H972" i="28"/>
  <c r="I972" i="28" s="1"/>
  <c r="H971" i="28"/>
  <c r="I971" i="28" s="1"/>
  <c r="H970" i="28"/>
  <c r="I970" i="28" s="1"/>
  <c r="H969" i="28"/>
  <c r="I969" i="28" s="1"/>
  <c r="H968" i="28"/>
  <c r="I968" i="28" s="1"/>
  <c r="H967" i="28"/>
  <c r="I967" i="28" s="1"/>
  <c r="H966" i="28"/>
  <c r="I966" i="28" s="1"/>
  <c r="H965" i="28"/>
  <c r="I965" i="28" s="1"/>
  <c r="H964" i="28"/>
  <c r="I964" i="28" s="1"/>
  <c r="H963" i="28"/>
  <c r="I963" i="28" s="1"/>
  <c r="H962" i="28"/>
  <c r="I962" i="28" s="1"/>
  <c r="H961" i="28"/>
  <c r="I961" i="28" s="1"/>
  <c r="H960" i="28"/>
  <c r="I960" i="28" s="1"/>
  <c r="H959" i="28"/>
  <c r="I959" i="28" s="1"/>
  <c r="H958" i="28"/>
  <c r="I958" i="28" s="1"/>
  <c r="H957" i="28"/>
  <c r="I957" i="28" s="1"/>
  <c r="H956" i="28"/>
  <c r="I956" i="28" s="1"/>
  <c r="H955" i="28"/>
  <c r="I955" i="28" s="1"/>
  <c r="H954" i="28"/>
  <c r="I954" i="28" s="1"/>
  <c r="H953" i="28"/>
  <c r="I953" i="28" s="1"/>
  <c r="H952" i="28"/>
  <c r="I952" i="28" s="1"/>
  <c r="H951" i="28"/>
  <c r="I951" i="28" s="1"/>
  <c r="H950" i="28"/>
  <c r="I950" i="28" s="1"/>
  <c r="H949" i="28"/>
  <c r="I949" i="28" s="1"/>
  <c r="H948" i="28"/>
  <c r="I948" i="28" s="1"/>
  <c r="H947" i="28"/>
  <c r="I947" i="28" s="1"/>
  <c r="H946" i="28"/>
  <c r="I946" i="28" s="1"/>
  <c r="H945" i="28"/>
  <c r="I945" i="28" s="1"/>
  <c r="H944" i="28"/>
  <c r="I944" i="28" s="1"/>
  <c r="H943" i="28"/>
  <c r="I943" i="28" s="1"/>
  <c r="H942" i="28"/>
  <c r="I942" i="28" s="1"/>
  <c r="H941" i="28"/>
  <c r="I941" i="28" s="1"/>
  <c r="H940" i="28"/>
  <c r="I940" i="28" s="1"/>
  <c r="H939" i="28"/>
  <c r="I939" i="28" s="1"/>
  <c r="H938" i="28"/>
  <c r="I938" i="28" s="1"/>
  <c r="H937" i="28"/>
  <c r="I937" i="28" s="1"/>
  <c r="H936" i="28"/>
  <c r="I936" i="28" s="1"/>
  <c r="H935" i="28"/>
  <c r="I935" i="28" s="1"/>
  <c r="H934" i="28"/>
  <c r="I934" i="28" s="1"/>
  <c r="H933" i="28"/>
  <c r="I933" i="28" s="1"/>
  <c r="H932" i="28"/>
  <c r="I932" i="28" s="1"/>
  <c r="H931" i="28"/>
  <c r="I931" i="28" s="1"/>
  <c r="H930" i="28"/>
  <c r="I930" i="28" s="1"/>
  <c r="H929" i="28"/>
  <c r="I929" i="28" s="1"/>
  <c r="H928" i="28"/>
  <c r="I928" i="28" s="1"/>
  <c r="H927" i="28"/>
  <c r="I927" i="28" s="1"/>
  <c r="H926" i="28"/>
  <c r="I926" i="28" s="1"/>
  <c r="H925" i="28"/>
  <c r="I925" i="28" s="1"/>
  <c r="H924" i="28"/>
  <c r="I924" i="28" s="1"/>
  <c r="H923" i="28"/>
  <c r="I923" i="28" s="1"/>
  <c r="H922" i="28"/>
  <c r="I922" i="28" s="1"/>
  <c r="H921" i="28"/>
  <c r="I921" i="28" s="1"/>
  <c r="H920" i="28"/>
  <c r="I920" i="28" s="1"/>
  <c r="H919" i="28"/>
  <c r="I919" i="28" s="1"/>
  <c r="H918" i="28"/>
  <c r="I918" i="28" s="1"/>
  <c r="H917" i="28"/>
  <c r="I917" i="28" s="1"/>
  <c r="H916" i="28"/>
  <c r="I916" i="28" s="1"/>
  <c r="H915" i="28"/>
  <c r="I915" i="28" s="1"/>
  <c r="H914" i="28"/>
  <c r="I914" i="28" s="1"/>
  <c r="H913" i="28"/>
  <c r="I913" i="28" s="1"/>
  <c r="H912" i="28"/>
  <c r="I912" i="28" s="1"/>
  <c r="H911" i="28"/>
  <c r="I911" i="28" s="1"/>
  <c r="H910" i="28"/>
  <c r="I910" i="28" s="1"/>
  <c r="H909" i="28"/>
  <c r="I909" i="28" s="1"/>
  <c r="H908" i="28"/>
  <c r="I908" i="28" s="1"/>
  <c r="H907" i="28"/>
  <c r="I907" i="28" s="1"/>
  <c r="H906" i="28"/>
  <c r="I906" i="28" s="1"/>
  <c r="H905" i="28"/>
  <c r="I905" i="28" s="1"/>
  <c r="H904" i="28"/>
  <c r="I904" i="28" s="1"/>
  <c r="H903" i="28"/>
  <c r="I903" i="28" s="1"/>
  <c r="H902" i="28"/>
  <c r="I902" i="28" s="1"/>
  <c r="H901" i="28"/>
  <c r="I901" i="28" s="1"/>
  <c r="H900" i="28"/>
  <c r="I900" i="28" s="1"/>
  <c r="H899" i="28"/>
  <c r="I899" i="28" s="1"/>
  <c r="H898" i="28"/>
  <c r="I898" i="28" s="1"/>
  <c r="H897" i="28"/>
  <c r="I897" i="28" s="1"/>
  <c r="H896" i="28"/>
  <c r="I896" i="28" s="1"/>
  <c r="H895" i="28"/>
  <c r="I895" i="28" s="1"/>
  <c r="H894" i="28"/>
  <c r="I894" i="28" s="1"/>
  <c r="H893" i="28"/>
  <c r="I893" i="28" s="1"/>
  <c r="H892" i="28"/>
  <c r="I892" i="28" s="1"/>
  <c r="H891" i="28"/>
  <c r="I891" i="28" s="1"/>
  <c r="H890" i="28"/>
  <c r="I890" i="28" s="1"/>
  <c r="H889" i="28"/>
  <c r="I889" i="28" s="1"/>
  <c r="H888" i="28"/>
  <c r="I888" i="28" s="1"/>
  <c r="H887" i="28"/>
  <c r="I887" i="28" s="1"/>
  <c r="H886" i="28"/>
  <c r="I886" i="28" s="1"/>
  <c r="H885" i="28"/>
  <c r="I885" i="28" s="1"/>
  <c r="H884" i="28"/>
  <c r="I884" i="28" s="1"/>
  <c r="H883" i="28"/>
  <c r="I883" i="28" s="1"/>
  <c r="H882" i="28"/>
  <c r="I882" i="28" s="1"/>
  <c r="H881" i="28"/>
  <c r="I881" i="28" s="1"/>
  <c r="H880" i="28"/>
  <c r="I880" i="28" s="1"/>
  <c r="H879" i="28"/>
  <c r="I879" i="28" s="1"/>
  <c r="H878" i="28"/>
  <c r="I878" i="28" s="1"/>
  <c r="H877" i="28"/>
  <c r="I877" i="28" s="1"/>
  <c r="H876" i="28"/>
  <c r="I876" i="28" s="1"/>
  <c r="H875" i="28"/>
  <c r="I875" i="28" s="1"/>
  <c r="H874" i="28"/>
  <c r="I874" i="28" s="1"/>
  <c r="H873" i="28"/>
  <c r="I873" i="28" s="1"/>
  <c r="H872" i="28"/>
  <c r="I872" i="28" s="1"/>
  <c r="H871" i="28"/>
  <c r="I871" i="28" s="1"/>
  <c r="H870" i="28"/>
  <c r="I870" i="28" s="1"/>
  <c r="H869" i="28"/>
  <c r="I869" i="28" s="1"/>
  <c r="H868" i="28"/>
  <c r="I868" i="28" s="1"/>
  <c r="H867" i="28"/>
  <c r="I867" i="28" s="1"/>
  <c r="H866" i="28"/>
  <c r="I866" i="28" s="1"/>
  <c r="H865" i="28"/>
  <c r="I865" i="28" s="1"/>
  <c r="H864" i="28"/>
  <c r="I864" i="28" s="1"/>
  <c r="H863" i="28"/>
  <c r="I863" i="28" s="1"/>
  <c r="H862" i="28"/>
  <c r="I862" i="28" s="1"/>
  <c r="H861" i="28"/>
  <c r="I861" i="28" s="1"/>
  <c r="H860" i="28"/>
  <c r="I860" i="28" s="1"/>
  <c r="H859" i="28"/>
  <c r="I859" i="28" s="1"/>
  <c r="H858" i="28"/>
  <c r="I858" i="28" s="1"/>
  <c r="H857" i="28"/>
  <c r="I857" i="28" s="1"/>
  <c r="H856" i="28"/>
  <c r="I856" i="28" s="1"/>
  <c r="H855" i="28"/>
  <c r="I855" i="28" s="1"/>
  <c r="H854" i="28"/>
  <c r="I854" i="28" s="1"/>
  <c r="H853" i="28"/>
  <c r="I853" i="28" s="1"/>
  <c r="H852" i="28"/>
  <c r="I852" i="28" s="1"/>
  <c r="H851" i="28"/>
  <c r="I851" i="28" s="1"/>
  <c r="H850" i="28"/>
  <c r="I850" i="28" s="1"/>
  <c r="H849" i="28"/>
  <c r="I849" i="28" s="1"/>
  <c r="H848" i="28"/>
  <c r="I848" i="28" s="1"/>
  <c r="H847" i="28"/>
  <c r="I847" i="28" s="1"/>
  <c r="H846" i="28"/>
  <c r="I846" i="28" s="1"/>
  <c r="H845" i="28"/>
  <c r="I845" i="28" s="1"/>
  <c r="H844" i="28"/>
  <c r="I844" i="28" s="1"/>
  <c r="H843" i="28"/>
  <c r="I843" i="28" s="1"/>
  <c r="H842" i="28"/>
  <c r="I842" i="28" s="1"/>
  <c r="H841" i="28"/>
  <c r="I841" i="28" s="1"/>
  <c r="H840" i="28"/>
  <c r="I840" i="28" s="1"/>
  <c r="H839" i="28"/>
  <c r="I839" i="28" s="1"/>
  <c r="H838" i="28"/>
  <c r="I838" i="28" s="1"/>
  <c r="H837" i="28"/>
  <c r="I837" i="28" s="1"/>
  <c r="H836" i="28"/>
  <c r="I836" i="28" s="1"/>
  <c r="H835" i="28"/>
  <c r="I835" i="28" s="1"/>
  <c r="H834" i="28"/>
  <c r="I834" i="28" s="1"/>
  <c r="H833" i="28"/>
  <c r="I833" i="28" s="1"/>
  <c r="H832" i="28"/>
  <c r="I832" i="28" s="1"/>
  <c r="H831" i="28"/>
  <c r="I831" i="28" s="1"/>
  <c r="H830" i="28"/>
  <c r="I830" i="28" s="1"/>
  <c r="H829" i="28"/>
  <c r="I829" i="28" s="1"/>
  <c r="H828" i="28"/>
  <c r="I828" i="28" s="1"/>
  <c r="H827" i="28"/>
  <c r="I827" i="28" s="1"/>
  <c r="H826" i="28"/>
  <c r="I826" i="28" s="1"/>
  <c r="H825" i="28"/>
  <c r="I825" i="28" s="1"/>
  <c r="H824" i="28"/>
  <c r="I824" i="28" s="1"/>
  <c r="H823" i="28"/>
  <c r="I823" i="28" s="1"/>
  <c r="H822" i="28"/>
  <c r="I822" i="28" s="1"/>
  <c r="H821" i="28"/>
  <c r="I821" i="28" s="1"/>
  <c r="H820" i="28"/>
  <c r="I820" i="28" s="1"/>
  <c r="H819" i="28"/>
  <c r="I819" i="28" s="1"/>
  <c r="H818" i="28"/>
  <c r="I818" i="28" s="1"/>
  <c r="H817" i="28"/>
  <c r="I817" i="28" s="1"/>
  <c r="H816" i="28"/>
  <c r="I816" i="28" s="1"/>
  <c r="H815" i="28"/>
  <c r="I815" i="28" s="1"/>
  <c r="H814" i="28"/>
  <c r="I814" i="28" s="1"/>
  <c r="H813" i="28"/>
  <c r="I813" i="28" s="1"/>
  <c r="H812" i="28"/>
  <c r="I812" i="28" s="1"/>
  <c r="H811" i="28"/>
  <c r="I811" i="28" s="1"/>
  <c r="H810" i="28"/>
  <c r="I810" i="28" s="1"/>
  <c r="H809" i="28"/>
  <c r="I809" i="28" s="1"/>
  <c r="H808" i="28"/>
  <c r="I808" i="28" s="1"/>
  <c r="H807" i="28"/>
  <c r="I807" i="28" s="1"/>
  <c r="H806" i="28"/>
  <c r="I806" i="28" s="1"/>
  <c r="H805" i="28"/>
  <c r="I805" i="28" s="1"/>
  <c r="H804" i="28"/>
  <c r="I804" i="28" s="1"/>
  <c r="H803" i="28"/>
  <c r="I803" i="28" s="1"/>
  <c r="H802" i="28"/>
  <c r="I802" i="28" s="1"/>
  <c r="H801" i="28"/>
  <c r="I801" i="28" s="1"/>
  <c r="H800" i="28"/>
  <c r="I800" i="28" s="1"/>
  <c r="H799" i="28"/>
  <c r="I799" i="28" s="1"/>
  <c r="H798" i="28"/>
  <c r="I798" i="28" s="1"/>
  <c r="H797" i="28"/>
  <c r="I797" i="28" s="1"/>
  <c r="H796" i="28"/>
  <c r="I796" i="28" s="1"/>
  <c r="H795" i="28"/>
  <c r="I795" i="28" s="1"/>
  <c r="H794" i="28"/>
  <c r="I794" i="28" s="1"/>
  <c r="H793" i="28"/>
  <c r="I793" i="28" s="1"/>
  <c r="H792" i="28"/>
  <c r="I792" i="28" s="1"/>
  <c r="K792" i="28" s="1"/>
  <c r="P792" i="28" s="1"/>
  <c r="P791" i="28"/>
  <c r="H791" i="28"/>
  <c r="I791" i="28" s="1"/>
  <c r="K790" i="28" s="1"/>
  <c r="H790" i="28"/>
  <c r="I790" i="28" s="1"/>
  <c r="H789" i="28"/>
  <c r="I789" i="28" s="1"/>
  <c r="H788" i="28"/>
  <c r="I788" i="28" s="1"/>
  <c r="H787" i="28"/>
  <c r="I787" i="28" s="1"/>
  <c r="H786" i="28"/>
  <c r="I786" i="28" s="1"/>
  <c r="H785" i="28"/>
  <c r="I785" i="28" s="1"/>
  <c r="H784" i="28"/>
  <c r="I784" i="28" s="1"/>
  <c r="H783" i="28"/>
  <c r="I783" i="28" s="1"/>
  <c r="H782" i="28"/>
  <c r="I782" i="28" s="1"/>
  <c r="H781" i="28"/>
  <c r="I781" i="28" s="1"/>
  <c r="H780" i="28"/>
  <c r="I780" i="28" s="1"/>
  <c r="H779" i="28"/>
  <c r="I779" i="28" s="1"/>
  <c r="H778" i="28"/>
  <c r="I778" i="28" s="1"/>
  <c r="H777" i="28"/>
  <c r="I777" i="28" s="1"/>
  <c r="H776" i="28"/>
  <c r="I776" i="28" s="1"/>
  <c r="H775" i="28"/>
  <c r="I775" i="28" s="1"/>
  <c r="H774" i="28"/>
  <c r="I774" i="28" s="1"/>
  <c r="H773" i="28"/>
  <c r="I773" i="28" s="1"/>
  <c r="H772" i="28"/>
  <c r="I772" i="28" s="1"/>
  <c r="H771" i="28"/>
  <c r="I771" i="28" s="1"/>
  <c r="H770" i="28"/>
  <c r="I770" i="28" s="1"/>
  <c r="H769" i="28"/>
  <c r="I769" i="28" s="1"/>
  <c r="H768" i="28"/>
  <c r="I768" i="28" s="1"/>
  <c r="H767" i="28"/>
  <c r="I767" i="28" s="1"/>
  <c r="H766" i="28"/>
  <c r="I766" i="28" s="1"/>
  <c r="H765" i="28"/>
  <c r="I765" i="28" s="1"/>
  <c r="H764" i="28"/>
  <c r="I764" i="28" s="1"/>
  <c r="H763" i="28"/>
  <c r="I763" i="28" s="1"/>
  <c r="H762" i="28"/>
  <c r="I762" i="28" s="1"/>
  <c r="H761" i="28"/>
  <c r="I761" i="28" s="1"/>
  <c r="H760" i="28"/>
  <c r="I760" i="28" s="1"/>
  <c r="H759" i="28"/>
  <c r="I759" i="28" s="1"/>
  <c r="H758" i="28"/>
  <c r="I758" i="28" s="1"/>
  <c r="H757" i="28"/>
  <c r="I757" i="28" s="1"/>
  <c r="H756" i="28"/>
  <c r="I756" i="28" s="1"/>
  <c r="H755" i="28"/>
  <c r="I755" i="28" s="1"/>
  <c r="H754" i="28"/>
  <c r="I754" i="28" s="1"/>
  <c r="H753" i="28"/>
  <c r="I753" i="28" s="1"/>
  <c r="H752" i="28"/>
  <c r="I752" i="28" s="1"/>
  <c r="H751" i="28"/>
  <c r="I751" i="28" s="1"/>
  <c r="H750" i="28"/>
  <c r="I750" i="28" s="1"/>
  <c r="H749" i="28"/>
  <c r="I749" i="28" s="1"/>
  <c r="H748" i="28"/>
  <c r="I748" i="28" s="1"/>
  <c r="H747" i="28"/>
  <c r="I747" i="28" s="1"/>
  <c r="H746" i="28"/>
  <c r="I746" i="28" s="1"/>
  <c r="H745" i="28"/>
  <c r="I745" i="28" s="1"/>
  <c r="H744" i="28"/>
  <c r="I744" i="28" s="1"/>
  <c r="H743" i="28"/>
  <c r="I743" i="28" s="1"/>
  <c r="H742" i="28"/>
  <c r="I742" i="28" s="1"/>
  <c r="H741" i="28"/>
  <c r="I741" i="28" s="1"/>
  <c r="H740" i="28"/>
  <c r="I740" i="28" s="1"/>
  <c r="H739" i="28"/>
  <c r="I739" i="28" s="1"/>
  <c r="H738" i="28"/>
  <c r="I738" i="28" s="1"/>
  <c r="H737" i="28"/>
  <c r="I737" i="28" s="1"/>
  <c r="H736" i="28"/>
  <c r="I736" i="28" s="1"/>
  <c r="H735" i="28"/>
  <c r="I735" i="28" s="1"/>
  <c r="H734" i="28"/>
  <c r="I734" i="28" s="1"/>
  <c r="H733" i="28"/>
  <c r="I733" i="28" s="1"/>
  <c r="H732" i="28"/>
  <c r="I732" i="28" s="1"/>
  <c r="H731" i="28"/>
  <c r="I731" i="28" s="1"/>
  <c r="H730" i="28"/>
  <c r="I730" i="28" s="1"/>
  <c r="H729" i="28"/>
  <c r="I729" i="28" s="1"/>
  <c r="H728" i="28"/>
  <c r="I728" i="28" s="1"/>
  <c r="H727" i="28"/>
  <c r="I727" i="28" s="1"/>
  <c r="H726" i="28"/>
  <c r="I726" i="28" s="1"/>
  <c r="H725" i="28"/>
  <c r="I725" i="28" s="1"/>
  <c r="H724" i="28"/>
  <c r="I724" i="28" s="1"/>
  <c r="H723" i="28"/>
  <c r="I723" i="28" s="1"/>
  <c r="H722" i="28"/>
  <c r="I722" i="28" s="1"/>
  <c r="H721" i="28"/>
  <c r="I721" i="28" s="1"/>
  <c r="H720" i="28"/>
  <c r="I720" i="28" s="1"/>
  <c r="H719" i="28"/>
  <c r="I719" i="28" s="1"/>
  <c r="H718" i="28"/>
  <c r="I718" i="28" s="1"/>
  <c r="H717" i="28"/>
  <c r="I717" i="28" s="1"/>
  <c r="H716" i="28"/>
  <c r="I716" i="28" s="1"/>
  <c r="H715" i="28"/>
  <c r="I715" i="28" s="1"/>
  <c r="H714" i="28"/>
  <c r="I714" i="28" s="1"/>
  <c r="H713" i="28"/>
  <c r="I713" i="28" s="1"/>
  <c r="H712" i="28"/>
  <c r="I712" i="28" s="1"/>
  <c r="H711" i="28"/>
  <c r="I711" i="28" s="1"/>
  <c r="H710" i="28"/>
  <c r="I710" i="28" s="1"/>
  <c r="H709" i="28"/>
  <c r="I709" i="28" s="1"/>
  <c r="H708" i="28"/>
  <c r="I708" i="28" s="1"/>
  <c r="H707" i="28"/>
  <c r="I707" i="28" s="1"/>
  <c r="H706" i="28"/>
  <c r="I706" i="28" s="1"/>
  <c r="H705" i="28"/>
  <c r="I705" i="28" s="1"/>
  <c r="H704" i="28"/>
  <c r="I704" i="28" s="1"/>
  <c r="H703" i="28"/>
  <c r="I703" i="28" s="1"/>
  <c r="H702" i="28"/>
  <c r="I702" i="28" s="1"/>
  <c r="H701" i="28"/>
  <c r="I701" i="28" s="1"/>
  <c r="H700" i="28"/>
  <c r="I700" i="28" s="1"/>
  <c r="H699" i="28"/>
  <c r="I699" i="28" s="1"/>
  <c r="H698" i="28"/>
  <c r="I698" i="28" s="1"/>
  <c r="H697" i="28"/>
  <c r="I697" i="28" s="1"/>
  <c r="H696" i="28"/>
  <c r="I696" i="28" s="1"/>
  <c r="H695" i="28"/>
  <c r="I695" i="28" s="1"/>
  <c r="H694" i="28"/>
  <c r="I694" i="28" s="1"/>
  <c r="H693" i="28"/>
  <c r="I693" i="28" s="1"/>
  <c r="H692" i="28"/>
  <c r="I692" i="28" s="1"/>
  <c r="H691" i="28"/>
  <c r="I691" i="28" s="1"/>
  <c r="H690" i="28"/>
  <c r="I690" i="28" s="1"/>
  <c r="H689" i="28"/>
  <c r="I689" i="28" s="1"/>
  <c r="H688" i="28"/>
  <c r="I688" i="28" s="1"/>
  <c r="H687" i="28"/>
  <c r="I687" i="28" s="1"/>
  <c r="H686" i="28"/>
  <c r="I686" i="28" s="1"/>
  <c r="H685" i="28"/>
  <c r="I685" i="28" s="1"/>
  <c r="H684" i="28"/>
  <c r="I684" i="28" s="1"/>
  <c r="H683" i="28"/>
  <c r="I683" i="28" s="1"/>
  <c r="H682" i="28"/>
  <c r="I682" i="28" s="1"/>
  <c r="H681" i="28"/>
  <c r="I681" i="28" s="1"/>
  <c r="H680" i="28"/>
  <c r="I680" i="28" s="1"/>
  <c r="H679" i="28"/>
  <c r="I679" i="28" s="1"/>
  <c r="H678" i="28"/>
  <c r="I678" i="28" s="1"/>
  <c r="H677" i="28"/>
  <c r="I677" i="28" s="1"/>
  <c r="H676" i="28"/>
  <c r="I676" i="28" s="1"/>
  <c r="H675" i="28"/>
  <c r="I675" i="28" s="1"/>
  <c r="H674" i="28"/>
  <c r="I674" i="28" s="1"/>
  <c r="H673" i="28"/>
  <c r="I673" i="28" s="1"/>
  <c r="H672" i="28"/>
  <c r="I672" i="28" s="1"/>
  <c r="H671" i="28"/>
  <c r="I671" i="28" s="1"/>
  <c r="H670" i="28"/>
  <c r="I670" i="28" s="1"/>
  <c r="H669" i="28"/>
  <c r="I669" i="28" s="1"/>
  <c r="H668" i="28"/>
  <c r="I668" i="28" s="1"/>
  <c r="H667" i="28"/>
  <c r="I667" i="28" s="1"/>
  <c r="H666" i="28"/>
  <c r="I666" i="28" s="1"/>
  <c r="H665" i="28"/>
  <c r="I665" i="28" s="1"/>
  <c r="H664" i="28"/>
  <c r="I664" i="28" s="1"/>
  <c r="H663" i="28"/>
  <c r="I663" i="28" s="1"/>
  <c r="H662" i="28"/>
  <c r="I662" i="28" s="1"/>
  <c r="H661" i="28"/>
  <c r="I661" i="28" s="1"/>
  <c r="H660" i="28"/>
  <c r="I660" i="28" s="1"/>
  <c r="H659" i="28"/>
  <c r="I659" i="28" s="1"/>
  <c r="H658" i="28"/>
  <c r="I658" i="28" s="1"/>
  <c r="H657" i="28"/>
  <c r="I657" i="28" s="1"/>
  <c r="H656" i="28"/>
  <c r="I656" i="28" s="1"/>
  <c r="H655" i="28"/>
  <c r="I655" i="28" s="1"/>
  <c r="H654" i="28"/>
  <c r="I654" i="28" s="1"/>
  <c r="H653" i="28"/>
  <c r="I653" i="28" s="1"/>
  <c r="H652" i="28"/>
  <c r="I652" i="28" s="1"/>
  <c r="H651" i="28"/>
  <c r="I651" i="28" s="1"/>
  <c r="H650" i="28"/>
  <c r="I650" i="28" s="1"/>
  <c r="H649" i="28"/>
  <c r="I649" i="28" s="1"/>
  <c r="H648" i="28"/>
  <c r="I648" i="28" s="1"/>
  <c r="H647" i="28"/>
  <c r="I647" i="28" s="1"/>
  <c r="H646" i="28"/>
  <c r="I646" i="28" s="1"/>
  <c r="H645" i="28"/>
  <c r="I645" i="28" s="1"/>
  <c r="H644" i="28"/>
  <c r="I644" i="28" s="1"/>
  <c r="H643" i="28"/>
  <c r="I643" i="28" s="1"/>
  <c r="H642" i="28"/>
  <c r="I642" i="28" s="1"/>
  <c r="H641" i="28"/>
  <c r="I641" i="28" s="1"/>
  <c r="H640" i="28"/>
  <c r="I640" i="28" s="1"/>
  <c r="H639" i="28"/>
  <c r="I639" i="28" s="1"/>
  <c r="H638" i="28"/>
  <c r="I638" i="28" s="1"/>
  <c r="H637" i="28"/>
  <c r="I637" i="28" s="1"/>
  <c r="H636" i="28"/>
  <c r="I636" i="28" s="1"/>
  <c r="H635" i="28"/>
  <c r="I635" i="28" s="1"/>
  <c r="H634" i="28"/>
  <c r="I634" i="28" s="1"/>
  <c r="H633" i="28"/>
  <c r="I633" i="28" s="1"/>
  <c r="H632" i="28"/>
  <c r="I632" i="28" s="1"/>
  <c r="H631" i="28"/>
  <c r="I631" i="28" s="1"/>
  <c r="H630" i="28"/>
  <c r="I630" i="28" s="1"/>
  <c r="H629" i="28"/>
  <c r="I629" i="28" s="1"/>
  <c r="H628" i="28"/>
  <c r="I628" i="28" s="1"/>
  <c r="H627" i="28"/>
  <c r="I627" i="28" s="1"/>
  <c r="H626" i="28"/>
  <c r="I626" i="28" s="1"/>
  <c r="H625" i="28"/>
  <c r="I625" i="28" s="1"/>
  <c r="H624" i="28"/>
  <c r="I624" i="28" s="1"/>
  <c r="H623" i="28"/>
  <c r="I623" i="28" s="1"/>
  <c r="H622" i="28"/>
  <c r="I622" i="28" s="1"/>
  <c r="H621" i="28"/>
  <c r="I621" i="28" s="1"/>
  <c r="H620" i="28"/>
  <c r="I620" i="28" s="1"/>
  <c r="H619" i="28"/>
  <c r="I619" i="28" s="1"/>
  <c r="H618" i="28"/>
  <c r="I618" i="28" s="1"/>
  <c r="H617" i="28"/>
  <c r="I617" i="28" s="1"/>
  <c r="H616" i="28"/>
  <c r="I616" i="28" s="1"/>
  <c r="H615" i="28"/>
  <c r="I615" i="28" s="1"/>
  <c r="H614" i="28"/>
  <c r="I614" i="28" s="1"/>
  <c r="H613" i="28"/>
  <c r="I613" i="28" s="1"/>
  <c r="H612" i="28"/>
  <c r="I612" i="28" s="1"/>
  <c r="H611" i="28"/>
  <c r="I611" i="28" s="1"/>
  <c r="H610" i="28"/>
  <c r="I610" i="28" s="1"/>
  <c r="H609" i="28"/>
  <c r="I609" i="28" s="1"/>
  <c r="H608" i="28"/>
  <c r="I608" i="28" s="1"/>
  <c r="H607" i="28"/>
  <c r="I607" i="28" s="1"/>
  <c r="H606" i="28"/>
  <c r="I606" i="28" s="1"/>
  <c r="H605" i="28"/>
  <c r="I605" i="28" s="1"/>
  <c r="H604" i="28"/>
  <c r="I604" i="28" s="1"/>
  <c r="H603" i="28"/>
  <c r="I603" i="28" s="1"/>
  <c r="H602" i="28"/>
  <c r="I602" i="28" s="1"/>
  <c r="H601" i="28"/>
  <c r="I601" i="28" s="1"/>
  <c r="H600" i="28"/>
  <c r="I600" i="28" s="1"/>
  <c r="H599" i="28"/>
  <c r="I599" i="28" s="1"/>
  <c r="H598" i="28"/>
  <c r="I598" i="28" s="1"/>
  <c r="H597" i="28"/>
  <c r="I597" i="28" s="1"/>
  <c r="H596" i="28"/>
  <c r="I596" i="28" s="1"/>
  <c r="H595" i="28"/>
  <c r="I595" i="28" s="1"/>
  <c r="H594" i="28"/>
  <c r="I594" i="28" s="1"/>
  <c r="H593" i="28"/>
  <c r="I593" i="28" s="1"/>
  <c r="H592" i="28"/>
  <c r="I592" i="28" s="1"/>
  <c r="H591" i="28"/>
  <c r="I591" i="28" s="1"/>
  <c r="H590" i="28"/>
  <c r="I590" i="28" s="1"/>
  <c r="H589" i="28"/>
  <c r="I589" i="28" s="1"/>
  <c r="H588" i="28"/>
  <c r="I588" i="28" s="1"/>
  <c r="H587" i="28"/>
  <c r="I587" i="28" s="1"/>
  <c r="H586" i="28"/>
  <c r="I586" i="28" s="1"/>
  <c r="H585" i="28"/>
  <c r="I585" i="28" s="1"/>
  <c r="H584" i="28"/>
  <c r="I584" i="28" s="1"/>
  <c r="H583" i="28"/>
  <c r="I583" i="28" s="1"/>
  <c r="H582" i="28"/>
  <c r="I582" i="28" s="1"/>
  <c r="H581" i="28"/>
  <c r="I581" i="28" s="1"/>
  <c r="H580" i="28"/>
  <c r="I580" i="28" s="1"/>
  <c r="H579" i="28"/>
  <c r="I579" i="28" s="1"/>
  <c r="H578" i="28"/>
  <c r="I578" i="28" s="1"/>
  <c r="H577" i="28"/>
  <c r="I577" i="28" s="1"/>
  <c r="H576" i="28"/>
  <c r="I576" i="28" s="1"/>
  <c r="H575" i="28"/>
  <c r="I575" i="28" s="1"/>
  <c r="H574" i="28"/>
  <c r="I574" i="28" s="1"/>
  <c r="H573" i="28"/>
  <c r="I573" i="28" s="1"/>
  <c r="H572" i="28"/>
  <c r="I572" i="28" s="1"/>
  <c r="H571" i="28"/>
  <c r="I571" i="28" s="1"/>
  <c r="H570" i="28"/>
  <c r="I570" i="28" s="1"/>
  <c r="H569" i="28"/>
  <c r="I569" i="28" s="1"/>
  <c r="H568" i="28"/>
  <c r="I568" i="28" s="1"/>
  <c r="H567" i="28"/>
  <c r="I567" i="28" s="1"/>
  <c r="H566" i="28"/>
  <c r="I566" i="28" s="1"/>
  <c r="H565" i="28"/>
  <c r="I565" i="28" s="1"/>
  <c r="H564" i="28"/>
  <c r="I564" i="28" s="1"/>
  <c r="H563" i="28"/>
  <c r="I563" i="28" s="1"/>
  <c r="H562" i="28"/>
  <c r="I562" i="28" s="1"/>
  <c r="H561" i="28"/>
  <c r="I561" i="28" s="1"/>
  <c r="H560" i="28"/>
  <c r="I560" i="28" s="1"/>
  <c r="H559" i="28"/>
  <c r="I559" i="28" s="1"/>
  <c r="H558" i="28"/>
  <c r="I558" i="28" s="1"/>
  <c r="H557" i="28"/>
  <c r="I557" i="28" s="1"/>
  <c r="H556" i="28"/>
  <c r="I556" i="28" s="1"/>
  <c r="H555" i="28"/>
  <c r="I555" i="28" s="1"/>
  <c r="H554" i="28"/>
  <c r="I554" i="28" s="1"/>
  <c r="H553" i="28"/>
  <c r="I553" i="28" s="1"/>
  <c r="H552" i="28"/>
  <c r="I552" i="28" s="1"/>
  <c r="H551" i="28"/>
  <c r="I551" i="28" s="1"/>
  <c r="H550" i="28"/>
  <c r="I550" i="28" s="1"/>
  <c r="H549" i="28"/>
  <c r="I549" i="28" s="1"/>
  <c r="H548" i="28"/>
  <c r="I548" i="28" s="1"/>
  <c r="H547" i="28"/>
  <c r="I547" i="28" s="1"/>
  <c r="H546" i="28"/>
  <c r="I546" i="28" s="1"/>
  <c r="H545" i="28"/>
  <c r="I545" i="28" s="1"/>
  <c r="H544" i="28"/>
  <c r="I544" i="28" s="1"/>
  <c r="H543" i="28"/>
  <c r="I543" i="28" s="1"/>
  <c r="H542" i="28"/>
  <c r="I542" i="28" s="1"/>
  <c r="H541" i="28"/>
  <c r="I541" i="28" s="1"/>
  <c r="H540" i="28"/>
  <c r="I540" i="28" s="1"/>
  <c r="H539" i="28"/>
  <c r="I539" i="28" s="1"/>
  <c r="H538" i="28"/>
  <c r="I538" i="28" s="1"/>
  <c r="H537" i="28"/>
  <c r="I537" i="28" s="1"/>
  <c r="H536" i="28"/>
  <c r="I536" i="28" s="1"/>
  <c r="H535" i="28"/>
  <c r="I535" i="28" s="1"/>
  <c r="H534" i="28"/>
  <c r="I534" i="28" s="1"/>
  <c r="H533" i="28"/>
  <c r="I533" i="28" s="1"/>
  <c r="H532" i="28"/>
  <c r="I532" i="28" s="1"/>
  <c r="H531" i="28"/>
  <c r="I531" i="28" s="1"/>
  <c r="H530" i="28"/>
  <c r="I530" i="28" s="1"/>
  <c r="H529" i="28"/>
  <c r="I529" i="28" s="1"/>
  <c r="H528" i="28"/>
  <c r="I528" i="28" s="1"/>
  <c r="H527" i="28"/>
  <c r="I527" i="28" s="1"/>
  <c r="H526" i="28"/>
  <c r="I526" i="28" s="1"/>
  <c r="H525" i="28"/>
  <c r="I525" i="28" s="1"/>
  <c r="H524" i="28"/>
  <c r="I524" i="28" s="1"/>
  <c r="H523" i="28"/>
  <c r="I523" i="28" s="1"/>
  <c r="H522" i="28"/>
  <c r="I522" i="28" s="1"/>
  <c r="H521" i="28"/>
  <c r="I521" i="28" s="1"/>
  <c r="H520" i="28"/>
  <c r="I520" i="28" s="1"/>
  <c r="H519" i="28"/>
  <c r="I519" i="28" s="1"/>
  <c r="H518" i="28"/>
  <c r="I518" i="28" s="1"/>
  <c r="H517" i="28"/>
  <c r="I517" i="28" s="1"/>
  <c r="H516" i="28"/>
  <c r="I516" i="28" s="1"/>
  <c r="H515" i="28"/>
  <c r="I515" i="28" s="1"/>
  <c r="H514" i="28"/>
  <c r="I514" i="28" s="1"/>
  <c r="H513" i="28"/>
  <c r="I513" i="28" s="1"/>
  <c r="H512" i="28"/>
  <c r="I512" i="28" s="1"/>
  <c r="H511" i="28"/>
  <c r="I511" i="28" s="1"/>
  <c r="H510" i="28"/>
  <c r="I510" i="28" s="1"/>
  <c r="H509" i="28"/>
  <c r="I509" i="28" s="1"/>
  <c r="H508" i="28"/>
  <c r="I508" i="28" s="1"/>
  <c r="H507" i="28"/>
  <c r="I507" i="28" s="1"/>
  <c r="H506" i="28"/>
  <c r="I506" i="28" s="1"/>
  <c r="H505" i="28"/>
  <c r="I505" i="28" s="1"/>
  <c r="H504" i="28"/>
  <c r="I504" i="28" s="1"/>
  <c r="H503" i="28"/>
  <c r="I503" i="28" s="1"/>
  <c r="H502" i="28"/>
  <c r="I502" i="28" s="1"/>
  <c r="H501" i="28"/>
  <c r="I501" i="28" s="1"/>
  <c r="H500" i="28"/>
  <c r="I500" i="28" s="1"/>
  <c r="H499" i="28"/>
  <c r="I499" i="28" s="1"/>
  <c r="H498" i="28"/>
  <c r="I498" i="28" s="1"/>
  <c r="H497" i="28"/>
  <c r="I497" i="28" s="1"/>
  <c r="H496" i="28"/>
  <c r="I496" i="28" s="1"/>
  <c r="H495" i="28"/>
  <c r="I495" i="28" s="1"/>
  <c r="H494" i="28"/>
  <c r="I494" i="28" s="1"/>
  <c r="H493" i="28"/>
  <c r="I493" i="28" s="1"/>
  <c r="H492" i="28"/>
  <c r="I492" i="28" s="1"/>
  <c r="H491" i="28"/>
  <c r="I491" i="28" s="1"/>
  <c r="H490" i="28"/>
  <c r="I490" i="28" s="1"/>
  <c r="H489" i="28"/>
  <c r="I489" i="28" s="1"/>
  <c r="H488" i="28"/>
  <c r="I488" i="28" s="1"/>
  <c r="H487" i="28"/>
  <c r="I487" i="28" s="1"/>
  <c r="H486" i="28"/>
  <c r="I486" i="28" s="1"/>
  <c r="H485" i="28"/>
  <c r="I485" i="28" s="1"/>
  <c r="H484" i="28"/>
  <c r="I484" i="28" s="1"/>
  <c r="H483" i="28"/>
  <c r="I483" i="28" s="1"/>
  <c r="H482" i="28"/>
  <c r="I482" i="28" s="1"/>
  <c r="H481" i="28"/>
  <c r="I481" i="28" s="1"/>
  <c r="H480" i="28"/>
  <c r="I480" i="28" s="1"/>
  <c r="H479" i="28"/>
  <c r="I479" i="28" s="1"/>
  <c r="H478" i="28"/>
  <c r="I478" i="28" s="1"/>
  <c r="H477" i="28"/>
  <c r="I477" i="28" s="1"/>
  <c r="H476" i="28"/>
  <c r="I476" i="28" s="1"/>
  <c r="H475" i="28"/>
  <c r="I475" i="28" s="1"/>
  <c r="H474" i="28"/>
  <c r="I474" i="28" s="1"/>
  <c r="H473" i="28"/>
  <c r="I473" i="28" s="1"/>
  <c r="H472" i="28"/>
  <c r="I472" i="28" s="1"/>
  <c r="H471" i="28"/>
  <c r="I471" i="28" s="1"/>
  <c r="H470" i="28"/>
  <c r="I470" i="28" s="1"/>
  <c r="H469" i="28"/>
  <c r="I469" i="28" s="1"/>
  <c r="H468" i="28"/>
  <c r="I468" i="28" s="1"/>
  <c r="H467" i="28"/>
  <c r="I467" i="28" s="1"/>
  <c r="H466" i="28"/>
  <c r="I466" i="28" s="1"/>
  <c r="H465" i="28"/>
  <c r="I465" i="28" s="1"/>
  <c r="H464" i="28"/>
  <c r="I464" i="28" s="1"/>
  <c r="H463" i="28"/>
  <c r="I463" i="28" s="1"/>
  <c r="H462" i="28"/>
  <c r="I462" i="28" s="1"/>
  <c r="H461" i="28"/>
  <c r="I461" i="28" s="1"/>
  <c r="H460" i="28"/>
  <c r="I460" i="28" s="1"/>
  <c r="H459" i="28"/>
  <c r="I459" i="28" s="1"/>
  <c r="H458" i="28"/>
  <c r="I458" i="28" s="1"/>
  <c r="H457" i="28"/>
  <c r="I457" i="28" s="1"/>
  <c r="H456" i="28"/>
  <c r="I456" i="28" s="1"/>
  <c r="H455" i="28"/>
  <c r="I455" i="28" s="1"/>
  <c r="H454" i="28"/>
  <c r="I454" i="28" s="1"/>
  <c r="H453" i="28"/>
  <c r="I453" i="28" s="1"/>
  <c r="H452" i="28"/>
  <c r="I452" i="28" s="1"/>
  <c r="H451" i="28"/>
  <c r="I451" i="28" s="1"/>
  <c r="H450" i="28"/>
  <c r="I450" i="28" s="1"/>
  <c r="H449" i="28"/>
  <c r="I449" i="28" s="1"/>
  <c r="H448" i="28"/>
  <c r="I448" i="28" s="1"/>
  <c r="H447" i="28"/>
  <c r="I447" i="28" s="1"/>
  <c r="H446" i="28"/>
  <c r="I446" i="28" s="1"/>
  <c r="H445" i="28"/>
  <c r="I445" i="28" s="1"/>
  <c r="H444" i="28"/>
  <c r="I444" i="28" s="1"/>
  <c r="H443" i="28"/>
  <c r="I443" i="28" s="1"/>
  <c r="H442" i="28"/>
  <c r="I442" i="28" s="1"/>
  <c r="H441" i="28"/>
  <c r="I441" i="28" s="1"/>
  <c r="H440" i="28"/>
  <c r="I440" i="28" s="1"/>
  <c r="H439" i="28"/>
  <c r="I439" i="28" s="1"/>
  <c r="H438" i="28"/>
  <c r="I438" i="28" s="1"/>
  <c r="H437" i="28"/>
  <c r="I437" i="28" s="1"/>
  <c r="H436" i="28"/>
  <c r="I436" i="28" s="1"/>
  <c r="H435" i="28"/>
  <c r="I435" i="28" s="1"/>
  <c r="H434" i="28"/>
  <c r="I434" i="28" s="1"/>
  <c r="H433" i="28"/>
  <c r="I433" i="28" s="1"/>
  <c r="H432" i="28"/>
  <c r="I432" i="28" s="1"/>
  <c r="H431" i="28"/>
  <c r="I431" i="28" s="1"/>
  <c r="H430" i="28"/>
  <c r="I430" i="28" s="1"/>
  <c r="H429" i="28"/>
  <c r="I429" i="28" s="1"/>
  <c r="H428" i="28"/>
  <c r="I428" i="28" s="1"/>
  <c r="H427" i="28"/>
  <c r="I427" i="28" s="1"/>
  <c r="H426" i="28"/>
  <c r="I426" i="28" s="1"/>
  <c r="H425" i="28"/>
  <c r="I425" i="28" s="1"/>
  <c r="H424" i="28"/>
  <c r="I424" i="28" s="1"/>
  <c r="H423" i="28"/>
  <c r="I423" i="28" s="1"/>
  <c r="H422" i="28"/>
  <c r="I422" i="28" s="1"/>
  <c r="H421" i="28"/>
  <c r="I421" i="28" s="1"/>
  <c r="H420" i="28"/>
  <c r="I420" i="28" s="1"/>
  <c r="H419" i="28"/>
  <c r="I419" i="28" s="1"/>
  <c r="H418" i="28"/>
  <c r="I418" i="28" s="1"/>
  <c r="H417" i="28"/>
  <c r="I417" i="28" s="1"/>
  <c r="H416" i="28"/>
  <c r="I416" i="28" s="1"/>
  <c r="H415" i="28"/>
  <c r="I415" i="28" s="1"/>
  <c r="H414" i="28"/>
  <c r="I414" i="28" s="1"/>
  <c r="H413" i="28"/>
  <c r="I413" i="28" s="1"/>
  <c r="H412" i="28"/>
  <c r="I412" i="28" s="1"/>
  <c r="H411" i="28"/>
  <c r="I411" i="28" s="1"/>
  <c r="H410" i="28"/>
  <c r="I410" i="28" s="1"/>
  <c r="H409" i="28"/>
  <c r="I409" i="28" s="1"/>
  <c r="H408" i="28"/>
  <c r="I408" i="28" s="1"/>
  <c r="H407" i="28"/>
  <c r="I407" i="28" s="1"/>
  <c r="H406" i="28"/>
  <c r="I406" i="28" s="1"/>
  <c r="H405" i="28"/>
  <c r="I405" i="28" s="1"/>
  <c r="H404" i="28"/>
  <c r="I404" i="28" s="1"/>
  <c r="H403" i="28"/>
  <c r="I403" i="28" s="1"/>
  <c r="H402" i="28"/>
  <c r="I402" i="28" s="1"/>
  <c r="H401" i="28"/>
  <c r="I401" i="28" s="1"/>
  <c r="H400" i="28"/>
  <c r="I400" i="28" s="1"/>
  <c r="H399" i="28"/>
  <c r="I399" i="28" s="1"/>
  <c r="H398" i="28"/>
  <c r="I398" i="28" s="1"/>
  <c r="H397" i="28"/>
  <c r="I397" i="28" s="1"/>
  <c r="H396" i="28"/>
  <c r="I396" i="28" s="1"/>
  <c r="H395" i="28"/>
  <c r="I395" i="28" s="1"/>
  <c r="H394" i="28"/>
  <c r="I394" i="28" s="1"/>
  <c r="H393" i="28"/>
  <c r="I393" i="28" s="1"/>
  <c r="H392" i="28"/>
  <c r="I392" i="28" s="1"/>
  <c r="H391" i="28"/>
  <c r="I391" i="28" s="1"/>
  <c r="H390" i="28"/>
  <c r="I390" i="28" s="1"/>
  <c r="H389" i="28"/>
  <c r="I389" i="28" s="1"/>
  <c r="H388" i="28"/>
  <c r="I388" i="28" s="1"/>
  <c r="H387" i="28"/>
  <c r="I387" i="28" s="1"/>
  <c r="H386" i="28"/>
  <c r="I386" i="28" s="1"/>
  <c r="H385" i="28"/>
  <c r="I385" i="28" s="1"/>
  <c r="H384" i="28"/>
  <c r="I384" i="28" s="1"/>
  <c r="H383" i="28"/>
  <c r="I383" i="28" s="1"/>
  <c r="H382" i="28"/>
  <c r="I382" i="28" s="1"/>
  <c r="H381" i="28"/>
  <c r="I381" i="28" s="1"/>
  <c r="H380" i="28"/>
  <c r="I380" i="28" s="1"/>
  <c r="H379" i="28"/>
  <c r="I379" i="28" s="1"/>
  <c r="H378" i="28"/>
  <c r="I378" i="28" s="1"/>
  <c r="H377" i="28"/>
  <c r="I377" i="28" s="1"/>
  <c r="H376" i="28"/>
  <c r="I376" i="28" s="1"/>
  <c r="H375" i="28"/>
  <c r="I375" i="28" s="1"/>
  <c r="H374" i="28"/>
  <c r="I374" i="28" s="1"/>
  <c r="H373" i="28"/>
  <c r="I373" i="28" s="1"/>
  <c r="H372" i="28"/>
  <c r="I372" i="28" s="1"/>
  <c r="H371" i="28"/>
  <c r="I371" i="28" s="1"/>
  <c r="H370" i="28"/>
  <c r="I370" i="28" s="1"/>
  <c r="H369" i="28"/>
  <c r="I369" i="28" s="1"/>
  <c r="H368" i="28"/>
  <c r="I368" i="28" s="1"/>
  <c r="H367" i="28"/>
  <c r="I367" i="28" s="1"/>
  <c r="H366" i="28"/>
  <c r="I366" i="28" s="1"/>
  <c r="H365" i="28"/>
  <c r="I365" i="28" s="1"/>
  <c r="H364" i="28"/>
  <c r="I364" i="28" s="1"/>
  <c r="H363" i="28"/>
  <c r="I363" i="28" s="1"/>
  <c r="H362" i="28"/>
  <c r="I362" i="28" s="1"/>
  <c r="H361" i="28"/>
  <c r="I361" i="28" s="1"/>
  <c r="H360" i="28"/>
  <c r="I360" i="28" s="1"/>
  <c r="H359" i="28"/>
  <c r="I359" i="28" s="1"/>
  <c r="H358" i="28"/>
  <c r="I358" i="28" s="1"/>
  <c r="H357" i="28"/>
  <c r="I357" i="28" s="1"/>
  <c r="H356" i="28"/>
  <c r="I356" i="28" s="1"/>
  <c r="H355" i="28"/>
  <c r="I355" i="28" s="1"/>
  <c r="H354" i="28"/>
  <c r="I354" i="28" s="1"/>
  <c r="H353" i="28"/>
  <c r="I353" i="28" s="1"/>
  <c r="H352" i="28"/>
  <c r="I352" i="28" s="1"/>
  <c r="H351" i="28"/>
  <c r="I351" i="28" s="1"/>
  <c r="H350" i="28"/>
  <c r="I350" i="28" s="1"/>
  <c r="H349" i="28"/>
  <c r="I349" i="28" s="1"/>
  <c r="H348" i="28"/>
  <c r="I348" i="28" s="1"/>
  <c r="H347" i="28"/>
  <c r="I347" i="28" s="1"/>
  <c r="H346" i="28"/>
  <c r="I346" i="28" s="1"/>
  <c r="H345" i="28"/>
  <c r="I345" i="28" s="1"/>
  <c r="H344" i="28"/>
  <c r="I344" i="28" s="1"/>
  <c r="H343" i="28"/>
  <c r="I343" i="28" s="1"/>
  <c r="H342" i="28"/>
  <c r="I342" i="28" s="1"/>
  <c r="G341" i="28"/>
  <c r="I341" i="28" s="1"/>
  <c r="G340" i="28"/>
  <c r="I340" i="28" s="1"/>
  <c r="G339" i="28"/>
  <c r="I339" i="28" s="1"/>
  <c r="G338" i="28"/>
  <c r="I338" i="28" s="1"/>
  <c r="G337" i="28"/>
  <c r="I337" i="28" s="1"/>
  <c r="G336" i="28"/>
  <c r="I336" i="28" s="1"/>
  <c r="G335" i="28"/>
  <c r="I335" i="28" s="1"/>
  <c r="G334" i="28"/>
  <c r="I334" i="28" s="1"/>
  <c r="G333" i="28"/>
  <c r="I333" i="28" s="1"/>
  <c r="G332" i="28"/>
  <c r="I332" i="28" s="1"/>
  <c r="G331" i="28"/>
  <c r="I331" i="28" s="1"/>
  <c r="G330" i="28"/>
  <c r="I330" i="28" s="1"/>
  <c r="G329" i="28"/>
  <c r="I329" i="28" s="1"/>
  <c r="G328" i="28"/>
  <c r="I328" i="28" s="1"/>
  <c r="G327" i="28"/>
  <c r="I327" i="28" s="1"/>
  <c r="G326" i="28"/>
  <c r="I326" i="28" s="1"/>
  <c r="G325" i="28"/>
  <c r="I325" i="28" s="1"/>
  <c r="G324" i="28"/>
  <c r="I324" i="28" s="1"/>
  <c r="G323" i="28"/>
  <c r="I323" i="28" s="1"/>
  <c r="G322" i="28"/>
  <c r="I322" i="28" s="1"/>
  <c r="G321" i="28"/>
  <c r="I321" i="28" s="1"/>
  <c r="G320" i="28"/>
  <c r="I320" i="28" s="1"/>
  <c r="G319" i="28"/>
  <c r="I319" i="28" s="1"/>
  <c r="G318" i="28"/>
  <c r="I318" i="28" s="1"/>
  <c r="G317" i="28"/>
  <c r="I317" i="28" s="1"/>
  <c r="G316" i="28"/>
  <c r="I316" i="28" s="1"/>
  <c r="G315" i="28"/>
  <c r="I315" i="28" s="1"/>
  <c r="G314" i="28"/>
  <c r="I314" i="28" s="1"/>
  <c r="G313" i="28"/>
  <c r="I313" i="28" s="1"/>
  <c r="G312" i="28"/>
  <c r="I312" i="28" s="1"/>
  <c r="G311" i="28"/>
  <c r="I311" i="28" s="1"/>
  <c r="G310" i="28"/>
  <c r="I310" i="28" s="1"/>
  <c r="G309" i="28"/>
  <c r="I309" i="28" s="1"/>
  <c r="G308" i="28"/>
  <c r="I308" i="28" s="1"/>
  <c r="G307" i="28"/>
  <c r="I307" i="28" s="1"/>
  <c r="G306" i="28"/>
  <c r="I306" i="28" s="1"/>
  <c r="G305" i="28"/>
  <c r="I305" i="28" s="1"/>
  <c r="G304" i="28"/>
  <c r="I304" i="28" s="1"/>
  <c r="G303" i="28"/>
  <c r="I303" i="28" s="1"/>
  <c r="G302" i="28"/>
  <c r="I302" i="28" s="1"/>
  <c r="G301" i="28"/>
  <c r="I301" i="28" s="1"/>
  <c r="G300" i="28"/>
  <c r="I300" i="28" s="1"/>
  <c r="G299" i="28"/>
  <c r="I299" i="28" s="1"/>
  <c r="G298" i="28"/>
  <c r="I298" i="28" s="1"/>
  <c r="G297" i="28"/>
  <c r="I297" i="28" s="1"/>
  <c r="G296" i="28"/>
  <c r="I296" i="28" s="1"/>
  <c r="G295" i="28"/>
  <c r="I295" i="28" s="1"/>
  <c r="G294" i="28"/>
  <c r="I294" i="28" s="1"/>
  <c r="G293" i="28"/>
  <c r="I293" i="28" s="1"/>
  <c r="G292" i="28"/>
  <c r="I292" i="28" s="1"/>
  <c r="G291" i="28"/>
  <c r="I291" i="28" s="1"/>
  <c r="G290" i="28"/>
  <c r="I290" i="28" s="1"/>
  <c r="G289" i="28"/>
  <c r="I289" i="28" s="1"/>
  <c r="G288" i="28"/>
  <c r="I288" i="28" s="1"/>
  <c r="G287" i="28"/>
  <c r="I287" i="28" s="1"/>
  <c r="G286" i="28"/>
  <c r="I286" i="28" s="1"/>
  <c r="G285" i="28"/>
  <c r="I285" i="28" s="1"/>
  <c r="G284" i="28"/>
  <c r="I284" i="28" s="1"/>
  <c r="G283" i="28"/>
  <c r="I283" i="28" s="1"/>
  <c r="G282" i="28"/>
  <c r="I282" i="28" s="1"/>
  <c r="G281" i="28"/>
  <c r="I281" i="28" s="1"/>
  <c r="G280" i="28"/>
  <c r="I280" i="28" s="1"/>
  <c r="G279" i="28"/>
  <c r="I279" i="28" s="1"/>
  <c r="G278" i="28"/>
  <c r="I278" i="28" s="1"/>
  <c r="G277" i="28"/>
  <c r="I277" i="28" s="1"/>
  <c r="G276" i="28"/>
  <c r="I276" i="28" s="1"/>
  <c r="G275" i="28"/>
  <c r="I275" i="28" s="1"/>
  <c r="G274" i="28"/>
  <c r="I274" i="28" s="1"/>
  <c r="G273" i="28"/>
  <c r="I273" i="28" s="1"/>
  <c r="G272" i="28"/>
  <c r="I272" i="28" s="1"/>
  <c r="G271" i="28"/>
  <c r="I271" i="28" s="1"/>
  <c r="G270" i="28"/>
  <c r="I270" i="28" s="1"/>
  <c r="G269" i="28"/>
  <c r="I269" i="28" s="1"/>
  <c r="G268" i="28"/>
  <c r="I268" i="28" s="1"/>
  <c r="G267" i="28"/>
  <c r="I267" i="28" s="1"/>
  <c r="G266" i="28"/>
  <c r="I266" i="28" s="1"/>
  <c r="G265" i="28"/>
  <c r="I265" i="28" s="1"/>
  <c r="G264" i="28"/>
  <c r="I264" i="28" s="1"/>
  <c r="G263" i="28"/>
  <c r="I263" i="28" s="1"/>
  <c r="G262" i="28"/>
  <c r="I262" i="28" s="1"/>
  <c r="G261" i="28"/>
  <c r="I261" i="28" s="1"/>
  <c r="G260" i="28"/>
  <c r="I260" i="28" s="1"/>
  <c r="G259" i="28"/>
  <c r="I259" i="28" s="1"/>
  <c r="G258" i="28"/>
  <c r="I258" i="28" s="1"/>
  <c r="G257" i="28"/>
  <c r="I257" i="28" s="1"/>
  <c r="G256" i="28"/>
  <c r="I256" i="28" s="1"/>
  <c r="G255" i="28"/>
  <c r="I255" i="28" s="1"/>
  <c r="G254" i="28"/>
  <c r="I254" i="28" s="1"/>
  <c r="G253" i="28"/>
  <c r="I253" i="28" s="1"/>
  <c r="G252" i="28"/>
  <c r="I252" i="28" s="1"/>
  <c r="G251" i="28"/>
  <c r="I251" i="28" s="1"/>
  <c r="G250" i="28"/>
  <c r="I250" i="28" s="1"/>
  <c r="G249" i="28"/>
  <c r="I249" i="28" s="1"/>
  <c r="G248" i="28"/>
  <c r="I248" i="28" s="1"/>
  <c r="G247" i="28"/>
  <c r="I247" i="28" s="1"/>
  <c r="G246" i="28"/>
  <c r="I246" i="28" s="1"/>
  <c r="G245" i="28"/>
  <c r="I245" i="28" s="1"/>
  <c r="G244" i="28"/>
  <c r="I244" i="28" s="1"/>
  <c r="G243" i="28"/>
  <c r="I243" i="28" s="1"/>
  <c r="G242" i="28"/>
  <c r="I242" i="28" s="1"/>
  <c r="G241" i="28"/>
  <c r="I241" i="28" s="1"/>
  <c r="G240" i="28"/>
  <c r="I240" i="28" s="1"/>
  <c r="G239" i="28"/>
  <c r="I239" i="28" s="1"/>
  <c r="G238" i="28"/>
  <c r="I238" i="28" s="1"/>
  <c r="G237" i="28"/>
  <c r="I237" i="28" s="1"/>
  <c r="G236" i="28"/>
  <c r="I236" i="28" s="1"/>
  <c r="G235" i="28"/>
  <c r="I235" i="28" s="1"/>
  <c r="G234" i="28"/>
  <c r="I234" i="28" s="1"/>
  <c r="G233" i="28"/>
  <c r="I233" i="28" s="1"/>
  <c r="G232" i="28"/>
  <c r="I232" i="28" s="1"/>
  <c r="G231" i="28"/>
  <c r="I231" i="28" s="1"/>
  <c r="G230" i="28"/>
  <c r="I230" i="28" s="1"/>
  <c r="G229" i="28"/>
  <c r="I229" i="28" s="1"/>
  <c r="G228" i="28"/>
  <c r="I228" i="28" s="1"/>
  <c r="G227" i="28"/>
  <c r="I227" i="28" s="1"/>
  <c r="G226" i="28"/>
  <c r="I226" i="28" s="1"/>
  <c r="G225" i="28"/>
  <c r="I225" i="28" s="1"/>
  <c r="G224" i="28"/>
  <c r="I224" i="28" s="1"/>
  <c r="G223" i="28"/>
  <c r="I223" i="28" s="1"/>
  <c r="G222" i="28"/>
  <c r="I222" i="28" s="1"/>
  <c r="G221" i="28"/>
  <c r="I221" i="28" s="1"/>
  <c r="G220" i="28"/>
  <c r="I220" i="28" s="1"/>
  <c r="G219" i="28"/>
  <c r="I219" i="28" s="1"/>
  <c r="G218" i="28"/>
  <c r="I218" i="28" s="1"/>
  <c r="G217" i="28"/>
  <c r="I217" i="28" s="1"/>
  <c r="G216" i="28"/>
  <c r="I216" i="28" s="1"/>
  <c r="G215" i="28"/>
  <c r="I215" i="28" s="1"/>
  <c r="G214" i="28"/>
  <c r="I214" i="28" s="1"/>
  <c r="G213" i="28"/>
  <c r="I213" i="28" s="1"/>
  <c r="G212" i="28"/>
  <c r="I212" i="28" s="1"/>
  <c r="G211" i="28"/>
  <c r="I211" i="28" s="1"/>
  <c r="G210" i="28"/>
  <c r="I210" i="28" s="1"/>
  <c r="G209" i="28"/>
  <c r="I209" i="28" s="1"/>
  <c r="G208" i="28"/>
  <c r="I208" i="28" s="1"/>
  <c r="G207" i="28"/>
  <c r="I207" i="28" s="1"/>
  <c r="G206" i="28"/>
  <c r="I206" i="28" s="1"/>
  <c r="G205" i="28"/>
  <c r="I205" i="28" s="1"/>
  <c r="G204" i="28"/>
  <c r="I204" i="28" s="1"/>
  <c r="G203" i="28"/>
  <c r="I203" i="28" s="1"/>
  <c r="G202" i="28"/>
  <c r="I202" i="28" s="1"/>
  <c r="G201" i="28"/>
  <c r="I201" i="28" s="1"/>
  <c r="G200" i="28"/>
  <c r="I200" i="28" s="1"/>
  <c r="G199" i="28"/>
  <c r="I199" i="28" s="1"/>
  <c r="G198" i="28"/>
  <c r="I198" i="28" s="1"/>
  <c r="G197" i="28"/>
  <c r="I197" i="28" s="1"/>
  <c r="G196" i="28"/>
  <c r="I196" i="28" s="1"/>
  <c r="G195" i="28"/>
  <c r="I195" i="28" s="1"/>
  <c r="G194" i="28"/>
  <c r="I194" i="28" s="1"/>
  <c r="G193" i="28"/>
  <c r="I193" i="28" s="1"/>
  <c r="G192" i="28"/>
  <c r="I192" i="28" s="1"/>
  <c r="G191" i="28"/>
  <c r="I191" i="28" s="1"/>
  <c r="G190" i="28"/>
  <c r="I190" i="28" s="1"/>
  <c r="G189" i="28"/>
  <c r="I189" i="28" s="1"/>
  <c r="G188" i="28"/>
  <c r="I188" i="28" s="1"/>
  <c r="G187" i="28"/>
  <c r="I187" i="28" s="1"/>
  <c r="G186" i="28"/>
  <c r="I186" i="28" s="1"/>
  <c r="G185" i="28"/>
  <c r="I185" i="28" s="1"/>
  <c r="G184" i="28"/>
  <c r="I184" i="28" s="1"/>
  <c r="G183" i="28"/>
  <c r="I183" i="28" s="1"/>
  <c r="G182" i="28"/>
  <c r="I182" i="28" s="1"/>
  <c r="G181" i="28"/>
  <c r="I181" i="28" s="1"/>
  <c r="G180" i="28"/>
  <c r="I180" i="28" s="1"/>
  <c r="G179" i="28"/>
  <c r="I179" i="28" s="1"/>
  <c r="G178" i="28"/>
  <c r="I178" i="28" s="1"/>
  <c r="G177" i="28"/>
  <c r="I177" i="28" s="1"/>
  <c r="G176" i="28"/>
  <c r="I176" i="28" s="1"/>
  <c r="G175" i="28"/>
  <c r="I175" i="28" s="1"/>
  <c r="G174" i="28"/>
  <c r="I174" i="28" s="1"/>
  <c r="G173" i="28"/>
  <c r="I173" i="28" s="1"/>
  <c r="G172" i="28"/>
  <c r="I172" i="28" s="1"/>
  <c r="G171" i="28"/>
  <c r="I171" i="28" s="1"/>
  <c r="G170" i="28"/>
  <c r="I170" i="28" s="1"/>
  <c r="G169" i="28"/>
  <c r="I169" i="28" s="1"/>
  <c r="G168" i="28"/>
  <c r="I168" i="28" s="1"/>
  <c r="G167" i="28"/>
  <c r="I167" i="28" s="1"/>
  <c r="G166" i="28"/>
  <c r="I166" i="28" s="1"/>
  <c r="G165" i="28"/>
  <c r="I165" i="28" s="1"/>
  <c r="G164" i="28"/>
  <c r="I164" i="28" s="1"/>
  <c r="G163" i="28"/>
  <c r="I163" i="28" s="1"/>
  <c r="G162" i="28"/>
  <c r="I162" i="28" s="1"/>
  <c r="G161" i="28"/>
  <c r="I161" i="28" s="1"/>
  <c r="G160" i="28"/>
  <c r="I160" i="28" s="1"/>
  <c r="G159" i="28"/>
  <c r="I159" i="28" s="1"/>
  <c r="G158" i="28"/>
  <c r="I158" i="28" s="1"/>
  <c r="G157" i="28"/>
  <c r="I157" i="28" s="1"/>
  <c r="G156" i="28"/>
  <c r="I156" i="28" s="1"/>
  <c r="G155" i="28"/>
  <c r="I155" i="28" s="1"/>
  <c r="G154" i="28"/>
  <c r="I154" i="28" s="1"/>
  <c r="G153" i="28"/>
  <c r="I153" i="28" s="1"/>
  <c r="G152" i="28"/>
  <c r="I152" i="28" s="1"/>
  <c r="G151" i="28"/>
  <c r="I151" i="28" s="1"/>
  <c r="G150" i="28"/>
  <c r="I150" i="28" s="1"/>
  <c r="G149" i="28"/>
  <c r="I149" i="28" s="1"/>
  <c r="G148" i="28"/>
  <c r="I148" i="28" s="1"/>
  <c r="G147" i="28"/>
  <c r="I147" i="28" s="1"/>
  <c r="G146" i="28"/>
  <c r="I146" i="28" s="1"/>
  <c r="G145" i="28"/>
  <c r="I145" i="28" s="1"/>
  <c r="G144" i="28"/>
  <c r="I144" i="28" s="1"/>
  <c r="G143" i="28"/>
  <c r="I143" i="28" s="1"/>
  <c r="G142" i="28"/>
  <c r="I142" i="28" s="1"/>
  <c r="G141" i="28"/>
  <c r="I141" i="28" s="1"/>
  <c r="G140" i="28"/>
  <c r="I140" i="28" s="1"/>
  <c r="G139" i="28"/>
  <c r="I139" i="28" s="1"/>
  <c r="G138" i="28"/>
  <c r="I138" i="28" s="1"/>
  <c r="G137" i="28"/>
  <c r="I137" i="28" s="1"/>
  <c r="G136" i="28"/>
  <c r="I136" i="28" s="1"/>
  <c r="G135" i="28"/>
  <c r="I135" i="28" s="1"/>
  <c r="G134" i="28"/>
  <c r="I134" i="28" s="1"/>
  <c r="G133" i="28"/>
  <c r="I133" i="28" s="1"/>
  <c r="G132" i="28"/>
  <c r="I132" i="28" s="1"/>
  <c r="G131" i="28"/>
  <c r="I131" i="28" s="1"/>
  <c r="G130" i="28"/>
  <c r="I130" i="28" s="1"/>
  <c r="G129" i="28"/>
  <c r="I129" i="28" s="1"/>
  <c r="G128" i="28"/>
  <c r="I128" i="28" s="1"/>
  <c r="G127" i="28"/>
  <c r="I127" i="28" s="1"/>
  <c r="G126" i="28"/>
  <c r="I126" i="28" s="1"/>
  <c r="G125" i="28"/>
  <c r="I125" i="28" s="1"/>
  <c r="G124" i="28"/>
  <c r="I124" i="28" s="1"/>
  <c r="G123" i="28"/>
  <c r="I123" i="28" s="1"/>
  <c r="G122" i="28"/>
  <c r="I122" i="28" s="1"/>
  <c r="G121" i="28"/>
  <c r="I121" i="28" s="1"/>
  <c r="G120" i="28"/>
  <c r="I120" i="28" s="1"/>
  <c r="G119" i="28"/>
  <c r="I119" i="28" s="1"/>
  <c r="G118" i="28"/>
  <c r="I118" i="28" s="1"/>
  <c r="G117" i="28"/>
  <c r="I117" i="28" s="1"/>
  <c r="G116" i="28"/>
  <c r="I116" i="28" s="1"/>
  <c r="G115" i="28"/>
  <c r="I115" i="28" s="1"/>
  <c r="G114" i="28"/>
  <c r="I114" i="28" s="1"/>
  <c r="G113" i="28"/>
  <c r="I113" i="28" s="1"/>
  <c r="G112" i="28"/>
  <c r="I112" i="28" s="1"/>
  <c r="G111" i="28"/>
  <c r="I111" i="28" s="1"/>
  <c r="G110" i="28"/>
  <c r="I110" i="28" s="1"/>
  <c r="G109" i="28"/>
  <c r="I109" i="28" s="1"/>
  <c r="G108" i="28"/>
  <c r="I108" i="28" s="1"/>
  <c r="G107" i="28"/>
  <c r="I107" i="28" s="1"/>
  <c r="G106" i="28"/>
  <c r="I106" i="28" s="1"/>
  <c r="G105" i="28"/>
  <c r="I105" i="28" s="1"/>
  <c r="G104" i="28"/>
  <c r="I104" i="28" s="1"/>
  <c r="G103" i="28"/>
  <c r="I103" i="28" s="1"/>
  <c r="G102" i="28"/>
  <c r="I102" i="28" s="1"/>
  <c r="G101" i="28"/>
  <c r="I101" i="28" s="1"/>
  <c r="G100" i="28"/>
  <c r="I100" i="28" s="1"/>
  <c r="G99" i="28"/>
  <c r="I99" i="28" s="1"/>
  <c r="G98" i="28"/>
  <c r="I98" i="28" s="1"/>
  <c r="G97" i="28"/>
  <c r="I97" i="28" s="1"/>
  <c r="G96" i="28"/>
  <c r="I96" i="28" s="1"/>
  <c r="G95" i="28"/>
  <c r="I95" i="28" s="1"/>
  <c r="G94" i="28"/>
  <c r="I94" i="28" s="1"/>
  <c r="G93" i="28"/>
  <c r="I93" i="28" s="1"/>
  <c r="G92" i="28"/>
  <c r="I92" i="28" s="1"/>
  <c r="G91" i="28"/>
  <c r="I91" i="28" s="1"/>
  <c r="G90" i="28"/>
  <c r="I90" i="28" s="1"/>
  <c r="G89" i="28"/>
  <c r="I89" i="28" s="1"/>
  <c r="G88" i="28"/>
  <c r="I88" i="28" s="1"/>
  <c r="G87" i="28"/>
  <c r="I87" i="28" s="1"/>
  <c r="G86" i="28"/>
  <c r="I86" i="28" s="1"/>
  <c r="G85" i="28"/>
  <c r="I85" i="28" s="1"/>
  <c r="G84" i="28"/>
  <c r="I84" i="28" s="1"/>
  <c r="G83" i="28"/>
  <c r="I83" i="28" s="1"/>
  <c r="G82" i="28"/>
  <c r="I82" i="28" s="1"/>
  <c r="G81" i="28"/>
  <c r="I81" i="28" s="1"/>
  <c r="G80" i="28"/>
  <c r="I80" i="28" s="1"/>
  <c r="G79" i="28"/>
  <c r="I79" i="28" s="1"/>
  <c r="G78" i="28"/>
  <c r="I78" i="28" s="1"/>
  <c r="G77" i="28"/>
  <c r="I77" i="28" s="1"/>
  <c r="G76" i="28"/>
  <c r="I76" i="28" s="1"/>
  <c r="G75" i="28"/>
  <c r="I75" i="28" s="1"/>
  <c r="G74" i="28"/>
  <c r="I74" i="28" s="1"/>
  <c r="G73" i="28"/>
  <c r="I73" i="28" s="1"/>
  <c r="G72" i="28"/>
  <c r="I72" i="28" s="1"/>
  <c r="G71" i="28"/>
  <c r="I71" i="28" s="1"/>
  <c r="G70" i="28"/>
  <c r="I70" i="28" s="1"/>
  <c r="G69" i="28"/>
  <c r="I69" i="28" s="1"/>
  <c r="G68" i="28"/>
  <c r="I68" i="28" s="1"/>
  <c r="G67" i="28"/>
  <c r="I67" i="28" s="1"/>
  <c r="G66" i="28"/>
  <c r="I66" i="28" s="1"/>
  <c r="F65" i="28"/>
  <c r="I65" i="28" s="1"/>
  <c r="F64" i="28"/>
  <c r="I64" i="28" s="1"/>
  <c r="F63" i="28"/>
  <c r="I63" i="28" s="1"/>
  <c r="F62" i="28"/>
  <c r="I62" i="28" s="1"/>
  <c r="F61" i="28"/>
  <c r="I61" i="28" s="1"/>
  <c r="F60" i="28"/>
  <c r="I60" i="28" s="1"/>
  <c r="F59" i="28"/>
  <c r="I59" i="28" s="1"/>
  <c r="F58" i="28"/>
  <c r="I58" i="28" s="1"/>
  <c r="F57" i="28"/>
  <c r="I57" i="28" s="1"/>
  <c r="F56" i="28"/>
  <c r="I56" i="28" s="1"/>
  <c r="F55" i="28"/>
  <c r="I55" i="28" s="1"/>
  <c r="F54" i="28"/>
  <c r="I54" i="28" s="1"/>
  <c r="F53" i="28"/>
  <c r="I53" i="28" s="1"/>
  <c r="F52" i="28"/>
  <c r="I52" i="28" s="1"/>
  <c r="F51" i="28"/>
  <c r="I51" i="28" s="1"/>
  <c r="F50" i="28"/>
  <c r="I50" i="28" s="1"/>
  <c r="F49" i="28"/>
  <c r="I49" i="28" s="1"/>
  <c r="F48" i="28"/>
  <c r="I48" i="28" s="1"/>
  <c r="F47" i="28"/>
  <c r="I47" i="28" s="1"/>
  <c r="F46" i="28"/>
  <c r="I46" i="28" s="1"/>
  <c r="F45" i="28"/>
  <c r="I45" i="28" s="1"/>
  <c r="F44" i="28"/>
  <c r="I44" i="28" s="1"/>
  <c r="F43" i="28"/>
  <c r="I43" i="28" s="1"/>
  <c r="F42" i="28"/>
  <c r="I42" i="28" s="1"/>
  <c r="F41" i="28"/>
  <c r="I41" i="28" s="1"/>
  <c r="F40" i="28"/>
  <c r="I40" i="28" s="1"/>
  <c r="F39" i="28"/>
  <c r="I39" i="28" s="1"/>
  <c r="F38" i="28"/>
  <c r="I38" i="28" s="1"/>
  <c r="F37" i="28"/>
  <c r="I37" i="28" s="1"/>
  <c r="F36" i="28"/>
  <c r="I36" i="28" s="1"/>
  <c r="F35" i="28"/>
  <c r="I35" i="28" s="1"/>
  <c r="F34" i="28"/>
  <c r="I34" i="28" s="1"/>
  <c r="F33" i="28"/>
  <c r="I33" i="28" s="1"/>
  <c r="F32" i="28"/>
  <c r="I32" i="28" s="1"/>
  <c r="F31" i="28"/>
  <c r="I31" i="28" s="1"/>
  <c r="F30" i="28"/>
  <c r="I30" i="28" s="1"/>
  <c r="F29" i="28"/>
  <c r="I29" i="28" s="1"/>
  <c r="F28" i="28"/>
  <c r="I28" i="28" s="1"/>
  <c r="F27" i="28"/>
  <c r="I27" i="28" s="1"/>
  <c r="F26" i="28"/>
  <c r="I26" i="28" s="1"/>
  <c r="F25" i="28"/>
  <c r="I25" i="28" s="1"/>
  <c r="F24" i="28"/>
  <c r="I24" i="28" s="1"/>
  <c r="F23" i="28"/>
  <c r="I23" i="28" s="1"/>
  <c r="F22" i="28"/>
  <c r="I22" i="28" s="1"/>
  <c r="F21" i="28"/>
  <c r="I21" i="28" s="1"/>
  <c r="I20" i="28"/>
  <c r="E253" i="14" l="1"/>
  <c r="E252" i="14" s="1"/>
  <c r="E251" i="14" s="1"/>
  <c r="E250" i="14" s="1"/>
  <c r="E249" i="14" s="1"/>
  <c r="E248" i="14" s="1"/>
  <c r="E247" i="14" s="1"/>
  <c r="E246" i="14" s="1"/>
  <c r="E245" i="14" s="1"/>
  <c r="E244" i="14" s="1"/>
  <c r="E243" i="14" s="1"/>
  <c r="E242" i="14" s="1"/>
  <c r="E241" i="14" s="1"/>
  <c r="E240" i="14" s="1"/>
  <c r="E239" i="14" s="1"/>
  <c r="E238" i="14" s="1"/>
  <c r="E237" i="14" s="1"/>
  <c r="E236" i="14" s="1"/>
  <c r="E235" i="14" s="1"/>
  <c r="E234" i="14" s="1"/>
  <c r="E233" i="14" s="1"/>
  <c r="E232" i="14" s="1"/>
  <c r="E231" i="14" s="1"/>
  <c r="E230" i="14" s="1"/>
  <c r="E229" i="14" s="1"/>
  <c r="E228" i="14" s="1"/>
  <c r="E227" i="14" s="1"/>
  <c r="E226" i="14" s="1"/>
  <c r="E225" i="14" s="1"/>
  <c r="E224" i="14" s="1"/>
  <c r="E223" i="14" s="1"/>
  <c r="E222" i="14" s="1"/>
  <c r="E221" i="14" s="1"/>
  <c r="E220" i="14" s="1"/>
  <c r="E219" i="14" s="1"/>
  <c r="E218" i="14" s="1"/>
  <c r="E217" i="14" s="1"/>
  <c r="E216" i="14" s="1"/>
  <c r="E215" i="14" s="1"/>
  <c r="E214" i="14" s="1"/>
  <c r="E213" i="14" s="1"/>
  <c r="E212" i="14" s="1"/>
  <c r="E211" i="14" s="1"/>
  <c r="E210" i="14" s="1"/>
  <c r="E209" i="14" s="1"/>
  <c r="P790" i="28"/>
  <c r="L791" i="28"/>
  <c r="K789" i="28"/>
  <c r="K793" i="28"/>
  <c r="L792" i="28"/>
  <c r="O15" i="13"/>
  <c r="K794" i="28" l="1"/>
  <c r="L793" i="28"/>
  <c r="P793" i="28"/>
  <c r="P789" i="28"/>
  <c r="K788" i="28"/>
  <c r="L790" i="28"/>
  <c r="E79" i="13"/>
  <c r="E80" i="13" l="1"/>
  <c r="E81" i="13" s="1"/>
  <c r="L79" i="13"/>
  <c r="P788" i="28"/>
  <c r="K787" i="28"/>
  <c r="L789" i="28"/>
  <c r="K795" i="28"/>
  <c r="L794" i="28"/>
  <c r="P794" i="28"/>
  <c r="E78" i="13"/>
  <c r="L80" i="13" l="1"/>
  <c r="E77" i="13"/>
  <c r="L78" i="13"/>
  <c r="E82" i="13"/>
  <c r="E83" i="13" s="1"/>
  <c r="L81" i="13"/>
  <c r="P787" i="28"/>
  <c r="K786" i="28"/>
  <c r="K796" i="28"/>
  <c r="L795" i="28"/>
  <c r="P795" i="28"/>
  <c r="L788" i="28"/>
  <c r="L82" i="13" l="1"/>
  <c r="E76" i="13"/>
  <c r="L77" i="13"/>
  <c r="P786" i="28"/>
  <c r="K785" i="28"/>
  <c r="L787" i="28"/>
  <c r="K797" i="28"/>
  <c r="L796" i="28"/>
  <c r="P796" i="28"/>
  <c r="U70" i="28" s="1"/>
  <c r="AA79" i="28" s="1"/>
  <c r="E84" i="13" l="1"/>
  <c r="L83" i="13"/>
  <c r="E75" i="13"/>
  <c r="L76" i="13"/>
  <c r="P785" i="28"/>
  <c r="K784" i="28"/>
  <c r="K798" i="28"/>
  <c r="M797" i="28"/>
  <c r="L797" i="28"/>
  <c r="P797" i="28"/>
  <c r="L786" i="28"/>
  <c r="L75" i="13" l="1"/>
  <c r="E74" i="13"/>
  <c r="E85" i="13"/>
  <c r="L84" i="13"/>
  <c r="P784" i="28"/>
  <c r="U69" i="28" s="1"/>
  <c r="AA78" i="28" s="1"/>
  <c r="K783" i="28"/>
  <c r="L784" i="28" s="1"/>
  <c r="M796" i="28"/>
  <c r="K799" i="28"/>
  <c r="M798" i="28"/>
  <c r="L798" i="28"/>
  <c r="P798" i="28"/>
  <c r="L785" i="28"/>
  <c r="E86" i="13" l="1"/>
  <c r="L85" i="13"/>
  <c r="L74" i="13"/>
  <c r="E73" i="13"/>
  <c r="K800" i="28"/>
  <c r="M799" i="28"/>
  <c r="L799" i="28"/>
  <c r="P799" i="28"/>
  <c r="V70" i="28"/>
  <c r="AB79" i="28" s="1"/>
  <c r="P783" i="28"/>
  <c r="K782" i="28"/>
  <c r="L783" i="28" s="1"/>
  <c r="M795" i="28"/>
  <c r="L73" i="13" l="1"/>
  <c r="E72" i="13"/>
  <c r="E87" i="13"/>
  <c r="L86" i="13"/>
  <c r="P782" i="28"/>
  <c r="K781" i="28"/>
  <c r="M794" i="28"/>
  <c r="K801" i="28"/>
  <c r="M800" i="28"/>
  <c r="L800" i="28"/>
  <c r="P800" i="28"/>
  <c r="E88" i="13" l="1"/>
  <c r="L87" i="13"/>
  <c r="L72" i="13"/>
  <c r="E71" i="13"/>
  <c r="P781" i="28"/>
  <c r="K780" i="28"/>
  <c r="M793" i="28"/>
  <c r="K802" i="28"/>
  <c r="M801" i="28"/>
  <c r="L801" i="28"/>
  <c r="P801" i="28"/>
  <c r="L782" i="28"/>
  <c r="L71" i="13" l="1"/>
  <c r="E70" i="13"/>
  <c r="E89" i="13"/>
  <c r="L88" i="13"/>
  <c r="P780" i="28"/>
  <c r="K779" i="28"/>
  <c r="M792" i="28"/>
  <c r="L781" i="28"/>
  <c r="K803" i="28"/>
  <c r="M802" i="28"/>
  <c r="L802" i="28"/>
  <c r="P802" i="28"/>
  <c r="E90" i="13" l="1"/>
  <c r="L89" i="13"/>
  <c r="L70" i="13"/>
  <c r="E69" i="13"/>
  <c r="P779" i="28"/>
  <c r="M791" i="28"/>
  <c r="K778" i="28"/>
  <c r="L779" i="28" s="1"/>
  <c r="K804" i="28"/>
  <c r="M803" i="28"/>
  <c r="L803" i="28"/>
  <c r="P803" i="28"/>
  <c r="L780" i="28"/>
  <c r="L69" i="13" l="1"/>
  <c r="E68" i="13"/>
  <c r="E91" i="13"/>
  <c r="L90" i="13"/>
  <c r="K805" i="28"/>
  <c r="M804" i="28"/>
  <c r="L804" i="28"/>
  <c r="P804" i="28"/>
  <c r="P778" i="28"/>
  <c r="K777" i="28"/>
  <c r="M790" i="28"/>
  <c r="E92" i="13" l="1"/>
  <c r="L91" i="13"/>
  <c r="L68" i="13"/>
  <c r="E67" i="13"/>
  <c r="P777" i="28"/>
  <c r="K776" i="28"/>
  <c r="M789" i="28"/>
  <c r="L778" i="28"/>
  <c r="K806" i="28"/>
  <c r="M805" i="28"/>
  <c r="L805" i="28"/>
  <c r="P805" i="28"/>
  <c r="L67" i="13" l="1"/>
  <c r="E66" i="13"/>
  <c r="E93" i="13"/>
  <c r="L92" i="13"/>
  <c r="P776" i="28"/>
  <c r="K775" i="28"/>
  <c r="M788" i="28"/>
  <c r="K807" i="28"/>
  <c r="M806" i="28"/>
  <c r="L806" i="28"/>
  <c r="P806" i="28"/>
  <c r="L777" i="28"/>
  <c r="L66" i="13" l="1"/>
  <c r="E65" i="13"/>
  <c r="E94" i="13"/>
  <c r="L93" i="13"/>
  <c r="P775" i="28"/>
  <c r="K774" i="28"/>
  <c r="M787" i="28"/>
  <c r="K808" i="28"/>
  <c r="M807" i="28"/>
  <c r="L807" i="28"/>
  <c r="P807" i="28"/>
  <c r="L776" i="28"/>
  <c r="E95" i="13" l="1"/>
  <c r="L94" i="13"/>
  <c r="L65" i="13"/>
  <c r="E64" i="13"/>
  <c r="K809" i="28"/>
  <c r="M808" i="28"/>
  <c r="L808" i="28"/>
  <c r="P808" i="28"/>
  <c r="U71" i="28" s="1"/>
  <c r="V71" i="28" s="1"/>
  <c r="P774" i="28"/>
  <c r="K773" i="28"/>
  <c r="M786" i="28"/>
  <c r="L775" i="28"/>
  <c r="E96" i="13" l="1"/>
  <c r="L95" i="13"/>
  <c r="L64" i="13"/>
  <c r="E63" i="13"/>
  <c r="P773" i="28"/>
  <c r="S69" i="28" s="1"/>
  <c r="Y78" i="28" s="1"/>
  <c r="K772" i="28"/>
  <c r="M785" i="28"/>
  <c r="L774" i="28"/>
  <c r="K810" i="28"/>
  <c r="M809" i="28"/>
  <c r="L809" i="28"/>
  <c r="P809" i="28"/>
  <c r="L63" i="13" l="1"/>
  <c r="E62" i="13"/>
  <c r="E97" i="13"/>
  <c r="L96" i="13"/>
  <c r="P772" i="28"/>
  <c r="U68" i="28" s="1"/>
  <c r="AA77" i="28" s="1"/>
  <c r="K771" i="28"/>
  <c r="M784" i="28"/>
  <c r="S71" i="28"/>
  <c r="T71" i="28" s="1"/>
  <c r="L773" i="28"/>
  <c r="K811" i="28"/>
  <c r="M810" i="28"/>
  <c r="L810" i="28"/>
  <c r="P810" i="28"/>
  <c r="T70" i="28"/>
  <c r="Z79" i="28" s="1"/>
  <c r="E98" i="13" l="1"/>
  <c r="L97" i="13"/>
  <c r="L62" i="13"/>
  <c r="E61" i="13"/>
  <c r="P771" i="28"/>
  <c r="K770" i="28"/>
  <c r="L771" i="28" s="1"/>
  <c r="M783" i="28"/>
  <c r="V69" i="28"/>
  <c r="AB78" i="28" s="1"/>
  <c r="K812" i="28"/>
  <c r="M811" i="28"/>
  <c r="L811" i="28"/>
  <c r="P811" i="28"/>
  <c r="L772" i="28"/>
  <c r="L61" i="13" l="1"/>
  <c r="E60" i="13"/>
  <c r="E99" i="13"/>
  <c r="L98" i="13"/>
  <c r="K813" i="28"/>
  <c r="M812" i="28"/>
  <c r="L812" i="28"/>
  <c r="P812" i="28"/>
  <c r="P770" i="28"/>
  <c r="K769" i="28"/>
  <c r="L770" i="28" s="1"/>
  <c r="M782" i="28"/>
  <c r="E100" i="13" l="1"/>
  <c r="L99" i="13"/>
  <c r="L60" i="13"/>
  <c r="E59" i="13"/>
  <c r="K814" i="28"/>
  <c r="M813" i="28"/>
  <c r="L813" i="28"/>
  <c r="P813" i="28"/>
  <c r="P769" i="28"/>
  <c r="K768" i="28"/>
  <c r="M781" i="28"/>
  <c r="L59" i="13" l="1"/>
  <c r="E58" i="13"/>
  <c r="E101" i="13"/>
  <c r="L100" i="13"/>
  <c r="P768" i="28"/>
  <c r="K767" i="28"/>
  <c r="M780" i="28"/>
  <c r="L769" i="28"/>
  <c r="K815" i="28"/>
  <c r="M814" i="28"/>
  <c r="L814" i="28"/>
  <c r="P814" i="28"/>
  <c r="E102" i="13" l="1"/>
  <c r="L101" i="13"/>
  <c r="L58" i="13"/>
  <c r="E57" i="13"/>
  <c r="K816" i="28"/>
  <c r="M815" i="28"/>
  <c r="L815" i="28"/>
  <c r="P815" i="28"/>
  <c r="P767" i="28"/>
  <c r="K766" i="28"/>
  <c r="M779" i="28"/>
  <c r="L768" i="28"/>
  <c r="L57" i="13" l="1"/>
  <c r="E56" i="13"/>
  <c r="E103" i="13"/>
  <c r="L102" i="13"/>
  <c r="P766" i="28"/>
  <c r="K765" i="28"/>
  <c r="M778" i="28"/>
  <c r="L767" i="28"/>
  <c r="K817" i="28"/>
  <c r="M816" i="28"/>
  <c r="L816" i="28"/>
  <c r="P816" i="28"/>
  <c r="L56" i="13" l="1"/>
  <c r="E55" i="13"/>
  <c r="E104" i="13"/>
  <c r="L103" i="13"/>
  <c r="P765" i="28"/>
  <c r="K764" i="28"/>
  <c r="M777" i="28"/>
  <c r="K818" i="28"/>
  <c r="M817" i="28"/>
  <c r="L817" i="28"/>
  <c r="P817" i="28"/>
  <c r="L766" i="28"/>
  <c r="L55" i="13" l="1"/>
  <c r="E54" i="13"/>
  <c r="E105" i="13"/>
  <c r="L104" i="13"/>
  <c r="P764" i="28"/>
  <c r="K763" i="28"/>
  <c r="M776" i="28"/>
  <c r="K819" i="28"/>
  <c r="M818" i="28"/>
  <c r="L818" i="28"/>
  <c r="P818" i="28"/>
  <c r="L765" i="28"/>
  <c r="L54" i="13" l="1"/>
  <c r="E53" i="13"/>
  <c r="E106" i="13"/>
  <c r="L105" i="13"/>
  <c r="P763" i="28"/>
  <c r="K762" i="28"/>
  <c r="M775" i="28"/>
  <c r="K820" i="28"/>
  <c r="M819" i="28"/>
  <c r="L819" i="28"/>
  <c r="P819" i="28"/>
  <c r="L764" i="28"/>
  <c r="E107" i="13" l="1"/>
  <c r="L106" i="13"/>
  <c r="L53" i="13"/>
  <c r="E52" i="13"/>
  <c r="P762" i="28"/>
  <c r="K761" i="28"/>
  <c r="M774" i="28"/>
  <c r="K821" i="28"/>
  <c r="M820" i="28"/>
  <c r="L820" i="28"/>
  <c r="P820" i="28"/>
  <c r="L763" i="28"/>
  <c r="L52" i="13" l="1"/>
  <c r="E51" i="13"/>
  <c r="E108" i="13"/>
  <c r="L107" i="13"/>
  <c r="P761" i="28"/>
  <c r="S68" i="28" s="1"/>
  <c r="Y77" i="28" s="1"/>
  <c r="K760" i="28"/>
  <c r="M773" i="28"/>
  <c r="P821" i="28"/>
  <c r="K822" i="28"/>
  <c r="M821" i="28"/>
  <c r="L821" i="28"/>
  <c r="U72" i="28"/>
  <c r="V72" i="28" s="1"/>
  <c r="S72" i="28"/>
  <c r="T72" i="28" s="1"/>
  <c r="L762" i="28"/>
  <c r="E109" i="13" l="1"/>
  <c r="L108" i="13"/>
  <c r="L51" i="13"/>
  <c r="E50" i="13"/>
  <c r="T69" i="28"/>
  <c r="Z78" i="28" s="1"/>
  <c r="P760" i="28"/>
  <c r="U67" i="28" s="1"/>
  <c r="AA76" i="28" s="1"/>
  <c r="K759" i="28"/>
  <c r="L760" i="28" s="1"/>
  <c r="M772" i="28"/>
  <c r="K823" i="28"/>
  <c r="M822" i="28"/>
  <c r="L822" i="28"/>
  <c r="P822" i="28"/>
  <c r="L761" i="28"/>
  <c r="L50" i="13" l="1"/>
  <c r="E49" i="13"/>
  <c r="E110" i="13"/>
  <c r="L109" i="13"/>
  <c r="P823" i="28"/>
  <c r="K824" i="28"/>
  <c r="M823" i="28"/>
  <c r="L823" i="28"/>
  <c r="V68" i="28"/>
  <c r="AB77" i="28" s="1"/>
  <c r="P759" i="28"/>
  <c r="K758" i="28"/>
  <c r="L759" i="28" s="1"/>
  <c r="M771" i="28"/>
  <c r="E111" i="13" l="1"/>
  <c r="L110" i="13"/>
  <c r="L49" i="13"/>
  <c r="E48" i="13"/>
  <c r="K825" i="28"/>
  <c r="M824" i="28"/>
  <c r="L824" i="28"/>
  <c r="P824" i="28"/>
  <c r="P758" i="28"/>
  <c r="K757" i="28"/>
  <c r="M770" i="28"/>
  <c r="E112" i="13" l="1"/>
  <c r="L111" i="13"/>
  <c r="L48" i="13"/>
  <c r="E47" i="13"/>
  <c r="P757" i="28"/>
  <c r="K756" i="28"/>
  <c r="L757" i="28" s="1"/>
  <c r="M769" i="28"/>
  <c r="L758" i="28"/>
  <c r="P825" i="28"/>
  <c r="K826" i="28"/>
  <c r="M825" i="28"/>
  <c r="L825" i="28"/>
  <c r="L47" i="13" l="1"/>
  <c r="M48" i="13" s="1"/>
  <c r="E46" i="13"/>
  <c r="M49" i="13"/>
  <c r="E113" i="13"/>
  <c r="L112" i="13"/>
  <c r="K827" i="28"/>
  <c r="M826" i="28"/>
  <c r="L826" i="28"/>
  <c r="P826" i="28"/>
  <c r="P756" i="28"/>
  <c r="K755" i="28"/>
  <c r="M768" i="28"/>
  <c r="L46" i="13" l="1"/>
  <c r="E45" i="13"/>
  <c r="E114" i="13"/>
  <c r="L113" i="13"/>
  <c r="M47" i="13"/>
  <c r="P755" i="28"/>
  <c r="K754" i="28"/>
  <c r="M767" i="28"/>
  <c r="L756" i="28"/>
  <c r="P827" i="28"/>
  <c r="K828" i="28"/>
  <c r="M827" i="28"/>
  <c r="L827" i="28"/>
  <c r="E115" i="13" l="1"/>
  <c r="L114" i="13"/>
  <c r="L45" i="13"/>
  <c r="M46" i="13" s="1"/>
  <c r="E44" i="13"/>
  <c r="K829" i="28"/>
  <c r="M828" i="28"/>
  <c r="L828" i="28"/>
  <c r="P828" i="28"/>
  <c r="P754" i="28"/>
  <c r="K753" i="28"/>
  <c r="L754" i="28" s="1"/>
  <c r="M766" i="28"/>
  <c r="L755" i="28"/>
  <c r="L44" i="13" l="1"/>
  <c r="E43" i="13"/>
  <c r="E116" i="13"/>
  <c r="L115" i="13"/>
  <c r="K752" i="28"/>
  <c r="L753" i="28" s="1"/>
  <c r="P753" i="28"/>
  <c r="M765" i="28"/>
  <c r="P829" i="28"/>
  <c r="K830" i="28"/>
  <c r="M829" i="28"/>
  <c r="L829" i="28"/>
  <c r="E117" i="13" l="1"/>
  <c r="L116" i="13"/>
  <c r="M45" i="13"/>
  <c r="L43" i="13"/>
  <c r="E42" i="13"/>
  <c r="K831" i="28"/>
  <c r="M830" i="28"/>
  <c r="L830" i="28"/>
  <c r="P830" i="28"/>
  <c r="P752" i="28"/>
  <c r="K751" i="28"/>
  <c r="L752" i="28" s="1"/>
  <c r="M764" i="28"/>
  <c r="L42" i="13" l="1"/>
  <c r="E41" i="13"/>
  <c r="E118" i="13"/>
  <c r="L117" i="13"/>
  <c r="M44" i="13"/>
  <c r="K750" i="28"/>
  <c r="L751" i="28" s="1"/>
  <c r="P751" i="28"/>
  <c r="M763" i="28"/>
  <c r="P831" i="28"/>
  <c r="K832" i="28"/>
  <c r="M831" i="28"/>
  <c r="L831" i="28"/>
  <c r="E119" i="13" l="1"/>
  <c r="L118" i="13"/>
  <c r="M43" i="13"/>
  <c r="L41" i="13"/>
  <c r="E40" i="13"/>
  <c r="K833" i="28"/>
  <c r="M832" i="28"/>
  <c r="L832" i="28"/>
  <c r="P832" i="28"/>
  <c r="P750" i="28"/>
  <c r="K749" i="28"/>
  <c r="L750" i="28" s="1"/>
  <c r="M762" i="28"/>
  <c r="L40" i="13" l="1"/>
  <c r="E39" i="13"/>
  <c r="E120" i="13"/>
  <c r="L119" i="13"/>
  <c r="M41" i="13"/>
  <c r="M42" i="13"/>
  <c r="U73" i="28"/>
  <c r="V73" i="28" s="1"/>
  <c r="S73" i="28"/>
  <c r="T73" i="28" s="1"/>
  <c r="K748" i="28"/>
  <c r="P749" i="28"/>
  <c r="S67" i="28" s="1"/>
  <c r="Y76" i="28" s="1"/>
  <c r="M761" i="28"/>
  <c r="P833" i="28"/>
  <c r="K834" i="28"/>
  <c r="M833" i="28"/>
  <c r="L833" i="28"/>
  <c r="E121" i="13" l="1"/>
  <c r="L120" i="13"/>
  <c r="M120" i="13" s="1"/>
  <c r="L39" i="13"/>
  <c r="E38" i="13"/>
  <c r="P748" i="28"/>
  <c r="U66" i="28" s="1"/>
  <c r="AA75" i="28" s="1"/>
  <c r="K747" i="28"/>
  <c r="M760" i="28"/>
  <c r="T68" i="28"/>
  <c r="Z77" i="28" s="1"/>
  <c r="K835" i="28"/>
  <c r="M834" i="28"/>
  <c r="L834" i="28"/>
  <c r="P834" i="28"/>
  <c r="L749" i="28"/>
  <c r="E122" i="13" l="1"/>
  <c r="L121" i="13"/>
  <c r="M121" i="13" s="1"/>
  <c r="L38" i="13"/>
  <c r="M39" i="13" s="1"/>
  <c r="E37" i="13"/>
  <c r="M40" i="13"/>
  <c r="K746" i="28"/>
  <c r="L747" i="28" s="1"/>
  <c r="P747" i="28"/>
  <c r="M759" i="28"/>
  <c r="V67" i="28"/>
  <c r="AB76" i="28" s="1"/>
  <c r="P835" i="28"/>
  <c r="K836" i="28"/>
  <c r="M835" i="28"/>
  <c r="L835" i="28"/>
  <c r="L748" i="28"/>
  <c r="E123" i="13" l="1"/>
  <c r="L122" i="13"/>
  <c r="M122" i="13" s="1"/>
  <c r="L37" i="13"/>
  <c r="M38" i="13" s="1"/>
  <c r="E36" i="13"/>
  <c r="P746" i="28"/>
  <c r="K745" i="28"/>
  <c r="M758" i="28"/>
  <c r="K837" i="28"/>
  <c r="M836" i="28"/>
  <c r="L836" i="28"/>
  <c r="P836" i="28"/>
  <c r="E124" i="13" l="1"/>
  <c r="L123" i="13"/>
  <c r="M123" i="13" s="1"/>
  <c r="L36" i="13"/>
  <c r="E35" i="13"/>
  <c r="K744" i="28"/>
  <c r="L745" i="28" s="1"/>
  <c r="P745" i="28"/>
  <c r="M757" i="28"/>
  <c r="P837" i="28"/>
  <c r="K838" i="28"/>
  <c r="M837" i="28"/>
  <c r="L837" i="28"/>
  <c r="L746" i="28"/>
  <c r="L35" i="13" l="1"/>
  <c r="M36" i="13" s="1"/>
  <c r="E34" i="13"/>
  <c r="M37" i="13"/>
  <c r="E125" i="13"/>
  <c r="L124" i="13"/>
  <c r="M124" i="13" s="1"/>
  <c r="K839" i="28"/>
  <c r="M838" i="28"/>
  <c r="L838" i="28"/>
  <c r="P838" i="28"/>
  <c r="P744" i="28"/>
  <c r="K743" i="28"/>
  <c r="L744" i="28" s="1"/>
  <c r="M756" i="28"/>
  <c r="E126" i="13" l="1"/>
  <c r="L125" i="13"/>
  <c r="M125" i="13" s="1"/>
  <c r="L34" i="13"/>
  <c r="M35" i="13" s="1"/>
  <c r="E33" i="13"/>
  <c r="K742" i="28"/>
  <c r="L743" i="28" s="1"/>
  <c r="P743" i="28"/>
  <c r="M755" i="28"/>
  <c r="P839" i="28"/>
  <c r="K840" i="28"/>
  <c r="M839" i="28"/>
  <c r="L839" i="28"/>
  <c r="L33" i="13" l="1"/>
  <c r="M34" i="13" s="1"/>
  <c r="E32" i="13"/>
  <c r="E127" i="13"/>
  <c r="L126" i="13"/>
  <c r="M126" i="13" s="1"/>
  <c r="K841" i="28"/>
  <c r="M840" i="28"/>
  <c r="L840" i="28"/>
  <c r="P840" i="28"/>
  <c r="P742" i="28"/>
  <c r="K741" i="28"/>
  <c r="L742" i="28" s="1"/>
  <c r="M754" i="28"/>
  <c r="J13" i="26"/>
  <c r="J14" i="26"/>
  <c r="J15" i="26"/>
  <c r="J16" i="26"/>
  <c r="J17" i="26"/>
  <c r="J18" i="26"/>
  <c r="J19" i="26"/>
  <c r="J20" i="26"/>
  <c r="J21" i="26"/>
  <c r="J22" i="26"/>
  <c r="J23" i="26"/>
  <c r="J24" i="26"/>
  <c r="J25" i="26"/>
  <c r="J26" i="26"/>
  <c r="J27" i="26"/>
  <c r="J28" i="26"/>
  <c r="J29" i="26"/>
  <c r="J30" i="26"/>
  <c r="J31" i="26"/>
  <c r="J32" i="26"/>
  <c r="J33" i="26"/>
  <c r="J34" i="26"/>
  <c r="J35" i="26"/>
  <c r="J36" i="26"/>
  <c r="J37" i="26"/>
  <c r="J38" i="26"/>
  <c r="J39" i="26"/>
  <c r="J40" i="26"/>
  <c r="J41" i="26"/>
  <c r="J42" i="26"/>
  <c r="J43" i="26"/>
  <c r="J44" i="26"/>
  <c r="J45" i="26"/>
  <c r="J46" i="26"/>
  <c r="J47" i="26"/>
  <c r="J48" i="26"/>
  <c r="J49" i="26"/>
  <c r="J50" i="26"/>
  <c r="J51" i="26"/>
  <c r="J52" i="26"/>
  <c r="J53" i="26"/>
  <c r="J54" i="26"/>
  <c r="J55" i="26"/>
  <c r="J56" i="26"/>
  <c r="J57" i="26"/>
  <c r="J58" i="26"/>
  <c r="J59" i="26"/>
  <c r="J60" i="26"/>
  <c r="J61" i="26"/>
  <c r="J62" i="26"/>
  <c r="J63" i="26"/>
  <c r="J64" i="26"/>
  <c r="J65" i="26"/>
  <c r="J66" i="26"/>
  <c r="J67" i="26"/>
  <c r="J68" i="26"/>
  <c r="J69" i="26"/>
  <c r="J70" i="26"/>
  <c r="J71" i="26"/>
  <c r="J72" i="26"/>
  <c r="J73" i="26"/>
  <c r="J74" i="26"/>
  <c r="J75" i="26"/>
  <c r="J76" i="26"/>
  <c r="J77" i="26"/>
  <c r="J78" i="26"/>
  <c r="J79" i="26"/>
  <c r="L32" i="13" l="1"/>
  <c r="E31" i="13"/>
  <c r="E128" i="13"/>
  <c r="L127" i="13"/>
  <c r="M127" i="13" s="1"/>
  <c r="M33" i="13"/>
  <c r="K740" i="28"/>
  <c r="L741" i="28" s="1"/>
  <c r="P741" i="28"/>
  <c r="M753" i="28"/>
  <c r="P841" i="28"/>
  <c r="K842" i="28"/>
  <c r="M841" i="28"/>
  <c r="L841" i="28"/>
  <c r="E129" i="13" l="1"/>
  <c r="L128" i="13"/>
  <c r="M128" i="13" s="1"/>
  <c r="L31" i="13"/>
  <c r="E30" i="13"/>
  <c r="K843" i="28"/>
  <c r="M842" i="28"/>
  <c r="L842" i="28"/>
  <c r="P842" i="28"/>
  <c r="P740" i="28"/>
  <c r="K739" i="28"/>
  <c r="L740" i="28" s="1"/>
  <c r="M752" i="28"/>
  <c r="L30" i="13" l="1"/>
  <c r="E29" i="13"/>
  <c r="M32" i="13"/>
  <c r="E130" i="13"/>
  <c r="L129" i="13"/>
  <c r="M129" i="13" s="1"/>
  <c r="K738" i="28"/>
  <c r="L739" i="28" s="1"/>
  <c r="P739" i="28"/>
  <c r="M751" i="28"/>
  <c r="P843" i="28"/>
  <c r="K844" i="28"/>
  <c r="M843" i="28"/>
  <c r="L843" i="28"/>
  <c r="H39" i="22"/>
  <c r="G39" i="22"/>
  <c r="F39" i="22"/>
  <c r="E39" i="22"/>
  <c r="H38" i="22"/>
  <c r="G38" i="22"/>
  <c r="F38" i="22"/>
  <c r="E38" i="22"/>
  <c r="H37" i="22"/>
  <c r="G37" i="22"/>
  <c r="F37" i="22"/>
  <c r="E37" i="22"/>
  <c r="H36" i="22"/>
  <c r="G36" i="22"/>
  <c r="F36" i="22"/>
  <c r="E36" i="22"/>
  <c r="H35" i="22"/>
  <c r="G35" i="22"/>
  <c r="F35" i="22"/>
  <c r="E35" i="22"/>
  <c r="H34" i="22"/>
  <c r="G34" i="22"/>
  <c r="F34" i="22"/>
  <c r="E34" i="22"/>
  <c r="H33" i="22"/>
  <c r="G33" i="22"/>
  <c r="F33" i="22"/>
  <c r="E33" i="22"/>
  <c r="H32" i="22"/>
  <c r="G32" i="22"/>
  <c r="F32" i="22"/>
  <c r="E32" i="22"/>
  <c r="H31" i="22"/>
  <c r="G31" i="22"/>
  <c r="F31" i="22"/>
  <c r="E31" i="22"/>
  <c r="H30" i="22"/>
  <c r="G30" i="22"/>
  <c r="F30" i="22"/>
  <c r="E30" i="22"/>
  <c r="H29" i="22"/>
  <c r="H44" i="22" s="1"/>
  <c r="G29" i="22"/>
  <c r="G44" i="22" s="1"/>
  <c r="F29" i="22"/>
  <c r="F44" i="22" s="1"/>
  <c r="E29" i="22"/>
  <c r="E44" i="22" s="1"/>
  <c r="H28" i="22"/>
  <c r="G28" i="22"/>
  <c r="F28" i="22"/>
  <c r="E28" i="22"/>
  <c r="H27" i="22"/>
  <c r="G27" i="22"/>
  <c r="F27" i="22"/>
  <c r="E27" i="22"/>
  <c r="H26" i="22"/>
  <c r="G26" i="22"/>
  <c r="F26" i="22"/>
  <c r="E26" i="22"/>
  <c r="H25" i="22"/>
  <c r="G25" i="22"/>
  <c r="F25" i="22"/>
  <c r="E25" i="22"/>
  <c r="H24" i="22"/>
  <c r="G24" i="22"/>
  <c r="F24" i="22"/>
  <c r="E24" i="22"/>
  <c r="H23" i="22"/>
  <c r="H43" i="22" s="1"/>
  <c r="G23" i="22"/>
  <c r="G43" i="22" s="1"/>
  <c r="F23" i="22"/>
  <c r="F43" i="22" s="1"/>
  <c r="E23" i="22"/>
  <c r="E43" i="22" s="1"/>
  <c r="H22" i="22"/>
  <c r="G22" i="22"/>
  <c r="F22" i="22"/>
  <c r="E22" i="22"/>
  <c r="H21" i="22"/>
  <c r="G21" i="22"/>
  <c r="F21" i="22"/>
  <c r="E21" i="22"/>
  <c r="H20" i="22"/>
  <c r="G20" i="22"/>
  <c r="F20" i="22"/>
  <c r="E20" i="22"/>
  <c r="H19" i="22"/>
  <c r="G19" i="22"/>
  <c r="F19" i="22"/>
  <c r="E19" i="22"/>
  <c r="H18" i="22"/>
  <c r="G18" i="22"/>
  <c r="F18" i="22"/>
  <c r="E18" i="22"/>
  <c r="H17" i="22"/>
  <c r="G17" i="22"/>
  <c r="F17" i="22"/>
  <c r="E17" i="22"/>
  <c r="H16" i="22"/>
  <c r="G16" i="22"/>
  <c r="F16" i="22"/>
  <c r="E16" i="22"/>
  <c r="H15" i="22"/>
  <c r="G15" i="22"/>
  <c r="F15" i="22"/>
  <c r="E15" i="22"/>
  <c r="H14" i="22"/>
  <c r="G14" i="22"/>
  <c r="F14" i="22"/>
  <c r="E14" i="22"/>
  <c r="H13" i="22"/>
  <c r="G13" i="22"/>
  <c r="F13" i="22"/>
  <c r="E13" i="22"/>
  <c r="H12" i="22"/>
  <c r="G12" i="22"/>
  <c r="F12" i="22"/>
  <c r="E12" i="22"/>
  <c r="H11" i="22"/>
  <c r="G11" i="22"/>
  <c r="F11" i="22"/>
  <c r="E11" i="22"/>
  <c r="H10" i="22"/>
  <c r="G10" i="22"/>
  <c r="F10" i="22"/>
  <c r="E10" i="22"/>
  <c r="H9" i="22"/>
  <c r="G9" i="22"/>
  <c r="F9" i="22"/>
  <c r="E9" i="22"/>
  <c r="H8" i="22"/>
  <c r="G8" i="22"/>
  <c r="G42" i="22" s="1"/>
  <c r="F8" i="22"/>
  <c r="E8" i="22"/>
  <c r="E42" i="22" s="1"/>
  <c r="H7" i="22"/>
  <c r="H42" i="22" s="1"/>
  <c r="F7" i="22"/>
  <c r="F42" i="22" s="1"/>
  <c r="E7" i="22"/>
  <c r="C119" i="10"/>
  <c r="C118" i="10"/>
  <c r="C117" i="10"/>
  <c r="C116" i="10"/>
  <c r="C115" i="10"/>
  <c r="C114" i="10"/>
  <c r="C113" i="10"/>
  <c r="C112" i="10"/>
  <c r="C111" i="10"/>
  <c r="C110" i="10"/>
  <c r="C109" i="10"/>
  <c r="C108" i="10"/>
  <c r="C107" i="10"/>
  <c r="C106" i="10"/>
  <c r="C105" i="10"/>
  <c r="C104" i="10"/>
  <c r="C103" i="10"/>
  <c r="C102" i="10"/>
  <c r="C101" i="10"/>
  <c r="C100" i="10"/>
  <c r="C99" i="10"/>
  <c r="C98" i="10"/>
  <c r="C97" i="10"/>
  <c r="C96" i="10"/>
  <c r="C95" i="10"/>
  <c r="C94" i="10"/>
  <c r="C93" i="10"/>
  <c r="C92" i="10"/>
  <c r="C91" i="10"/>
  <c r="C90" i="10"/>
  <c r="C89" i="10"/>
  <c r="C88" i="10"/>
  <c r="C87" i="10"/>
  <c r="C86" i="10"/>
  <c r="C85" i="10"/>
  <c r="C84" i="10"/>
  <c r="C83" i="10"/>
  <c r="C82" i="10"/>
  <c r="C81" i="10"/>
  <c r="C80" i="10"/>
  <c r="C79" i="10"/>
  <c r="C78" i="10"/>
  <c r="C77" i="10"/>
  <c r="C76" i="10"/>
  <c r="C75" i="10"/>
  <c r="C74" i="10"/>
  <c r="C73" i="10"/>
  <c r="C72" i="10"/>
  <c r="C71" i="10"/>
  <c r="C70" i="10"/>
  <c r="C69" i="10"/>
  <c r="C68" i="10"/>
  <c r="C67" i="10"/>
  <c r="C66" i="10"/>
  <c r="C65" i="10"/>
  <c r="C64" i="10"/>
  <c r="C63" i="10"/>
  <c r="C62" i="10"/>
  <c r="C61" i="10"/>
  <c r="C60" i="10"/>
  <c r="C59" i="10"/>
  <c r="C58" i="10"/>
  <c r="C57" i="10"/>
  <c r="C56" i="10"/>
  <c r="C55" i="10"/>
  <c r="C54" i="10"/>
  <c r="C53" i="10"/>
  <c r="C52" i="10"/>
  <c r="C51" i="10"/>
  <c r="C50" i="10"/>
  <c r="C49" i="10"/>
  <c r="C48" i="10"/>
  <c r="C47" i="10"/>
  <c r="C46" i="10"/>
  <c r="C45" i="10"/>
  <c r="C44" i="10"/>
  <c r="C43" i="10"/>
  <c r="C42" i="10"/>
  <c r="C41" i="10"/>
  <c r="C40" i="10"/>
  <c r="C39" i="10"/>
  <c r="C38" i="10"/>
  <c r="C37" i="10"/>
  <c r="C36" i="10"/>
  <c r="C35" i="10"/>
  <c r="C34" i="10"/>
  <c r="C33" i="10"/>
  <c r="C32" i="10"/>
  <c r="C31" i="10"/>
  <c r="C30" i="10"/>
  <c r="C29" i="10"/>
  <c r="C28" i="10"/>
  <c r="C27" i="10"/>
  <c r="C26" i="10"/>
  <c r="C25" i="10"/>
  <c r="C24" i="10"/>
  <c r="C23" i="10"/>
  <c r="C22" i="10"/>
  <c r="C21" i="10"/>
  <c r="C20" i="10"/>
  <c r="C19" i="10"/>
  <c r="C18" i="10"/>
  <c r="C17" i="10"/>
  <c r="C16" i="10"/>
  <c r="C15" i="10"/>
  <c r="J112" i="26"/>
  <c r="J111" i="26"/>
  <c r="J110" i="26"/>
  <c r="J109" i="26"/>
  <c r="J108" i="26"/>
  <c r="J107" i="26"/>
  <c r="J106" i="26"/>
  <c r="J105" i="26"/>
  <c r="J104" i="26"/>
  <c r="J103" i="26"/>
  <c r="J102" i="26"/>
  <c r="J101" i="26"/>
  <c r="J100" i="26"/>
  <c r="J99" i="26"/>
  <c r="J98" i="26"/>
  <c r="J97" i="26"/>
  <c r="J96" i="26"/>
  <c r="J95" i="26"/>
  <c r="J94" i="26"/>
  <c r="J93" i="26"/>
  <c r="J92" i="26"/>
  <c r="J91" i="26"/>
  <c r="J90" i="26"/>
  <c r="J89" i="26"/>
  <c r="J88" i="26"/>
  <c r="J87" i="26"/>
  <c r="J86" i="26"/>
  <c r="J85" i="26"/>
  <c r="J84" i="26"/>
  <c r="J83" i="26"/>
  <c r="J82" i="26"/>
  <c r="J81" i="26"/>
  <c r="J80" i="26"/>
  <c r="L29" i="13" l="1"/>
  <c r="M30" i="13" s="1"/>
  <c r="E28" i="13"/>
  <c r="E131" i="13"/>
  <c r="L130" i="13"/>
  <c r="M130" i="13" s="1"/>
  <c r="M31" i="13"/>
  <c r="K845" i="28"/>
  <c r="M844" i="28"/>
  <c r="L844" i="28"/>
  <c r="P844" i="28"/>
  <c r="P738" i="28"/>
  <c r="K737" i="28"/>
  <c r="L738" i="28" s="1"/>
  <c r="M750" i="28"/>
  <c r="M82" i="13"/>
  <c r="M84" i="13"/>
  <c r="M90" i="13"/>
  <c r="M92" i="13"/>
  <c r="M114" i="13"/>
  <c r="M116" i="13"/>
  <c r="M74" i="13"/>
  <c r="M76" i="13"/>
  <c r="M106" i="13"/>
  <c r="M108" i="13"/>
  <c r="M68" i="13"/>
  <c r="M98" i="13"/>
  <c r="M100" i="13"/>
  <c r="M70" i="13"/>
  <c r="M73" i="13"/>
  <c r="M78" i="13"/>
  <c r="M81" i="13"/>
  <c r="M86" i="13"/>
  <c r="M89" i="13"/>
  <c r="M94" i="13"/>
  <c r="M97" i="13"/>
  <c r="M102" i="13"/>
  <c r="M105" i="13"/>
  <c r="M110" i="13"/>
  <c r="M113" i="13"/>
  <c r="M118" i="13"/>
  <c r="M72" i="13"/>
  <c r="M80" i="13"/>
  <c r="M88" i="13"/>
  <c r="M96" i="13"/>
  <c r="M104" i="13"/>
  <c r="M112" i="13"/>
  <c r="M69" i="13"/>
  <c r="M77" i="13"/>
  <c r="M85" i="13"/>
  <c r="M93" i="13"/>
  <c r="M101" i="13"/>
  <c r="M109" i="13"/>
  <c r="M117" i="13"/>
  <c r="M66" i="13"/>
  <c r="M67" i="13"/>
  <c r="M71" i="13"/>
  <c r="M75" i="13"/>
  <c r="M79" i="13"/>
  <c r="M83" i="13"/>
  <c r="M87" i="13"/>
  <c r="M91" i="13"/>
  <c r="M95" i="13"/>
  <c r="M99" i="13"/>
  <c r="M103" i="13"/>
  <c r="M107" i="13"/>
  <c r="M111" i="13"/>
  <c r="M115" i="13"/>
  <c r="M119" i="13"/>
  <c r="M58" i="13"/>
  <c r="M61" i="13"/>
  <c r="M65" i="13"/>
  <c r="M62" i="13"/>
  <c r="M59" i="13"/>
  <c r="M63" i="13"/>
  <c r="M60" i="13"/>
  <c r="M64" i="13"/>
  <c r="E41" i="22"/>
  <c r="F41" i="22"/>
  <c r="G41" i="22"/>
  <c r="H41" i="22"/>
  <c r="E132" i="13" l="1"/>
  <c r="L131" i="13"/>
  <c r="M131" i="13" s="1"/>
  <c r="L28" i="13"/>
  <c r="M29" i="13" s="1"/>
  <c r="E27" i="13"/>
  <c r="U74" i="28"/>
  <c r="V74" i="28" s="1"/>
  <c r="S74" i="28"/>
  <c r="T74" i="28" s="1"/>
  <c r="K736" i="28"/>
  <c r="P737" i="28"/>
  <c r="S66" i="28" s="1"/>
  <c r="Y75" i="28" s="1"/>
  <c r="M749" i="28"/>
  <c r="P845" i="28"/>
  <c r="K846" i="28"/>
  <c r="M845" i="28"/>
  <c r="L845" i="28"/>
  <c r="M56" i="13"/>
  <c r="M57" i="13"/>
  <c r="L27" i="13" l="1"/>
  <c r="M28" i="13" s="1"/>
  <c r="E26" i="13"/>
  <c r="E133" i="13"/>
  <c r="L132" i="13"/>
  <c r="M132" i="13" s="1"/>
  <c r="P736" i="28"/>
  <c r="U65" i="28" s="1"/>
  <c r="AA74" i="28" s="1"/>
  <c r="K735" i="28"/>
  <c r="M748" i="28"/>
  <c r="T67" i="28"/>
  <c r="Z76" i="28" s="1"/>
  <c r="K847" i="28"/>
  <c r="M846" i="28"/>
  <c r="L846" i="28"/>
  <c r="P846" i="28"/>
  <c r="L737" i="28"/>
  <c r="M55" i="13"/>
  <c r="L26" i="13" l="1"/>
  <c r="E25" i="13"/>
  <c r="E134" i="13"/>
  <c r="L133" i="13"/>
  <c r="M133" i="13" s="1"/>
  <c r="M27" i="13"/>
  <c r="K734" i="28"/>
  <c r="L735" i="28" s="1"/>
  <c r="P735" i="28"/>
  <c r="M747" i="28"/>
  <c r="V66" i="28"/>
  <c r="AB75" i="28" s="1"/>
  <c r="P847" i="28"/>
  <c r="K848" i="28"/>
  <c r="M847" i="28"/>
  <c r="L847" i="28"/>
  <c r="L736" i="28"/>
  <c r="M54" i="13"/>
  <c r="M53" i="13"/>
  <c r="L25" i="13" l="1"/>
  <c r="E24" i="13"/>
  <c r="E135" i="13"/>
  <c r="L134" i="13"/>
  <c r="M134" i="13" s="1"/>
  <c r="M26" i="13"/>
  <c r="P734" i="28"/>
  <c r="K733" i="28"/>
  <c r="M746" i="28"/>
  <c r="K849" i="28"/>
  <c r="M848" i="28"/>
  <c r="L848" i="28"/>
  <c r="P848" i="28"/>
  <c r="M52" i="13"/>
  <c r="E136" i="13" l="1"/>
  <c r="L135" i="13"/>
  <c r="M135" i="13" s="1"/>
  <c r="L24" i="13"/>
  <c r="E23" i="13"/>
  <c r="K732" i="28"/>
  <c r="L733" i="28" s="1"/>
  <c r="P733" i="28"/>
  <c r="M745" i="28"/>
  <c r="P849" i="28"/>
  <c r="K850" i="28"/>
  <c r="M849" i="28"/>
  <c r="L849" i="28"/>
  <c r="L734" i="28"/>
  <c r="L23" i="13" l="1"/>
  <c r="M24" i="13" s="1"/>
  <c r="E22" i="13"/>
  <c r="M25" i="13"/>
  <c r="E137" i="13"/>
  <c r="L136" i="13"/>
  <c r="M136" i="13" s="1"/>
  <c r="K851" i="28"/>
  <c r="M850" i="28"/>
  <c r="L850" i="28"/>
  <c r="P850" i="28"/>
  <c r="P732" i="28"/>
  <c r="K731" i="28"/>
  <c r="L732" i="28" s="1"/>
  <c r="M744" i="28"/>
  <c r="M50" i="13"/>
  <c r="M51" i="13"/>
  <c r="L22" i="13" l="1"/>
  <c r="E21" i="13"/>
  <c r="E138" i="13"/>
  <c r="L137" i="13"/>
  <c r="M137" i="13" s="1"/>
  <c r="M23" i="13"/>
  <c r="K730" i="28"/>
  <c r="L731" i="28" s="1"/>
  <c r="P731" i="28"/>
  <c r="M743" i="28"/>
  <c r="P851" i="28"/>
  <c r="K852" i="28"/>
  <c r="M851" i="28"/>
  <c r="L851" i="28"/>
  <c r="E139" i="13" l="1"/>
  <c r="L139" i="13" s="1"/>
  <c r="L138" i="13"/>
  <c r="M138" i="13" s="1"/>
  <c r="L21" i="13"/>
  <c r="E20" i="13"/>
  <c r="K853" i="28"/>
  <c r="M852" i="28"/>
  <c r="L852" i="28"/>
  <c r="P852" i="28"/>
  <c r="P730" i="28"/>
  <c r="K729" i="28"/>
  <c r="L730" i="28"/>
  <c r="M742" i="28"/>
  <c r="M139" i="13" l="1"/>
  <c r="L20" i="13"/>
  <c r="E19" i="13"/>
  <c r="M22" i="13"/>
  <c r="K728" i="28"/>
  <c r="L729" i="28" s="1"/>
  <c r="P729" i="28"/>
  <c r="M741" i="28"/>
  <c r="P853" i="28"/>
  <c r="K854" i="28"/>
  <c r="M853" i="28"/>
  <c r="L853" i="28"/>
  <c r="L19" i="13" l="1"/>
  <c r="M20" i="13" s="1"/>
  <c r="E18" i="13"/>
  <c r="M21" i="13"/>
  <c r="K855" i="28"/>
  <c r="M854" i="28"/>
  <c r="L854" i="28"/>
  <c r="P854" i="28"/>
  <c r="P728" i="28"/>
  <c r="K727" i="28"/>
  <c r="L728" i="28" s="1"/>
  <c r="M740" i="28"/>
  <c r="L18" i="13" l="1"/>
  <c r="E17" i="13"/>
  <c r="K726" i="28"/>
  <c r="L727" i="28"/>
  <c r="P727" i="28"/>
  <c r="M739" i="28"/>
  <c r="P855" i="28"/>
  <c r="K856" i="28"/>
  <c r="M855" i="28"/>
  <c r="L855" i="28"/>
  <c r="M19" i="13" l="1"/>
  <c r="L17" i="13"/>
  <c r="E16" i="13"/>
  <c r="K857" i="28"/>
  <c r="M856" i="28"/>
  <c r="L856" i="28"/>
  <c r="P856" i="28"/>
  <c r="P726" i="28"/>
  <c r="K725" i="28"/>
  <c r="L726" i="28" s="1"/>
  <c r="M738" i="28"/>
  <c r="L16" i="13" l="1"/>
  <c r="M17" i="13" s="1"/>
  <c r="E15" i="13"/>
  <c r="M18" i="13"/>
  <c r="K724" i="28"/>
  <c r="L725" i="28" s="1"/>
  <c r="P725" i="28"/>
  <c r="S65" i="28" s="1"/>
  <c r="Y74" i="28" s="1"/>
  <c r="M737" i="28"/>
  <c r="U75" i="28"/>
  <c r="V75" i="28" s="1"/>
  <c r="S75" i="28"/>
  <c r="T75" i="28" s="1"/>
  <c r="P857" i="28"/>
  <c r="K858" i="28"/>
  <c r="M857" i="28"/>
  <c r="L857" i="28"/>
  <c r="L15" i="13" l="1"/>
  <c r="M16" i="13" s="1"/>
  <c r="E14" i="13"/>
  <c r="L14" i="13" s="1"/>
  <c r="T66" i="28"/>
  <c r="Z75" i="28" s="1"/>
  <c r="P724" i="28"/>
  <c r="U64" i="28" s="1"/>
  <c r="AA73" i="28" s="1"/>
  <c r="K723" i="28"/>
  <c r="L724" i="28" s="1"/>
  <c r="M736" i="28"/>
  <c r="K859" i="28"/>
  <c r="M858" i="28"/>
  <c r="L858" i="28"/>
  <c r="P858" i="28"/>
  <c r="M15" i="13" l="1"/>
  <c r="V65" i="28"/>
  <c r="AB74" i="28" s="1"/>
  <c r="K722" i="28"/>
  <c r="L723" i="28"/>
  <c r="P723" i="28"/>
  <c r="M735" i="28"/>
  <c r="P859" i="28"/>
  <c r="K860" i="28"/>
  <c r="M859" i="28"/>
  <c r="L859" i="28"/>
  <c r="K861" i="28" l="1"/>
  <c r="M860" i="28"/>
  <c r="L860" i="28"/>
  <c r="P860" i="28"/>
  <c r="P722" i="28"/>
  <c r="K721" i="28"/>
  <c r="M734" i="28"/>
  <c r="K720" i="28" l="1"/>
  <c r="L721" i="28" s="1"/>
  <c r="P721" i="28"/>
  <c r="M733" i="28"/>
  <c r="P861" i="28"/>
  <c r="K862" i="28"/>
  <c r="M861" i="28"/>
  <c r="L861" i="28"/>
  <c r="L722" i="28"/>
  <c r="K863" i="28" l="1"/>
  <c r="M862" i="28"/>
  <c r="L862" i="28"/>
  <c r="P862" i="28"/>
  <c r="P720" i="28"/>
  <c r="K719" i="28"/>
  <c r="L720" i="28" s="1"/>
  <c r="M732" i="28"/>
  <c r="K718" i="28" l="1"/>
  <c r="L719" i="28" s="1"/>
  <c r="P719" i="28"/>
  <c r="M731" i="28"/>
  <c r="P863" i="28"/>
  <c r="K864" i="28"/>
  <c r="M863" i="28"/>
  <c r="L863" i="28"/>
  <c r="K865" i="28" l="1"/>
  <c r="M864" i="28"/>
  <c r="L864" i="28"/>
  <c r="P864" i="28"/>
  <c r="P718" i="28"/>
  <c r="K717" i="28"/>
  <c r="L718" i="28" s="1"/>
  <c r="M730" i="28"/>
  <c r="K716" i="28" l="1"/>
  <c r="L717" i="28" s="1"/>
  <c r="P717" i="28"/>
  <c r="M729" i="28"/>
  <c r="P865" i="28"/>
  <c r="K866" i="28"/>
  <c r="M865" i="28"/>
  <c r="L865" i="28"/>
  <c r="K867" i="28" l="1"/>
  <c r="M866" i="28"/>
  <c r="L866" i="28"/>
  <c r="P866" i="28"/>
  <c r="P716" i="28"/>
  <c r="K715" i="28"/>
  <c r="L716" i="28" s="1"/>
  <c r="M728" i="28"/>
  <c r="K714" i="28" l="1"/>
  <c r="L715" i="28" s="1"/>
  <c r="P715" i="28"/>
  <c r="M727" i="28"/>
  <c r="P867" i="28"/>
  <c r="K868" i="28"/>
  <c r="M867" i="28"/>
  <c r="L867" i="28"/>
  <c r="K869" i="28" l="1"/>
  <c r="M868" i="28"/>
  <c r="L868" i="28"/>
  <c r="P868" i="28"/>
  <c r="P714" i="28"/>
  <c r="K713" i="28"/>
  <c r="L714" i="28" s="1"/>
  <c r="M726" i="28"/>
  <c r="U76" i="28" l="1"/>
  <c r="V76" i="28" s="1"/>
  <c r="S76" i="28"/>
  <c r="T76" i="28" s="1"/>
  <c r="K712" i="28"/>
  <c r="P713" i="28"/>
  <c r="S64" i="28" s="1"/>
  <c r="Y73" i="28" s="1"/>
  <c r="M725" i="28"/>
  <c r="P869" i="28"/>
  <c r="K870" i="28"/>
  <c r="M869" i="28"/>
  <c r="L869" i="28"/>
  <c r="P712" i="28" l="1"/>
  <c r="U63" i="28" s="1"/>
  <c r="AA72" i="28" s="1"/>
  <c r="K711" i="28"/>
  <c r="M724" i="28"/>
  <c r="T65" i="28"/>
  <c r="Z74" i="28" s="1"/>
  <c r="K871" i="28"/>
  <c r="M870" i="28"/>
  <c r="L870" i="28"/>
  <c r="P870" i="28"/>
  <c r="L713" i="28"/>
  <c r="K710" i="28" l="1"/>
  <c r="L711" i="28" s="1"/>
  <c r="P711" i="28"/>
  <c r="M723" i="28"/>
  <c r="V64" i="28"/>
  <c r="AB73" i="28" s="1"/>
  <c r="P871" i="28"/>
  <c r="K872" i="28"/>
  <c r="M871" i="28"/>
  <c r="L871" i="28"/>
  <c r="L712" i="28"/>
  <c r="P710" i="28" l="1"/>
  <c r="K709" i="28"/>
  <c r="L710" i="28" s="1"/>
  <c r="M722" i="28"/>
  <c r="K873" i="28"/>
  <c r="M872" i="28"/>
  <c r="L872" i="28"/>
  <c r="P872" i="28"/>
  <c r="K708" i="28" l="1"/>
  <c r="L709" i="28" s="1"/>
  <c r="P709" i="28"/>
  <c r="M721" i="28"/>
  <c r="P873" i="28"/>
  <c r="K874" i="28"/>
  <c r="M873" i="28"/>
  <c r="L873" i="28"/>
  <c r="P708" i="28" l="1"/>
  <c r="K707" i="28"/>
  <c r="L708" i="28" s="1"/>
  <c r="M720" i="28"/>
  <c r="K875" i="28"/>
  <c r="M874" i="28"/>
  <c r="L874" i="28"/>
  <c r="P874" i="28"/>
  <c r="K706" i="28" l="1"/>
  <c r="L707" i="28" s="1"/>
  <c r="P707" i="28"/>
  <c r="M719" i="28"/>
  <c r="P875" i="28"/>
  <c r="K876" i="28"/>
  <c r="M875" i="28"/>
  <c r="L875" i="28"/>
  <c r="K877" i="28" l="1"/>
  <c r="M876" i="28"/>
  <c r="L876" i="28"/>
  <c r="P876" i="28"/>
  <c r="P706" i="28"/>
  <c r="K705" i="28"/>
  <c r="L706" i="28"/>
  <c r="M718" i="28"/>
  <c r="K704" i="28" l="1"/>
  <c r="L705" i="28" s="1"/>
  <c r="P705" i="28"/>
  <c r="M717" i="28"/>
  <c r="P877" i="28"/>
  <c r="K878" i="28"/>
  <c r="M877" i="28"/>
  <c r="L877" i="28"/>
  <c r="K879" i="28" l="1"/>
  <c r="M878" i="28"/>
  <c r="L878" i="28"/>
  <c r="P878" i="28"/>
  <c r="P704" i="28"/>
  <c r="K703" i="28"/>
  <c r="L704" i="28" s="1"/>
  <c r="M716" i="28"/>
  <c r="K702" i="28" l="1"/>
  <c r="L703" i="28" s="1"/>
  <c r="P703" i="28"/>
  <c r="M715" i="28"/>
  <c r="P879" i="28"/>
  <c r="K880" i="28"/>
  <c r="M879" i="28"/>
  <c r="L879" i="28"/>
  <c r="P702" i="28" l="1"/>
  <c r="K701" i="28"/>
  <c r="L702" i="28" s="1"/>
  <c r="M714" i="28"/>
  <c r="K881" i="28"/>
  <c r="M880" i="28"/>
  <c r="L880" i="28"/>
  <c r="P880" i="28"/>
  <c r="K700" i="28" l="1"/>
  <c r="L701" i="28" s="1"/>
  <c r="P701" i="28"/>
  <c r="S63" i="28" s="1"/>
  <c r="Y72" i="28" s="1"/>
  <c r="M713" i="28"/>
  <c r="P881" i="28"/>
  <c r="K882" i="28"/>
  <c r="M881" i="28"/>
  <c r="L881" i="28"/>
  <c r="U77" i="28"/>
  <c r="V77" i="28" s="1"/>
  <c r="S77" i="28"/>
  <c r="T77" i="28" s="1"/>
  <c r="K883" i="28" l="1"/>
  <c r="M882" i="28"/>
  <c r="L882" i="28"/>
  <c r="P882" i="28"/>
  <c r="T64" i="28"/>
  <c r="Z73" i="28" s="1"/>
  <c r="P700" i="28"/>
  <c r="U62" i="28" s="1"/>
  <c r="AA71" i="28" s="1"/>
  <c r="K699" i="28"/>
  <c r="M712" i="28"/>
  <c r="K698" i="28" l="1"/>
  <c r="L699" i="28" s="1"/>
  <c r="P699" i="28"/>
  <c r="M711" i="28"/>
  <c r="V63" i="28"/>
  <c r="AB72" i="28" s="1"/>
  <c r="L700" i="28"/>
  <c r="P883" i="28"/>
  <c r="K884" i="28"/>
  <c r="M883" i="28"/>
  <c r="L883" i="28"/>
  <c r="K885" i="28" l="1"/>
  <c r="M884" i="28"/>
  <c r="L884" i="28"/>
  <c r="P884" i="28"/>
  <c r="P698" i="28"/>
  <c r="K697" i="28"/>
  <c r="M710" i="28"/>
  <c r="P885" i="28" l="1"/>
  <c r="K886" i="28"/>
  <c r="M885" i="28"/>
  <c r="L885" i="28"/>
  <c r="K696" i="28"/>
  <c r="L697" i="28" s="1"/>
  <c r="P697" i="28"/>
  <c r="M709" i="28"/>
  <c r="L698" i="28"/>
  <c r="P696" i="28" l="1"/>
  <c r="K695" i="28"/>
  <c r="L696" i="28" s="1"/>
  <c r="M708" i="28"/>
  <c r="K887" i="28"/>
  <c r="M886" i="28"/>
  <c r="L886" i="28"/>
  <c r="P886" i="28"/>
  <c r="K694" i="28" l="1"/>
  <c r="L695" i="28" s="1"/>
  <c r="P695" i="28"/>
  <c r="M707" i="28"/>
  <c r="P887" i="28"/>
  <c r="K888" i="28"/>
  <c r="M887" i="28"/>
  <c r="L887" i="28"/>
  <c r="K889" i="28" l="1"/>
  <c r="M888" i="28"/>
  <c r="L888" i="28"/>
  <c r="P888" i="28"/>
  <c r="P694" i="28"/>
  <c r="K693" i="28"/>
  <c r="L694" i="28" s="1"/>
  <c r="M706" i="28"/>
  <c r="K692" i="28" l="1"/>
  <c r="L693" i="28" s="1"/>
  <c r="P693" i="28"/>
  <c r="M705" i="28"/>
  <c r="P889" i="28"/>
  <c r="K890" i="28"/>
  <c r="M889" i="28"/>
  <c r="L889" i="28"/>
  <c r="K891" i="28" l="1"/>
  <c r="M890" i="28"/>
  <c r="L890" i="28"/>
  <c r="P890" i="28"/>
  <c r="P692" i="28"/>
  <c r="K691" i="28"/>
  <c r="L692" i="28" s="1"/>
  <c r="M704" i="28"/>
  <c r="K690" i="28" l="1"/>
  <c r="L691" i="28" s="1"/>
  <c r="P691" i="28"/>
  <c r="M703" i="28"/>
  <c r="P891" i="28"/>
  <c r="K892" i="28"/>
  <c r="M891" i="28"/>
  <c r="L891" i="28"/>
  <c r="P690" i="28" l="1"/>
  <c r="K689" i="28"/>
  <c r="L690" i="28"/>
  <c r="M702" i="28"/>
  <c r="K893" i="28"/>
  <c r="M892" i="28"/>
  <c r="L892" i="28"/>
  <c r="P892" i="28"/>
  <c r="K688" i="28" l="1"/>
  <c r="L689" i="28" s="1"/>
  <c r="P689" i="28"/>
  <c r="S62" i="28" s="1"/>
  <c r="Y71" i="28" s="1"/>
  <c r="M701" i="28"/>
  <c r="P893" i="28"/>
  <c r="K894" i="28"/>
  <c r="M893" i="28"/>
  <c r="L893" i="28"/>
  <c r="U78" i="28"/>
  <c r="V78" i="28" s="1"/>
  <c r="S78" i="28"/>
  <c r="T78" i="28" s="1"/>
  <c r="T63" i="28" l="1"/>
  <c r="Z72" i="28" s="1"/>
  <c r="K895" i="28"/>
  <c r="M894" i="28"/>
  <c r="L894" i="28"/>
  <c r="P894" i="28"/>
  <c r="P688" i="28"/>
  <c r="U61" i="28" s="1"/>
  <c r="AA70" i="28" s="1"/>
  <c r="K687" i="28"/>
  <c r="L688" i="28" s="1"/>
  <c r="M700" i="28"/>
  <c r="V62" i="28" l="1"/>
  <c r="AB71" i="28" s="1"/>
  <c r="P895" i="28"/>
  <c r="K896" i="28"/>
  <c r="M895" i="28"/>
  <c r="L895" i="28"/>
  <c r="K686" i="28"/>
  <c r="P687" i="28"/>
  <c r="M699" i="28"/>
  <c r="K897" i="28" l="1"/>
  <c r="M896" i="28"/>
  <c r="L896" i="28"/>
  <c r="P896" i="28"/>
  <c r="P686" i="28"/>
  <c r="K685" i="28"/>
  <c r="L686" i="28" s="1"/>
  <c r="M698" i="28"/>
  <c r="L687" i="28"/>
  <c r="K684" i="28" l="1"/>
  <c r="L685" i="28" s="1"/>
  <c r="P685" i="28"/>
  <c r="M697" i="28"/>
  <c r="P897" i="28"/>
  <c r="K898" i="28"/>
  <c r="M897" i="28"/>
  <c r="L897" i="28"/>
  <c r="K899" i="28" l="1"/>
  <c r="M898" i="28"/>
  <c r="L898" i="28"/>
  <c r="P898" i="28"/>
  <c r="P684" i="28"/>
  <c r="K683" i="28"/>
  <c r="M696" i="28"/>
  <c r="K682" i="28" l="1"/>
  <c r="P683" i="28"/>
  <c r="M695" i="28"/>
  <c r="L684" i="28"/>
  <c r="P899" i="28"/>
  <c r="K900" i="28"/>
  <c r="M899" i="28"/>
  <c r="L899" i="28"/>
  <c r="K901" i="28" l="1"/>
  <c r="M900" i="28"/>
  <c r="L900" i="28"/>
  <c r="P900" i="28"/>
  <c r="P682" i="28"/>
  <c r="K681" i="28"/>
  <c r="L682" i="28" s="1"/>
  <c r="M694" i="28"/>
  <c r="L683" i="28"/>
  <c r="K680" i="28" l="1"/>
  <c r="L681" i="28"/>
  <c r="P681" i="28"/>
  <c r="M693" i="28"/>
  <c r="P901" i="28"/>
  <c r="K902" i="28"/>
  <c r="M901" i="28"/>
  <c r="L901" i="28"/>
  <c r="K903" i="28" l="1"/>
  <c r="M902" i="28"/>
  <c r="L902" i="28"/>
  <c r="P902" i="28"/>
  <c r="P680" i="28"/>
  <c r="K679" i="28"/>
  <c r="M692" i="28"/>
  <c r="K678" i="28" l="1"/>
  <c r="L679" i="28" s="1"/>
  <c r="P679" i="28"/>
  <c r="M691" i="28"/>
  <c r="L680" i="28"/>
  <c r="P903" i="28"/>
  <c r="K904" i="28"/>
  <c r="M903" i="28"/>
  <c r="L903" i="28"/>
  <c r="P678" i="28" l="1"/>
  <c r="K677" i="28"/>
  <c r="L678" i="28" s="1"/>
  <c r="M690" i="28"/>
  <c r="K905" i="28"/>
  <c r="M904" i="28"/>
  <c r="L904" i="28"/>
  <c r="P904" i="28"/>
  <c r="P905" i="28" l="1"/>
  <c r="K906" i="28"/>
  <c r="M905" i="28"/>
  <c r="L905" i="28"/>
  <c r="K676" i="28"/>
  <c r="L677" i="28" s="1"/>
  <c r="P677" i="28"/>
  <c r="S61" i="28" s="1"/>
  <c r="Y70" i="28" s="1"/>
  <c r="M689" i="28"/>
  <c r="U79" i="28"/>
  <c r="V79" i="28" s="1"/>
  <c r="S79" i="28"/>
  <c r="T79" i="28" s="1"/>
  <c r="T62" i="28" l="1"/>
  <c r="Z71" i="28" s="1"/>
  <c r="K907" i="28"/>
  <c r="M906" i="28"/>
  <c r="L906" i="28"/>
  <c r="P906" i="28"/>
  <c r="P676" i="28"/>
  <c r="U60" i="28" s="1"/>
  <c r="AA69" i="28" s="1"/>
  <c r="K675" i="28"/>
  <c r="L676" i="28" s="1"/>
  <c r="M688" i="28"/>
  <c r="V61" i="28" l="1"/>
  <c r="AB70" i="28" s="1"/>
  <c r="P907" i="28"/>
  <c r="K908" i="28"/>
  <c r="M907" i="28"/>
  <c r="L907" i="28"/>
  <c r="K674" i="28"/>
  <c r="P675" i="28"/>
  <c r="M687" i="28"/>
  <c r="K909" i="28" l="1"/>
  <c r="M908" i="28"/>
  <c r="L908" i="28"/>
  <c r="P908" i="28"/>
  <c r="P674" i="28"/>
  <c r="K673" i="28"/>
  <c r="L674" i="28" s="1"/>
  <c r="M686" i="28"/>
  <c r="L675" i="28"/>
  <c r="K672" i="28" l="1"/>
  <c r="L673" i="28" s="1"/>
  <c r="P673" i="28"/>
  <c r="M685" i="28"/>
  <c r="P909" i="28"/>
  <c r="K910" i="28"/>
  <c r="M909" i="28"/>
  <c r="L909" i="28"/>
  <c r="K911" i="28" l="1"/>
  <c r="M910" i="28"/>
  <c r="L910" i="28"/>
  <c r="P910" i="28"/>
  <c r="P672" i="28"/>
  <c r="K671" i="28"/>
  <c r="L672" i="28" s="1"/>
  <c r="M684" i="28"/>
  <c r="K670" i="28" l="1"/>
  <c r="L671" i="28" s="1"/>
  <c r="P671" i="28"/>
  <c r="M683" i="28"/>
  <c r="P911" i="28"/>
  <c r="K912" i="28"/>
  <c r="M911" i="28"/>
  <c r="L911" i="28"/>
  <c r="K913" i="28" l="1"/>
  <c r="M912" i="28"/>
  <c r="L912" i="28"/>
  <c r="P912" i="28"/>
  <c r="P670" i="28"/>
  <c r="K669" i="28"/>
  <c r="L670" i="28" s="1"/>
  <c r="M682" i="28"/>
  <c r="K668" i="28" l="1"/>
  <c r="L669" i="28" s="1"/>
  <c r="P669" i="28"/>
  <c r="M681" i="28"/>
  <c r="P913" i="28"/>
  <c r="K914" i="28"/>
  <c r="M913" i="28"/>
  <c r="L913" i="28"/>
  <c r="K915" i="28" l="1"/>
  <c r="M914" i="28"/>
  <c r="L914" i="28"/>
  <c r="P914" i="28"/>
  <c r="P668" i="28"/>
  <c r="K667" i="28"/>
  <c r="M680" i="28"/>
  <c r="K666" i="28" l="1"/>
  <c r="L667" i="28" s="1"/>
  <c r="P667" i="28"/>
  <c r="M679" i="28"/>
  <c r="L668" i="28"/>
  <c r="P915" i="28"/>
  <c r="K916" i="28"/>
  <c r="M915" i="28"/>
  <c r="L915" i="28"/>
  <c r="K917" i="28" l="1"/>
  <c r="M916" i="28"/>
  <c r="L916" i="28"/>
  <c r="P916" i="28"/>
  <c r="P666" i="28"/>
  <c r="K665" i="28"/>
  <c r="L666" i="28" s="1"/>
  <c r="M678" i="28"/>
  <c r="U80" i="28" l="1"/>
  <c r="V80" i="28" s="1"/>
  <c r="S80" i="28"/>
  <c r="T80" i="28" s="1"/>
  <c r="K664" i="28"/>
  <c r="P665" i="28"/>
  <c r="S60" i="28" s="1"/>
  <c r="Y69" i="28" s="1"/>
  <c r="M677" i="28"/>
  <c r="P917" i="28"/>
  <c r="K918" i="28"/>
  <c r="M917" i="28"/>
  <c r="L917" i="28"/>
  <c r="P664" i="28" l="1"/>
  <c r="U59" i="28" s="1"/>
  <c r="AA68" i="28" s="1"/>
  <c r="K663" i="28"/>
  <c r="M676" i="28"/>
  <c r="T61" i="28"/>
  <c r="Z70" i="28" s="1"/>
  <c r="K919" i="28"/>
  <c r="M918" i="28"/>
  <c r="L918" i="28"/>
  <c r="P918" i="28"/>
  <c r="L665" i="28"/>
  <c r="K662" i="28" l="1"/>
  <c r="L663" i="28" s="1"/>
  <c r="P663" i="28"/>
  <c r="M675" i="28"/>
  <c r="V60" i="28"/>
  <c r="AB69" i="28" s="1"/>
  <c r="P919" i="28"/>
  <c r="K920" i="28"/>
  <c r="M919" i="28"/>
  <c r="L919" i="28"/>
  <c r="L664" i="28"/>
  <c r="P662" i="28" l="1"/>
  <c r="K661" i="28"/>
  <c r="M674" i="28"/>
  <c r="K921" i="28"/>
  <c r="M920" i="28"/>
  <c r="L920" i="28"/>
  <c r="P920" i="28"/>
  <c r="K660" i="28" l="1"/>
  <c r="L661" i="28" s="1"/>
  <c r="P661" i="28"/>
  <c r="M673" i="28"/>
  <c r="P921" i="28"/>
  <c r="K922" i="28"/>
  <c r="M921" i="28"/>
  <c r="L921" i="28"/>
  <c r="L662" i="28"/>
  <c r="K923" i="28" l="1"/>
  <c r="M922" i="28"/>
  <c r="L922" i="28"/>
  <c r="P922" i="28"/>
  <c r="P660" i="28"/>
  <c r="K659" i="28"/>
  <c r="L660" i="28"/>
  <c r="M672" i="28"/>
  <c r="K658" i="28" l="1"/>
  <c r="P659" i="28"/>
  <c r="M671" i="28"/>
  <c r="P923" i="28"/>
  <c r="K924" i="28"/>
  <c r="M923" i="28"/>
  <c r="L923" i="28"/>
  <c r="P658" i="28" l="1"/>
  <c r="K657" i="28"/>
  <c r="L658" i="28"/>
  <c r="M670" i="28"/>
  <c r="K925" i="28"/>
  <c r="M924" i="28"/>
  <c r="L924" i="28"/>
  <c r="P924" i="28"/>
  <c r="L659" i="28"/>
  <c r="K656" i="28" l="1"/>
  <c r="L657" i="28" s="1"/>
  <c r="P657" i="28"/>
  <c r="M669" i="28"/>
  <c r="P925" i="28"/>
  <c r="K926" i="28"/>
  <c r="M925" i="28"/>
  <c r="L925" i="28"/>
  <c r="K927" i="28" l="1"/>
  <c r="M926" i="28"/>
  <c r="L926" i="28"/>
  <c r="P926" i="28"/>
  <c r="P656" i="28"/>
  <c r="K655" i="28"/>
  <c r="L656" i="28"/>
  <c r="M668" i="28"/>
  <c r="K654" i="28" l="1"/>
  <c r="L655" i="28" s="1"/>
  <c r="P655" i="28"/>
  <c r="M667" i="28"/>
  <c r="P927" i="28"/>
  <c r="K928" i="28"/>
  <c r="M927" i="28"/>
  <c r="L927" i="28"/>
  <c r="P654" i="28" l="1"/>
  <c r="K653" i="28"/>
  <c r="L654" i="28" s="1"/>
  <c r="M666" i="28"/>
  <c r="K929" i="28"/>
  <c r="M928" i="28"/>
  <c r="L928" i="28"/>
  <c r="P928" i="28"/>
  <c r="K652" i="28" l="1"/>
  <c r="L653" i="28" s="1"/>
  <c r="P653" i="28"/>
  <c r="S59" i="28" s="1"/>
  <c r="Y68" i="28" s="1"/>
  <c r="M665" i="28"/>
  <c r="P929" i="28"/>
  <c r="K930" i="28"/>
  <c r="M929" i="28"/>
  <c r="L929" i="28"/>
  <c r="U81" i="28"/>
  <c r="V81" i="28" s="1"/>
  <c r="S81" i="28"/>
  <c r="T81" i="28" s="1"/>
  <c r="T60" i="28" l="1"/>
  <c r="Z69" i="28" s="1"/>
  <c r="K931" i="28"/>
  <c r="M930" i="28"/>
  <c r="L930" i="28"/>
  <c r="P930" i="28"/>
  <c r="P652" i="28"/>
  <c r="U58" i="28" s="1"/>
  <c r="AA67" i="28" s="1"/>
  <c r="K651" i="28"/>
  <c r="L652" i="28" s="1"/>
  <c r="M664" i="28"/>
  <c r="P931" i="28" l="1"/>
  <c r="K932" i="28"/>
  <c r="M931" i="28"/>
  <c r="L931" i="28"/>
  <c r="V59" i="28"/>
  <c r="AB68" i="28" s="1"/>
  <c r="K650" i="28"/>
  <c r="P651" i="28"/>
  <c r="M663" i="28"/>
  <c r="P650" i="28" l="1"/>
  <c r="K649" i="28"/>
  <c r="L650" i="28" s="1"/>
  <c r="M662" i="28"/>
  <c r="K933" i="28"/>
  <c r="M932" i="28"/>
  <c r="L932" i="28"/>
  <c r="P932" i="28"/>
  <c r="L651" i="28"/>
  <c r="K648" i="28" l="1"/>
  <c r="L649" i="28" s="1"/>
  <c r="P649" i="28"/>
  <c r="M661" i="28"/>
  <c r="P933" i="28"/>
  <c r="K934" i="28"/>
  <c r="M933" i="28"/>
  <c r="L933" i="28"/>
  <c r="K935" i="28" l="1"/>
  <c r="M934" i="28"/>
  <c r="L934" i="28"/>
  <c r="P934" i="28"/>
  <c r="P648" i="28"/>
  <c r="K647" i="28"/>
  <c r="M660" i="28"/>
  <c r="P935" i="28" l="1"/>
  <c r="K936" i="28"/>
  <c r="M935" i="28"/>
  <c r="L935" i="28"/>
  <c r="K646" i="28"/>
  <c r="L647" i="28"/>
  <c r="P647" i="28"/>
  <c r="M659" i="28"/>
  <c r="L648" i="28"/>
  <c r="P646" i="28" l="1"/>
  <c r="K645" i="28"/>
  <c r="L646" i="28" s="1"/>
  <c r="M658" i="28"/>
  <c r="K937" i="28"/>
  <c r="M936" i="28"/>
  <c r="L936" i="28"/>
  <c r="P936" i="28"/>
  <c r="P937" i="28" l="1"/>
  <c r="K938" i="28"/>
  <c r="M937" i="28"/>
  <c r="L937" i="28"/>
  <c r="K644" i="28"/>
  <c r="P645" i="28"/>
  <c r="M657" i="28"/>
  <c r="P644" i="28" l="1"/>
  <c r="K643" i="28"/>
  <c r="L644" i="28" s="1"/>
  <c r="M656" i="28"/>
  <c r="L645" i="28"/>
  <c r="K939" i="28"/>
  <c r="M938" i="28"/>
  <c r="L938" i="28"/>
  <c r="P938" i="28"/>
  <c r="P939" i="28" l="1"/>
  <c r="K940" i="28"/>
  <c r="M939" i="28"/>
  <c r="L939" i="28"/>
  <c r="K642" i="28"/>
  <c r="L643" i="28"/>
  <c r="P643" i="28"/>
  <c r="M655" i="28"/>
  <c r="P642" i="28" l="1"/>
  <c r="K641" i="28"/>
  <c r="L642" i="28" s="1"/>
  <c r="M654" i="28"/>
  <c r="K941" i="28"/>
  <c r="M940" i="28"/>
  <c r="L940" i="28"/>
  <c r="P940" i="28"/>
  <c r="P941" i="28" l="1"/>
  <c r="K942" i="28"/>
  <c r="M941" i="28"/>
  <c r="L941" i="28"/>
  <c r="K640" i="28"/>
  <c r="L641" i="28" s="1"/>
  <c r="P641" i="28"/>
  <c r="S58" i="28" s="1"/>
  <c r="Y67" i="28" s="1"/>
  <c r="M653" i="28"/>
  <c r="U82" i="28"/>
  <c r="V82" i="28" s="1"/>
  <c r="S82" i="28"/>
  <c r="T82" i="28" s="1"/>
  <c r="T59" i="28" l="1"/>
  <c r="Z68" i="28" s="1"/>
  <c r="K943" i="28"/>
  <c r="M942" i="28"/>
  <c r="L942" i="28"/>
  <c r="P942" i="28"/>
  <c r="P640" i="28"/>
  <c r="U57" i="28" s="1"/>
  <c r="AA66" i="28" s="1"/>
  <c r="K639" i="28"/>
  <c r="L640" i="28" s="1"/>
  <c r="M652" i="28"/>
  <c r="AB67" i="28" l="1"/>
  <c r="V58" i="28"/>
  <c r="P943" i="28"/>
  <c r="K944" i="28"/>
  <c r="M943" i="28"/>
  <c r="L943" i="28"/>
  <c r="K638" i="28"/>
  <c r="P639" i="28"/>
  <c r="M651" i="28"/>
  <c r="K945" i="28" l="1"/>
  <c r="M944" i="28"/>
  <c r="L944" i="28"/>
  <c r="P944" i="28"/>
  <c r="P638" i="28"/>
  <c r="K637" i="28"/>
  <c r="L638" i="28" s="1"/>
  <c r="M650" i="28"/>
  <c r="L639" i="28"/>
  <c r="K636" i="28" l="1"/>
  <c r="L637" i="28" s="1"/>
  <c r="P637" i="28"/>
  <c r="M649" i="28"/>
  <c r="P945" i="28"/>
  <c r="K946" i="28"/>
  <c r="M945" i="28"/>
  <c r="L945" i="28"/>
  <c r="K947" i="28" l="1"/>
  <c r="M946" i="28"/>
  <c r="L946" i="28"/>
  <c r="P946" i="28"/>
  <c r="P636" i="28"/>
  <c r="K635" i="28"/>
  <c r="L636" i="28" s="1"/>
  <c r="M648" i="28"/>
  <c r="K634" i="28" l="1"/>
  <c r="L635" i="28" s="1"/>
  <c r="P635" i="28"/>
  <c r="M647" i="28"/>
  <c r="P947" i="28"/>
  <c r="K948" i="28"/>
  <c r="M947" i="28"/>
  <c r="L947" i="28"/>
  <c r="K949" i="28" l="1"/>
  <c r="M948" i="28"/>
  <c r="L948" i="28"/>
  <c r="P948" i="28"/>
  <c r="P634" i="28"/>
  <c r="K633" i="28"/>
  <c r="M646" i="28"/>
  <c r="K632" i="28" l="1"/>
  <c r="L633" i="28" s="1"/>
  <c r="P633" i="28"/>
  <c r="M645" i="28"/>
  <c r="L634" i="28"/>
  <c r="P949" i="28"/>
  <c r="K950" i="28"/>
  <c r="M949" i="28"/>
  <c r="L949" i="28"/>
  <c r="K951" i="28" l="1"/>
  <c r="M950" i="28"/>
  <c r="L950" i="28"/>
  <c r="P950" i="28"/>
  <c r="P632" i="28"/>
  <c r="K631" i="28"/>
  <c r="L632" i="28" s="1"/>
  <c r="M644" i="28"/>
  <c r="K630" i="28" l="1"/>
  <c r="L631" i="28" s="1"/>
  <c r="P631" i="28"/>
  <c r="M643" i="28"/>
  <c r="P951" i="28"/>
  <c r="K952" i="28"/>
  <c r="M951" i="28"/>
  <c r="L951" i="28"/>
  <c r="K953" i="28" l="1"/>
  <c r="M952" i="28"/>
  <c r="L952" i="28"/>
  <c r="P952" i="28"/>
  <c r="P630" i="28"/>
  <c r="K629" i="28"/>
  <c r="L630" i="28" s="1"/>
  <c r="M642" i="28"/>
  <c r="U83" i="28" l="1"/>
  <c r="V83" i="28" s="1"/>
  <c r="S83" i="28"/>
  <c r="T83" i="28" s="1"/>
  <c r="K628" i="28"/>
  <c r="P629" i="28"/>
  <c r="S57" i="28" s="1"/>
  <c r="Y66" i="28" s="1"/>
  <c r="M641" i="28"/>
  <c r="P953" i="28"/>
  <c r="K954" i="28"/>
  <c r="M953" i="28"/>
  <c r="L953" i="28"/>
  <c r="Z67" i="28" l="1"/>
  <c r="P628" i="28"/>
  <c r="U56" i="28" s="1"/>
  <c r="AA65" i="28" s="1"/>
  <c r="K627" i="28"/>
  <c r="L628" i="28" s="1"/>
  <c r="M640" i="28"/>
  <c r="T58" i="28"/>
  <c r="K955" i="28"/>
  <c r="M954" i="28"/>
  <c r="L954" i="28"/>
  <c r="P954" i="28"/>
  <c r="L629" i="28"/>
  <c r="AB66" i="28" l="1"/>
  <c r="K626" i="28"/>
  <c r="L627" i="28" s="1"/>
  <c r="P627" i="28"/>
  <c r="M639" i="28"/>
  <c r="P955" i="28"/>
  <c r="K956" i="28"/>
  <c r="M955" i="28"/>
  <c r="L955" i="28"/>
  <c r="V57" i="28"/>
  <c r="K957" i="28" l="1"/>
  <c r="M956" i="28"/>
  <c r="L956" i="28"/>
  <c r="P956" i="28"/>
  <c r="P626" i="28"/>
  <c r="K625" i="28"/>
  <c r="M638" i="28"/>
  <c r="K624" i="28" l="1"/>
  <c r="L625" i="28" s="1"/>
  <c r="P625" i="28"/>
  <c r="M637" i="28"/>
  <c r="P957" i="28"/>
  <c r="K958" i="28"/>
  <c r="M957" i="28"/>
  <c r="L957" i="28"/>
  <c r="L626" i="28"/>
  <c r="K959" i="28" l="1"/>
  <c r="M958" i="28"/>
  <c r="L958" i="28"/>
  <c r="P958" i="28"/>
  <c r="P624" i="28"/>
  <c r="K623" i="28"/>
  <c r="L624" i="28" s="1"/>
  <c r="M636" i="28"/>
  <c r="K622" i="28" l="1"/>
  <c r="L623" i="28"/>
  <c r="P623" i="28"/>
  <c r="M635" i="28"/>
  <c r="P959" i="28"/>
  <c r="K960" i="28"/>
  <c r="M959" i="28"/>
  <c r="L959" i="28"/>
  <c r="K961" i="28" l="1"/>
  <c r="M960" i="28"/>
  <c r="L960" i="28"/>
  <c r="P960" i="28"/>
  <c r="P622" i="28"/>
  <c r="K621" i="28"/>
  <c r="L622" i="28" s="1"/>
  <c r="M634" i="28"/>
  <c r="K620" i="28" l="1"/>
  <c r="L621" i="28"/>
  <c r="P621" i="28"/>
  <c r="M633" i="28"/>
  <c r="P961" i="28"/>
  <c r="K962" i="28"/>
  <c r="M961" i="28"/>
  <c r="L961" i="28"/>
  <c r="K963" i="28" l="1"/>
  <c r="M962" i="28"/>
  <c r="L962" i="28"/>
  <c r="P962" i="28"/>
  <c r="P620" i="28"/>
  <c r="K619" i="28"/>
  <c r="L620" i="28" s="1"/>
  <c r="M632" i="28"/>
  <c r="K618" i="28" l="1"/>
  <c r="L619" i="28" s="1"/>
  <c r="P619" i="28"/>
  <c r="M631" i="28"/>
  <c r="P963" i="28"/>
  <c r="K964" i="28"/>
  <c r="M963" i="28"/>
  <c r="L963" i="28"/>
  <c r="K965" i="28" l="1"/>
  <c r="M964" i="28"/>
  <c r="L964" i="28"/>
  <c r="P964" i="28"/>
  <c r="P618" i="28"/>
  <c r="K617" i="28"/>
  <c r="L618" i="28"/>
  <c r="M630" i="28"/>
  <c r="K616" i="28" l="1"/>
  <c r="L617" i="28" s="1"/>
  <c r="P617" i="28"/>
  <c r="S56" i="28" s="1"/>
  <c r="Y65" i="28" s="1"/>
  <c r="M629" i="28"/>
  <c r="U84" i="28"/>
  <c r="V84" i="28" s="1"/>
  <c r="S84" i="28"/>
  <c r="T84" i="28" s="1"/>
  <c r="P965" i="28"/>
  <c r="K966" i="28"/>
  <c r="M965" i="28"/>
  <c r="L965" i="28"/>
  <c r="Z66" i="28" l="1"/>
  <c r="T57" i="28"/>
  <c r="P616" i="28"/>
  <c r="U55" i="28" s="1"/>
  <c r="AA64" i="28" s="1"/>
  <c r="K615" i="28"/>
  <c r="L616" i="28" s="1"/>
  <c r="M628" i="28"/>
  <c r="K967" i="28"/>
  <c r="M966" i="28"/>
  <c r="L966" i="28"/>
  <c r="P966" i="28"/>
  <c r="AB65" i="28" l="1"/>
  <c r="V56" i="28"/>
  <c r="P967" i="28"/>
  <c r="K968" i="28"/>
  <c r="M967" i="28"/>
  <c r="L967" i="28"/>
  <c r="K614" i="28"/>
  <c r="L615" i="28"/>
  <c r="P615" i="28"/>
  <c r="M627" i="28"/>
  <c r="P614" i="28" l="1"/>
  <c r="K613" i="28"/>
  <c r="M626" i="28"/>
  <c r="K969" i="28"/>
  <c r="M968" i="28"/>
  <c r="L968" i="28"/>
  <c r="P968" i="28"/>
  <c r="K612" i="28" l="1"/>
  <c r="L613" i="28" s="1"/>
  <c r="P613" i="28"/>
  <c r="M625" i="28"/>
  <c r="P969" i="28"/>
  <c r="K970" i="28"/>
  <c r="M969" i="28"/>
  <c r="L969" i="28"/>
  <c r="L614" i="28"/>
  <c r="K971" i="28" l="1"/>
  <c r="M970" i="28"/>
  <c r="L970" i="28"/>
  <c r="P970" i="28"/>
  <c r="P612" i="28"/>
  <c r="K611" i="28"/>
  <c r="L612" i="28" s="1"/>
  <c r="M624" i="28"/>
  <c r="K610" i="28" l="1"/>
  <c r="L611" i="28" s="1"/>
  <c r="P611" i="28"/>
  <c r="M623" i="28"/>
  <c r="P971" i="28"/>
  <c r="K972" i="28"/>
  <c r="M971" i="28"/>
  <c r="L971" i="28"/>
  <c r="K973" i="28" l="1"/>
  <c r="M972" i="28"/>
  <c r="L972" i="28"/>
  <c r="P972" i="28"/>
  <c r="P610" i="28"/>
  <c r="K609" i="28"/>
  <c r="L610" i="28" s="1"/>
  <c r="M622" i="28"/>
  <c r="K608" i="28" l="1"/>
  <c r="L609" i="28" s="1"/>
  <c r="P609" i="28"/>
  <c r="M621" i="28"/>
  <c r="P973" i="28"/>
  <c r="K974" i="28"/>
  <c r="M973" i="28"/>
  <c r="L973" i="28"/>
  <c r="K975" i="28" l="1"/>
  <c r="M974" i="28"/>
  <c r="L974" i="28"/>
  <c r="P974" i="28"/>
  <c r="P608" i="28"/>
  <c r="K607" i="28"/>
  <c r="L608" i="28" s="1"/>
  <c r="M620" i="28"/>
  <c r="K606" i="28" l="1"/>
  <c r="L607" i="28" s="1"/>
  <c r="P607" i="28"/>
  <c r="M619" i="28"/>
  <c r="P975" i="28"/>
  <c r="K976" i="28"/>
  <c r="M975" i="28"/>
  <c r="L975" i="28"/>
  <c r="K977" i="28" l="1"/>
  <c r="M976" i="28"/>
  <c r="L976" i="28"/>
  <c r="P976" i="28"/>
  <c r="P606" i="28"/>
  <c r="K605" i="28"/>
  <c r="L606" i="28" s="1"/>
  <c r="M618" i="28"/>
  <c r="U85" i="28" l="1"/>
  <c r="V85" i="28" s="1"/>
  <c r="S85" i="28"/>
  <c r="T85" i="28" s="1"/>
  <c r="K604" i="28"/>
  <c r="P605" i="28"/>
  <c r="S55" i="28" s="1"/>
  <c r="Y64" i="28" s="1"/>
  <c r="M617" i="28"/>
  <c r="P977" i="28"/>
  <c r="K978" i="28"/>
  <c r="M977" i="28"/>
  <c r="L977" i="28"/>
  <c r="Z65" i="28" l="1"/>
  <c r="P604" i="28"/>
  <c r="U54" i="28" s="1"/>
  <c r="AA63" i="28" s="1"/>
  <c r="K603" i="28"/>
  <c r="M616" i="28"/>
  <c r="T56" i="28"/>
  <c r="K979" i="28"/>
  <c r="M978" i="28"/>
  <c r="L978" i="28"/>
  <c r="P978" i="28"/>
  <c r="L605" i="28"/>
  <c r="AB64" i="28" l="1"/>
  <c r="V55" i="28"/>
  <c r="K602" i="28"/>
  <c r="L603" i="28" s="1"/>
  <c r="P603" i="28"/>
  <c r="M615" i="28"/>
  <c r="P979" i="28"/>
  <c r="K980" i="28"/>
  <c r="M979" i="28"/>
  <c r="L979" i="28"/>
  <c r="L604" i="28"/>
  <c r="K981" i="28" l="1"/>
  <c r="M980" i="28"/>
  <c r="L980" i="28"/>
  <c r="P980" i="28"/>
  <c r="P602" i="28"/>
  <c r="K601" i="28"/>
  <c r="M614" i="28"/>
  <c r="K600" i="28" l="1"/>
  <c r="L601" i="28" s="1"/>
  <c r="P601" i="28"/>
  <c r="M613" i="28"/>
  <c r="P981" i="28"/>
  <c r="K982" i="28"/>
  <c r="M981" i="28"/>
  <c r="L981" i="28"/>
  <c r="L602" i="28"/>
  <c r="K983" i="28" l="1"/>
  <c r="M982" i="28"/>
  <c r="L982" i="28"/>
  <c r="P982" i="28"/>
  <c r="P600" i="28"/>
  <c r="K599" i="28"/>
  <c r="L600" i="28" s="1"/>
  <c r="M612" i="28"/>
  <c r="K598" i="28" l="1"/>
  <c r="L599" i="28" s="1"/>
  <c r="P599" i="28"/>
  <c r="M611" i="28"/>
  <c r="P983" i="28"/>
  <c r="K984" i="28"/>
  <c r="M983" i="28"/>
  <c r="L983" i="28"/>
  <c r="K985" i="28" l="1"/>
  <c r="M984" i="28"/>
  <c r="L984" i="28"/>
  <c r="P984" i="28"/>
  <c r="P598" i="28"/>
  <c r="K597" i="28"/>
  <c r="L598" i="28" s="1"/>
  <c r="M610" i="28"/>
  <c r="K596" i="28" l="1"/>
  <c r="L597" i="28"/>
  <c r="P597" i="28"/>
  <c r="M609" i="28"/>
  <c r="P985" i="28"/>
  <c r="K986" i="28"/>
  <c r="M985" i="28"/>
  <c r="L985" i="28"/>
  <c r="K987" i="28" l="1"/>
  <c r="M986" i="28"/>
  <c r="L986" i="28"/>
  <c r="P986" i="28"/>
  <c r="P596" i="28"/>
  <c r="K595" i="28"/>
  <c r="M608" i="28"/>
  <c r="K594" i="28" l="1"/>
  <c r="L595" i="28" s="1"/>
  <c r="P595" i="28"/>
  <c r="M607" i="28"/>
  <c r="L596" i="28"/>
  <c r="P987" i="28"/>
  <c r="K988" i="28"/>
  <c r="M987" i="28"/>
  <c r="L987" i="28"/>
  <c r="K989" i="28" l="1"/>
  <c r="M988" i="28"/>
  <c r="L988" i="28"/>
  <c r="P988" i="28"/>
  <c r="P594" i="28"/>
  <c r="K593" i="28"/>
  <c r="L594" i="28" s="1"/>
  <c r="M606" i="28"/>
  <c r="U86" i="28" l="1"/>
  <c r="V86" i="28" s="1"/>
  <c r="S86" i="28"/>
  <c r="T86" i="28" s="1"/>
  <c r="K592" i="28"/>
  <c r="P593" i="28"/>
  <c r="S54" i="28" s="1"/>
  <c r="Y63" i="28" s="1"/>
  <c r="M605" i="28"/>
  <c r="P989" i="28"/>
  <c r="K990" i="28"/>
  <c r="M989" i="28"/>
  <c r="L989" i="28"/>
  <c r="Z64" i="28" l="1"/>
  <c r="P592" i="28"/>
  <c r="U53" i="28" s="1"/>
  <c r="AA62" i="28" s="1"/>
  <c r="K591" i="28"/>
  <c r="M604" i="28"/>
  <c r="T55" i="28"/>
  <c r="K991" i="28"/>
  <c r="M990" i="28"/>
  <c r="L990" i="28"/>
  <c r="P990" i="28"/>
  <c r="L593" i="28"/>
  <c r="AB63" i="28" l="1"/>
  <c r="V54" i="28"/>
  <c r="K590" i="28"/>
  <c r="L591" i="28" s="1"/>
  <c r="P591" i="28"/>
  <c r="M603" i="28"/>
  <c r="P991" i="28"/>
  <c r="K992" i="28"/>
  <c r="M991" i="28"/>
  <c r="L991" i="28"/>
  <c r="L592" i="28"/>
  <c r="K993" i="28" l="1"/>
  <c r="M992" i="28"/>
  <c r="L992" i="28"/>
  <c r="P992" i="28"/>
  <c r="P590" i="28"/>
  <c r="K589" i="28"/>
  <c r="L590" i="28" s="1"/>
  <c r="M602" i="28"/>
  <c r="K588" i="28" l="1"/>
  <c r="L589" i="28" s="1"/>
  <c r="P589" i="28"/>
  <c r="M601" i="28"/>
  <c r="P993" i="28"/>
  <c r="K994" i="28"/>
  <c r="M993" i="28"/>
  <c r="L993" i="28"/>
  <c r="K995" i="28" l="1"/>
  <c r="M994" i="28"/>
  <c r="L994" i="28"/>
  <c r="P994" i="28"/>
  <c r="P588" i="28"/>
  <c r="K587" i="28"/>
  <c r="L588" i="28" s="1"/>
  <c r="M600" i="28"/>
  <c r="P995" i="28" l="1"/>
  <c r="K996" i="28"/>
  <c r="M995" i="28"/>
  <c r="L995" i="28"/>
  <c r="K586" i="28"/>
  <c r="L587" i="28" s="1"/>
  <c r="P587" i="28"/>
  <c r="M599" i="28"/>
  <c r="K997" i="28" l="1"/>
  <c r="M996" i="28"/>
  <c r="L996" i="28"/>
  <c r="P996" i="28"/>
  <c r="P586" i="28"/>
  <c r="K585" i="28"/>
  <c r="L586" i="28" s="1"/>
  <c r="M598" i="28"/>
  <c r="K584" i="28" l="1"/>
  <c r="L585" i="28" s="1"/>
  <c r="P585" i="28"/>
  <c r="M597" i="28"/>
  <c r="P997" i="28"/>
  <c r="K998" i="28"/>
  <c r="M997" i="28"/>
  <c r="L997" i="28"/>
  <c r="K999" i="28" l="1"/>
  <c r="M998" i="28"/>
  <c r="L998" i="28"/>
  <c r="P998" i="28"/>
  <c r="P584" i="28"/>
  <c r="K583" i="28"/>
  <c r="L584" i="28" s="1"/>
  <c r="M596" i="28"/>
  <c r="K582" i="28" l="1"/>
  <c r="L583" i="28" s="1"/>
  <c r="P583" i="28"/>
  <c r="M595" i="28"/>
  <c r="P999" i="28"/>
  <c r="K1000" i="28"/>
  <c r="M999" i="28"/>
  <c r="L999" i="28"/>
  <c r="K1001" i="28" l="1"/>
  <c r="M1000" i="28"/>
  <c r="L1000" i="28"/>
  <c r="P1000" i="28"/>
  <c r="P582" i="28"/>
  <c r="K581" i="28"/>
  <c r="L582" i="28"/>
  <c r="M594" i="28"/>
  <c r="U87" i="28" l="1"/>
  <c r="V87" i="28" s="1"/>
  <c r="S87" i="28"/>
  <c r="T87" i="28" s="1"/>
  <c r="K580" i="28"/>
  <c r="P581" i="28"/>
  <c r="S53" i="28" s="1"/>
  <c r="Y62" i="28" s="1"/>
  <c r="M593" i="28"/>
  <c r="P1001" i="28"/>
  <c r="K1002" i="28"/>
  <c r="M1001" i="28"/>
  <c r="L1001" i="28"/>
  <c r="Z63" i="28" l="1"/>
  <c r="P580" i="28"/>
  <c r="U52" i="28" s="1"/>
  <c r="AA61" i="28" s="1"/>
  <c r="K579" i="28"/>
  <c r="M592" i="28"/>
  <c r="T54" i="28"/>
  <c r="K1003" i="28"/>
  <c r="M1002" i="28"/>
  <c r="L1002" i="28"/>
  <c r="P1002" i="28"/>
  <c r="L581" i="28"/>
  <c r="AB62" i="28" l="1"/>
  <c r="K578" i="28"/>
  <c r="L579" i="28" s="1"/>
  <c r="P579" i="28"/>
  <c r="M591" i="28"/>
  <c r="V53" i="28"/>
  <c r="P1003" i="28"/>
  <c r="K1004" i="28"/>
  <c r="M1003" i="28"/>
  <c r="L1003" i="28"/>
  <c r="L580" i="28"/>
  <c r="P578" i="28" l="1"/>
  <c r="K577" i="28"/>
  <c r="M590" i="28"/>
  <c r="K1005" i="28"/>
  <c r="M1004" i="28"/>
  <c r="L1004" i="28"/>
  <c r="P1004" i="28"/>
  <c r="P1005" i="28" l="1"/>
  <c r="K1006" i="28"/>
  <c r="M1005" i="28"/>
  <c r="L1005" i="28"/>
  <c r="K576" i="28"/>
  <c r="L577" i="28" s="1"/>
  <c r="P577" i="28"/>
  <c r="M589" i="28"/>
  <c r="L578" i="28"/>
  <c r="P576" i="28" l="1"/>
  <c r="K575" i="28"/>
  <c r="L576" i="28" s="1"/>
  <c r="M588" i="28"/>
  <c r="K1007" i="28"/>
  <c r="M1006" i="28"/>
  <c r="L1006" i="28"/>
  <c r="P1006" i="28"/>
  <c r="K574" i="28" l="1"/>
  <c r="L575" i="28" s="1"/>
  <c r="P575" i="28"/>
  <c r="M587" i="28"/>
  <c r="P1007" i="28"/>
  <c r="K1008" i="28"/>
  <c r="M1007" i="28"/>
  <c r="L1007" i="28"/>
  <c r="P574" i="28" l="1"/>
  <c r="K573" i="28"/>
  <c r="L574" i="28" s="1"/>
  <c r="M586" i="28"/>
  <c r="K1009" i="28"/>
  <c r="M1008" i="28"/>
  <c r="L1008" i="28"/>
  <c r="P1008" i="28"/>
  <c r="K572" i="28" l="1"/>
  <c r="L573" i="28" s="1"/>
  <c r="P573" i="28"/>
  <c r="M585" i="28"/>
  <c r="P1009" i="28"/>
  <c r="K1010" i="28"/>
  <c r="M1009" i="28"/>
  <c r="L1009" i="28"/>
  <c r="K1011" i="28" l="1"/>
  <c r="M1010" i="28"/>
  <c r="L1010" i="28"/>
  <c r="P1010" i="28"/>
  <c r="P572" i="28"/>
  <c r="K571" i="28"/>
  <c r="L572" i="28" s="1"/>
  <c r="M584" i="28"/>
  <c r="K570" i="28" l="1"/>
  <c r="P571" i="28"/>
  <c r="M583" i="28"/>
  <c r="P1011" i="28"/>
  <c r="K1012" i="28"/>
  <c r="M1011" i="28"/>
  <c r="L1011" i="28"/>
  <c r="P570" i="28" l="1"/>
  <c r="K569" i="28"/>
  <c r="L570" i="28" s="1"/>
  <c r="M582" i="28"/>
  <c r="K1013" i="28"/>
  <c r="M1012" i="28"/>
  <c r="L1012" i="28"/>
  <c r="P1012" i="28"/>
  <c r="L571" i="28"/>
  <c r="P1013" i="28" l="1"/>
  <c r="K1014" i="28"/>
  <c r="M1013" i="28"/>
  <c r="L1013" i="28"/>
  <c r="K568" i="28"/>
  <c r="L569" i="28" s="1"/>
  <c r="P569" i="28"/>
  <c r="S52" i="28" s="1"/>
  <c r="Y61" i="28" s="1"/>
  <c r="M581" i="28"/>
  <c r="U88" i="28"/>
  <c r="V88" i="28" s="1"/>
  <c r="S88" i="28"/>
  <c r="T88" i="28" s="1"/>
  <c r="Z62" i="28" l="1"/>
  <c r="P568" i="28"/>
  <c r="U51" i="28" s="1"/>
  <c r="AA60" i="28" s="1"/>
  <c r="K567" i="28"/>
  <c r="L568" i="28" s="1"/>
  <c r="M580" i="28"/>
  <c r="K1015" i="28"/>
  <c r="M1014" i="28"/>
  <c r="L1014" i="28"/>
  <c r="P1014" i="28"/>
  <c r="T53" i="28"/>
  <c r="AB61" i="28" l="1"/>
  <c r="K566" i="28"/>
  <c r="L567" i="28" s="1"/>
  <c r="P567" i="28"/>
  <c r="M579" i="28"/>
  <c r="P1015" i="28"/>
  <c r="K1016" i="28"/>
  <c r="M1015" i="28"/>
  <c r="L1015" i="28"/>
  <c r="V52" i="28"/>
  <c r="K1017" i="28" l="1"/>
  <c r="M1016" i="28"/>
  <c r="L1016" i="28"/>
  <c r="P1016" i="28"/>
  <c r="P566" i="28"/>
  <c r="K565" i="28"/>
  <c r="L566" i="28" s="1"/>
  <c r="M578" i="28"/>
  <c r="K564" i="28" l="1"/>
  <c r="L565" i="28" s="1"/>
  <c r="P565" i="28"/>
  <c r="M577" i="28"/>
  <c r="P1017" i="28"/>
  <c r="K1018" i="28"/>
  <c r="M1017" i="28"/>
  <c r="L1017" i="28"/>
  <c r="K1019" i="28" l="1"/>
  <c r="M1018" i="28"/>
  <c r="L1018" i="28"/>
  <c r="P1018" i="28"/>
  <c r="P564" i="28"/>
  <c r="K563" i="28"/>
  <c r="L564" i="28" s="1"/>
  <c r="M576" i="28"/>
  <c r="K562" i="28" l="1"/>
  <c r="L563" i="28" s="1"/>
  <c r="P563" i="28"/>
  <c r="M575" i="28"/>
  <c r="P1019" i="28"/>
  <c r="K1020" i="28"/>
  <c r="M1019" i="28"/>
  <c r="L1019" i="28"/>
  <c r="K1021" i="28" l="1"/>
  <c r="M1020" i="28"/>
  <c r="L1020" i="28"/>
  <c r="P1020" i="28"/>
  <c r="P562" i="28"/>
  <c r="K561" i="28"/>
  <c r="L562" i="28" s="1"/>
  <c r="M574" i="28"/>
  <c r="K560" i="28" l="1"/>
  <c r="P561" i="28"/>
  <c r="M573" i="28"/>
  <c r="P1021" i="28"/>
  <c r="K1022" i="28"/>
  <c r="M1021" i="28"/>
  <c r="L1021" i="28"/>
  <c r="P560" i="28" l="1"/>
  <c r="K559" i="28"/>
  <c r="L560" i="28" s="1"/>
  <c r="M572" i="28"/>
  <c r="K1023" i="28"/>
  <c r="M1022" i="28"/>
  <c r="L1022" i="28"/>
  <c r="P1022" i="28"/>
  <c r="L561" i="28"/>
  <c r="K558" i="28" l="1"/>
  <c r="L559" i="28" s="1"/>
  <c r="P559" i="28"/>
  <c r="M571" i="28"/>
  <c r="P1023" i="28"/>
  <c r="K1024" i="28"/>
  <c r="M1023" i="28"/>
  <c r="L1023" i="28"/>
  <c r="K557" i="28" l="1"/>
  <c r="L558" i="28" s="1"/>
  <c r="P558" i="28"/>
  <c r="M570" i="28"/>
  <c r="K1025" i="28"/>
  <c r="M1024" i="28"/>
  <c r="L1024" i="28"/>
  <c r="P1024" i="28"/>
  <c r="P1025" i="28" l="1"/>
  <c r="K1026" i="28"/>
  <c r="M1025" i="28"/>
  <c r="L1025" i="28"/>
  <c r="K556" i="28"/>
  <c r="P557" i="28"/>
  <c r="S51" i="28" s="1"/>
  <c r="Y60" i="28" s="1"/>
  <c r="L557" i="28"/>
  <c r="M569" i="28"/>
  <c r="U89" i="28"/>
  <c r="V89" i="28" s="1"/>
  <c r="S89" i="28"/>
  <c r="T89" i="28" s="1"/>
  <c r="Z61" i="28" l="1"/>
  <c r="K555" i="28"/>
  <c r="L556" i="28" s="1"/>
  <c r="P556" i="28"/>
  <c r="U50" i="28" s="1"/>
  <c r="AA59" i="28" s="1"/>
  <c r="M568" i="28"/>
  <c r="K1027" i="28"/>
  <c r="M1026" i="28"/>
  <c r="L1026" i="28"/>
  <c r="P1026" i="28"/>
  <c r="T52" i="28"/>
  <c r="AB60" i="28" l="1"/>
  <c r="K554" i="28"/>
  <c r="L555" i="28" s="1"/>
  <c r="P555" i="28"/>
  <c r="M567" i="28"/>
  <c r="V51" i="28"/>
  <c r="P1027" i="28"/>
  <c r="K1028" i="28"/>
  <c r="M1027" i="28"/>
  <c r="L1027" i="28"/>
  <c r="K553" i="28" l="1"/>
  <c r="P554" i="28"/>
  <c r="M566" i="28"/>
  <c r="K1029" i="28"/>
  <c r="M1028" i="28"/>
  <c r="L1028" i="28"/>
  <c r="P1028" i="28"/>
  <c r="P1029" i="28" l="1"/>
  <c r="K1030" i="28"/>
  <c r="M1029" i="28"/>
  <c r="L1029" i="28"/>
  <c r="K552" i="28"/>
  <c r="P553" i="28"/>
  <c r="M565" i="28"/>
  <c r="L554" i="28"/>
  <c r="K551" i="28" l="1"/>
  <c r="L552" i="28" s="1"/>
  <c r="P552" i="28"/>
  <c r="M564" i="28"/>
  <c r="K1031" i="28"/>
  <c r="M1030" i="28"/>
  <c r="L1030" i="28"/>
  <c r="P1030" i="28"/>
  <c r="L553" i="28"/>
  <c r="K550" i="28" l="1"/>
  <c r="L551" i="28" s="1"/>
  <c r="P551" i="28"/>
  <c r="M563" i="28"/>
  <c r="P1031" i="28"/>
  <c r="K1032" i="28"/>
  <c r="M1031" i="28"/>
  <c r="L1031" i="28"/>
  <c r="K1033" i="28" l="1"/>
  <c r="M1032" i="28"/>
  <c r="L1032" i="28"/>
  <c r="P1032" i="28"/>
  <c r="K549" i="28"/>
  <c r="L550" i="28" s="1"/>
  <c r="P550" i="28"/>
  <c r="M562" i="28"/>
  <c r="K548" i="28" l="1"/>
  <c r="L549" i="28" s="1"/>
  <c r="P549" i="28"/>
  <c r="M561" i="28"/>
  <c r="P1033" i="28"/>
  <c r="K1034" i="28"/>
  <c r="M1033" i="28"/>
  <c r="L1033" i="28"/>
  <c r="K1035" i="28" l="1"/>
  <c r="M1034" i="28"/>
  <c r="L1034" i="28"/>
  <c r="P1034" i="28"/>
  <c r="K547" i="28"/>
  <c r="L548" i="28" s="1"/>
  <c r="P548" i="28"/>
  <c r="M560" i="28"/>
  <c r="K546" i="28" l="1"/>
  <c r="L547" i="28" s="1"/>
  <c r="P547" i="28"/>
  <c r="M559" i="28"/>
  <c r="P1035" i="28"/>
  <c r="K1036" i="28"/>
  <c r="M1035" i="28"/>
  <c r="L1035" i="28"/>
  <c r="K1037" i="28" l="1"/>
  <c r="M1036" i="28"/>
  <c r="L1036" i="28"/>
  <c r="P1036" i="28"/>
  <c r="K545" i="28"/>
  <c r="L546" i="28" s="1"/>
  <c r="P546" i="28"/>
  <c r="M558" i="28"/>
  <c r="U90" i="28" l="1"/>
  <c r="V90" i="28" s="1"/>
  <c r="S90" i="28"/>
  <c r="T90" i="28" s="1"/>
  <c r="K544" i="28"/>
  <c r="P545" i="28"/>
  <c r="S50" i="28" s="1"/>
  <c r="Y59" i="28" s="1"/>
  <c r="M557" i="28"/>
  <c r="P1037" i="28"/>
  <c r="K1038" i="28"/>
  <c r="M1037" i="28"/>
  <c r="L1037" i="28"/>
  <c r="Z60" i="28" l="1"/>
  <c r="K543" i="28"/>
  <c r="P544" i="28"/>
  <c r="U49" i="28" s="1"/>
  <c r="AA58" i="28" s="1"/>
  <c r="M556" i="28"/>
  <c r="L545" i="28"/>
  <c r="K1039" i="28"/>
  <c r="M1038" i="28"/>
  <c r="L1038" i="28"/>
  <c r="P1038" i="28"/>
  <c r="T51" i="28"/>
  <c r="AB59" i="28" l="1"/>
  <c r="V50" i="28"/>
  <c r="P1039" i="28"/>
  <c r="M1039" i="28"/>
  <c r="L1039" i="28"/>
  <c r="K1040" i="28"/>
  <c r="K542" i="28"/>
  <c r="P543" i="28"/>
  <c r="L543" i="28"/>
  <c r="M555" i="28"/>
  <c r="L544" i="28"/>
  <c r="K1041" i="28" l="1"/>
  <c r="M1040" i="28"/>
  <c r="L1040" i="28"/>
  <c r="P1040" i="28"/>
  <c r="K541" i="28"/>
  <c r="P542" i="28"/>
  <c r="M554" i="28"/>
  <c r="K540" i="28" l="1"/>
  <c r="L541" i="28" s="1"/>
  <c r="P541" i="28"/>
  <c r="M553" i="28"/>
  <c r="P1041" i="28"/>
  <c r="K1042" i="28"/>
  <c r="L1041" i="28"/>
  <c r="M1041" i="28"/>
  <c r="L542" i="28"/>
  <c r="K539" i="28" l="1"/>
  <c r="L540" i="28" s="1"/>
  <c r="P540" i="28"/>
  <c r="M552" i="28"/>
  <c r="K1043" i="28"/>
  <c r="M1042" i="28"/>
  <c r="L1042" i="28"/>
  <c r="P1042" i="28"/>
  <c r="P1043" i="28" l="1"/>
  <c r="M1043" i="28"/>
  <c r="K1044" i="28"/>
  <c r="L1043" i="28"/>
  <c r="K538" i="28"/>
  <c r="L539" i="28" s="1"/>
  <c r="P539" i="28"/>
  <c r="M551" i="28"/>
  <c r="K537" i="28" l="1"/>
  <c r="L538" i="28" s="1"/>
  <c r="P538" i="28"/>
  <c r="M550" i="28"/>
  <c r="K1045" i="28"/>
  <c r="M1044" i="28"/>
  <c r="L1044" i="28"/>
  <c r="P1044" i="28"/>
  <c r="P1045" i="28" l="1"/>
  <c r="M1045" i="28"/>
  <c r="K1046" i="28"/>
  <c r="L1045" i="28"/>
  <c r="K536" i="28"/>
  <c r="L537" i="28" s="1"/>
  <c r="P537" i="28"/>
  <c r="M549" i="28"/>
  <c r="K535" i="28" l="1"/>
  <c r="L536" i="28" s="1"/>
  <c r="P536" i="28"/>
  <c r="M548" i="28"/>
  <c r="K1047" i="28"/>
  <c r="M1046" i="28"/>
  <c r="L1046" i="28"/>
  <c r="P1046" i="28"/>
  <c r="P1047" i="28" l="1"/>
  <c r="M1047" i="28"/>
  <c r="L1047" i="28"/>
  <c r="K1048" i="28"/>
  <c r="K534" i="28"/>
  <c r="P535" i="28"/>
  <c r="L535" i="28"/>
  <c r="M547" i="28"/>
  <c r="K1049" i="28" l="1"/>
  <c r="M1048" i="28"/>
  <c r="L1048" i="28"/>
  <c r="P1048" i="28"/>
  <c r="K533" i="28"/>
  <c r="L534" i="28" s="1"/>
  <c r="P534" i="28"/>
  <c r="M546" i="28"/>
  <c r="U91" i="28" l="1"/>
  <c r="V91" i="28" s="1"/>
  <c r="S91" i="28"/>
  <c r="T91" i="28" s="1"/>
  <c r="K532" i="28"/>
  <c r="P533" i="28"/>
  <c r="S49" i="28" s="1"/>
  <c r="Y58" i="28" s="1"/>
  <c r="M545" i="28"/>
  <c r="P1049" i="28"/>
  <c r="K1050" i="28"/>
  <c r="L1049" i="28"/>
  <c r="M1049" i="28"/>
  <c r="Z59" i="28" l="1"/>
  <c r="K531" i="28"/>
  <c r="P532" i="28"/>
  <c r="U48" i="28" s="1"/>
  <c r="AA57" i="28" s="1"/>
  <c r="M544" i="28"/>
  <c r="L533" i="28"/>
  <c r="K1051" i="28"/>
  <c r="M1050" i="28"/>
  <c r="L1050" i="28"/>
  <c r="P1050" i="28"/>
  <c r="T50" i="28"/>
  <c r="AB58" i="28" l="1"/>
  <c r="V49" i="28"/>
  <c r="P1051" i="28"/>
  <c r="M1051" i="28"/>
  <c r="K1052" i="28"/>
  <c r="L1051" i="28"/>
  <c r="K530" i="28"/>
  <c r="L531" i="28" s="1"/>
  <c r="P531" i="28"/>
  <c r="M543" i="28"/>
  <c r="L532" i="28"/>
  <c r="K1053" i="28" l="1"/>
  <c r="M1052" i="28"/>
  <c r="L1052" i="28"/>
  <c r="P1052" i="28"/>
  <c r="K529" i="28"/>
  <c r="P530" i="28"/>
  <c r="M542" i="28"/>
  <c r="K528" i="28" l="1"/>
  <c r="L529" i="28" s="1"/>
  <c r="P529" i="28"/>
  <c r="M541" i="28"/>
  <c r="P1053" i="28"/>
  <c r="M1053" i="28"/>
  <c r="K1054" i="28"/>
  <c r="L1053" i="28"/>
  <c r="L530" i="28"/>
  <c r="K527" i="28" l="1"/>
  <c r="L528" i="28" s="1"/>
  <c r="P528" i="28"/>
  <c r="M540" i="28"/>
  <c r="K1055" i="28"/>
  <c r="M1054" i="28"/>
  <c r="L1054" i="28"/>
  <c r="P1054" i="28"/>
  <c r="P1055" i="28" l="1"/>
  <c r="M1055" i="28"/>
  <c r="L1055" i="28"/>
  <c r="K1056" i="28"/>
  <c r="P527" i="28"/>
  <c r="K526" i="28"/>
  <c r="M539" i="28"/>
  <c r="P526" i="28" l="1"/>
  <c r="K525" i="28"/>
  <c r="L526" i="28"/>
  <c r="M538" i="28"/>
  <c r="K1057" i="28"/>
  <c r="M1056" i="28"/>
  <c r="L1056" i="28"/>
  <c r="P1056" i="28"/>
  <c r="L527" i="28"/>
  <c r="P1057" i="28" l="1"/>
  <c r="K1058" i="28"/>
  <c r="L1057" i="28"/>
  <c r="M1057" i="28"/>
  <c r="P525" i="28"/>
  <c r="K524" i="28"/>
  <c r="M537" i="28"/>
  <c r="K1059" i="28" l="1"/>
  <c r="M1058" i="28"/>
  <c r="L1058" i="28"/>
  <c r="P1058" i="28"/>
  <c r="P524" i="28"/>
  <c r="K523" i="28"/>
  <c r="L524" i="28"/>
  <c r="M536" i="28"/>
  <c r="L525" i="28"/>
  <c r="P523" i="28" l="1"/>
  <c r="K522" i="28"/>
  <c r="M535" i="28"/>
  <c r="P1059" i="28"/>
  <c r="M1059" i="28"/>
  <c r="K1060" i="28"/>
  <c r="L1059" i="28"/>
  <c r="K1061" i="28" l="1"/>
  <c r="M1060" i="28"/>
  <c r="L1060" i="28"/>
  <c r="P1060" i="28"/>
  <c r="P522" i="28"/>
  <c r="K521" i="28"/>
  <c r="L522" i="28" s="1"/>
  <c r="M534" i="28"/>
  <c r="L523" i="28"/>
  <c r="U92" i="28" l="1"/>
  <c r="V92" i="28" s="1"/>
  <c r="S92" i="28"/>
  <c r="T92" i="28" s="1"/>
  <c r="P521" i="28"/>
  <c r="S48" i="28" s="1"/>
  <c r="Y57" i="28" s="1"/>
  <c r="K520" i="28"/>
  <c r="L521" i="28" s="1"/>
  <c r="M533" i="28"/>
  <c r="P1061" i="28"/>
  <c r="M1061" i="28"/>
  <c r="K1062" i="28"/>
  <c r="L1061" i="28"/>
  <c r="Z58" i="28" l="1"/>
  <c r="T49" i="28"/>
  <c r="K1063" i="28"/>
  <c r="M1062" i="28"/>
  <c r="L1062" i="28"/>
  <c r="P1062" i="28"/>
  <c r="P520" i="28"/>
  <c r="U47" i="28" s="1"/>
  <c r="AA56" i="28" s="1"/>
  <c r="K519" i="28"/>
  <c r="L520" i="28" s="1"/>
  <c r="M532" i="28"/>
  <c r="AB57" i="28" l="1"/>
  <c r="V48" i="28"/>
  <c r="P1063" i="28"/>
  <c r="M1063" i="28"/>
  <c r="L1063" i="28"/>
  <c r="K1064" i="28"/>
  <c r="P519" i="28"/>
  <c r="K518" i="28"/>
  <c r="L519" i="28" s="1"/>
  <c r="M531" i="28"/>
  <c r="K1065" i="28" l="1"/>
  <c r="M1064" i="28"/>
  <c r="L1064" i="28"/>
  <c r="P1064" i="28"/>
  <c r="P518" i="28"/>
  <c r="K517" i="28"/>
  <c r="M530" i="28"/>
  <c r="P517" i="28" l="1"/>
  <c r="K516" i="28"/>
  <c r="L517" i="28" s="1"/>
  <c r="M529" i="28"/>
  <c r="P1065" i="28"/>
  <c r="K1066" i="28"/>
  <c r="L1065" i="28"/>
  <c r="M1065" i="28"/>
  <c r="L518" i="28"/>
  <c r="K1067" i="28" l="1"/>
  <c r="M1066" i="28"/>
  <c r="L1066" i="28"/>
  <c r="P1066" i="28"/>
  <c r="P516" i="28"/>
  <c r="K515" i="28"/>
  <c r="L516" i="28" s="1"/>
  <c r="M528" i="28"/>
  <c r="P515" i="28" l="1"/>
  <c r="K514" i="28"/>
  <c r="M527" i="28"/>
  <c r="P1067" i="28"/>
  <c r="K1068" i="28"/>
  <c r="M1067" i="28"/>
  <c r="L1067" i="28"/>
  <c r="K1069" i="28" l="1"/>
  <c r="M1068" i="28"/>
  <c r="L1068" i="28"/>
  <c r="P1068" i="28"/>
  <c r="P514" i="28"/>
  <c r="K513" i="28"/>
  <c r="L514" i="28" s="1"/>
  <c r="M526" i="28"/>
  <c r="L515" i="28"/>
  <c r="P513" i="28" l="1"/>
  <c r="K512" i="28"/>
  <c r="M525" i="28"/>
  <c r="P1069" i="28"/>
  <c r="K1070" i="28"/>
  <c r="M1069" i="28"/>
  <c r="L1069" i="28"/>
  <c r="K1071" i="28" l="1"/>
  <c r="M1070" i="28"/>
  <c r="L1070" i="28"/>
  <c r="P1070" i="28"/>
  <c r="P512" i="28"/>
  <c r="K511" i="28"/>
  <c r="L512" i="28"/>
  <c r="M524" i="28"/>
  <c r="L513" i="28"/>
  <c r="P511" i="28" l="1"/>
  <c r="K510" i="28"/>
  <c r="M523" i="28"/>
  <c r="P1071" i="28"/>
  <c r="K1072" i="28"/>
  <c r="M1071" i="28"/>
  <c r="L1071" i="28"/>
  <c r="K1073" i="28" l="1"/>
  <c r="M1072" i="28"/>
  <c r="L1072" i="28"/>
  <c r="P1072" i="28"/>
  <c r="P510" i="28"/>
  <c r="K509" i="28"/>
  <c r="L510" i="28" s="1"/>
  <c r="M522" i="28"/>
  <c r="L511" i="28"/>
  <c r="U93" i="28" l="1"/>
  <c r="V93" i="28" s="1"/>
  <c r="S93" i="28"/>
  <c r="T93" i="28" s="1"/>
  <c r="P509" i="28"/>
  <c r="S47" i="28" s="1"/>
  <c r="Y56" i="28" s="1"/>
  <c r="K508" i="28"/>
  <c r="L509" i="28" s="1"/>
  <c r="M521" i="28"/>
  <c r="P1073" i="28"/>
  <c r="K1074" i="28"/>
  <c r="M1073" i="28"/>
  <c r="L1073" i="28"/>
  <c r="Z57" i="28" l="1"/>
  <c r="T48" i="28"/>
  <c r="P508" i="28"/>
  <c r="U46" i="28" s="1"/>
  <c r="AA55" i="28" s="1"/>
  <c r="K507" i="28"/>
  <c r="L508" i="28" s="1"/>
  <c r="M520" i="28"/>
  <c r="K1075" i="28"/>
  <c r="M1074" i="28"/>
  <c r="L1074" i="28"/>
  <c r="P1074" i="28"/>
  <c r="AB56" i="28" l="1"/>
  <c r="V47" i="28"/>
  <c r="P507" i="28"/>
  <c r="K506" i="28"/>
  <c r="L507" i="28" s="1"/>
  <c r="M519" i="28"/>
  <c r="P1075" i="28"/>
  <c r="K1076" i="28"/>
  <c r="M1075" i="28"/>
  <c r="L1075" i="28"/>
  <c r="P506" i="28" l="1"/>
  <c r="K505" i="28"/>
  <c r="M518" i="28"/>
  <c r="K1077" i="28"/>
  <c r="M1076" i="28"/>
  <c r="L1076" i="28"/>
  <c r="P1076" i="28"/>
  <c r="P505" i="28" l="1"/>
  <c r="K504" i="28"/>
  <c r="M517" i="28"/>
  <c r="P1077" i="28"/>
  <c r="K1078" i="28"/>
  <c r="M1077" i="28"/>
  <c r="L1077" i="28"/>
  <c r="L506" i="28"/>
  <c r="K1079" i="28" l="1"/>
  <c r="M1078" i="28"/>
  <c r="L1078" i="28"/>
  <c r="P1078" i="28"/>
  <c r="P504" i="28"/>
  <c r="K503" i="28"/>
  <c r="L504" i="28"/>
  <c r="M516" i="28"/>
  <c r="L505" i="28"/>
  <c r="P503" i="28" l="1"/>
  <c r="K502" i="28"/>
  <c r="M515" i="28"/>
  <c r="P1079" i="28"/>
  <c r="K1080" i="28"/>
  <c r="M1079" i="28"/>
  <c r="L1079" i="28"/>
  <c r="K1081" i="28" l="1"/>
  <c r="M1080" i="28"/>
  <c r="L1080" i="28"/>
  <c r="P1080" i="28"/>
  <c r="P502" i="28"/>
  <c r="K501" i="28"/>
  <c r="L502" i="28"/>
  <c r="M514" i="28"/>
  <c r="L503" i="28"/>
  <c r="P501" i="28" l="1"/>
  <c r="K500" i="28"/>
  <c r="M513" i="28"/>
  <c r="P1081" i="28"/>
  <c r="K1082" i="28"/>
  <c r="M1081" i="28"/>
  <c r="L1081" i="28"/>
  <c r="K1083" i="28" l="1"/>
  <c r="M1082" i="28"/>
  <c r="L1082" i="28"/>
  <c r="P1082" i="28"/>
  <c r="P500" i="28"/>
  <c r="K499" i="28"/>
  <c r="L500" i="28"/>
  <c r="M512" i="28"/>
  <c r="L501" i="28"/>
  <c r="P499" i="28" l="1"/>
  <c r="K498" i="28"/>
  <c r="M511" i="28"/>
  <c r="P1083" i="28"/>
  <c r="K1084" i="28"/>
  <c r="M1083" i="28"/>
  <c r="L1083" i="28"/>
  <c r="K1085" i="28" l="1"/>
  <c r="M1084" i="28"/>
  <c r="L1084" i="28"/>
  <c r="P1084" i="28"/>
  <c r="P498" i="28"/>
  <c r="K497" i="28"/>
  <c r="L498" i="28"/>
  <c r="M510" i="28"/>
  <c r="L499" i="28"/>
  <c r="U94" i="28" l="1"/>
  <c r="V94" i="28" s="1"/>
  <c r="S94" i="28"/>
  <c r="T94" i="28" s="1"/>
  <c r="P497" i="28"/>
  <c r="S46" i="28" s="1"/>
  <c r="Y55" i="28" s="1"/>
  <c r="K496" i="28"/>
  <c r="L497" i="28" s="1"/>
  <c r="M509" i="28"/>
  <c r="P1085" i="28"/>
  <c r="K1086" i="28"/>
  <c r="M1085" i="28"/>
  <c r="L1085" i="28"/>
  <c r="Z56" i="28" l="1"/>
  <c r="T47" i="28"/>
  <c r="P496" i="28"/>
  <c r="U45" i="28" s="1"/>
  <c r="AA54" i="28" s="1"/>
  <c r="K495" i="28"/>
  <c r="L496" i="28" s="1"/>
  <c r="M508" i="28"/>
  <c r="K1087" i="28"/>
  <c r="M1086" i="28"/>
  <c r="L1086" i="28"/>
  <c r="P1086" i="28"/>
  <c r="AB55" i="28" l="1"/>
  <c r="V46" i="28"/>
  <c r="P495" i="28"/>
  <c r="K494" i="28"/>
  <c r="L495" i="28" s="1"/>
  <c r="M507" i="28"/>
  <c r="P1087" i="28"/>
  <c r="K1088" i="28"/>
  <c r="M1087" i="28"/>
  <c r="L1087" i="28"/>
  <c r="P494" i="28" l="1"/>
  <c r="K493" i="28"/>
  <c r="M506" i="28"/>
  <c r="K1089" i="28"/>
  <c r="M1088" i="28"/>
  <c r="L1088" i="28"/>
  <c r="P1088" i="28"/>
  <c r="P493" i="28" l="1"/>
  <c r="K492" i="28"/>
  <c r="M505" i="28"/>
  <c r="P1089" i="28"/>
  <c r="K1090" i="28"/>
  <c r="M1089" i="28"/>
  <c r="L1089" i="28"/>
  <c r="L494" i="28"/>
  <c r="P492" i="28" l="1"/>
  <c r="K491" i="28"/>
  <c r="L492" i="28"/>
  <c r="M504" i="28"/>
  <c r="K1091" i="28"/>
  <c r="M1090" i="28"/>
  <c r="L1090" i="28"/>
  <c r="P1090" i="28"/>
  <c r="L493" i="28"/>
  <c r="P491" i="28" l="1"/>
  <c r="K490" i="28"/>
  <c r="M503" i="28"/>
  <c r="P1091" i="28"/>
  <c r="K1092" i="28"/>
  <c r="M1091" i="28"/>
  <c r="L1091" i="28"/>
  <c r="K1093" i="28" l="1"/>
  <c r="M1092" i="28"/>
  <c r="L1092" i="28"/>
  <c r="P1092" i="28"/>
  <c r="P490" i="28"/>
  <c r="K489" i="28"/>
  <c r="L490" i="28"/>
  <c r="M502" i="28"/>
  <c r="L491" i="28"/>
  <c r="P489" i="28" l="1"/>
  <c r="K488" i="28"/>
  <c r="M501" i="28"/>
  <c r="P1093" i="28"/>
  <c r="K1094" i="28"/>
  <c r="M1093" i="28"/>
  <c r="L1093" i="28"/>
  <c r="K1095" i="28" l="1"/>
  <c r="M1094" i="28"/>
  <c r="L1094" i="28"/>
  <c r="P1094" i="28"/>
  <c r="P488" i="28"/>
  <c r="K487" i="28"/>
  <c r="M500" i="28"/>
  <c r="L489" i="28"/>
  <c r="P487" i="28" l="1"/>
  <c r="K486" i="28"/>
  <c r="M499" i="28"/>
  <c r="L488" i="28"/>
  <c r="P1095" i="28"/>
  <c r="K1096" i="28"/>
  <c r="M1095" i="28"/>
  <c r="L1095" i="28"/>
  <c r="K1097" i="28" l="1"/>
  <c r="M1096" i="28"/>
  <c r="L1096" i="28"/>
  <c r="P1096" i="28"/>
  <c r="P486" i="28"/>
  <c r="K485" i="28"/>
  <c r="L486" i="28" s="1"/>
  <c r="M498" i="28"/>
  <c r="L487" i="28"/>
  <c r="U95" i="28" l="1"/>
  <c r="V95" i="28" s="1"/>
  <c r="S95" i="28"/>
  <c r="T95" i="28" s="1"/>
  <c r="P485" i="28"/>
  <c r="S45" i="28" s="1"/>
  <c r="Y54" i="28" s="1"/>
  <c r="K484" i="28"/>
  <c r="L485" i="28" s="1"/>
  <c r="M497" i="28"/>
  <c r="P1097" i="28"/>
  <c r="K1098" i="28"/>
  <c r="M1097" i="28"/>
  <c r="L1097" i="28"/>
  <c r="Z55" i="28" l="1"/>
  <c r="T46" i="28"/>
  <c r="P484" i="28"/>
  <c r="U44" i="28" s="1"/>
  <c r="AA53" i="28" s="1"/>
  <c r="K483" i="28"/>
  <c r="L484" i="28" s="1"/>
  <c r="M496" i="28"/>
  <c r="K1099" i="28"/>
  <c r="M1098" i="28"/>
  <c r="L1098" i="28"/>
  <c r="P1098" i="28"/>
  <c r="AB54" i="28" l="1"/>
  <c r="V45" i="28"/>
  <c r="P483" i="28"/>
  <c r="K482" i="28"/>
  <c r="L483" i="28" s="1"/>
  <c r="M495" i="28"/>
  <c r="P1099" i="28"/>
  <c r="K1100" i="28"/>
  <c r="M1099" i="28"/>
  <c r="L1099" i="28"/>
  <c r="K1101" i="28" l="1"/>
  <c r="M1100" i="28"/>
  <c r="L1100" i="28"/>
  <c r="P1100" i="28"/>
  <c r="P482" i="28"/>
  <c r="K481" i="28"/>
  <c r="M494" i="28"/>
  <c r="P481" i="28" l="1"/>
  <c r="K480" i="28"/>
  <c r="M493" i="28"/>
  <c r="P1101" i="28"/>
  <c r="K1102" i="28"/>
  <c r="M1101" i="28"/>
  <c r="L1101" i="28"/>
  <c r="L482" i="28"/>
  <c r="P480" i="28" l="1"/>
  <c r="K479" i="28"/>
  <c r="L480" i="28" s="1"/>
  <c r="M492" i="28"/>
  <c r="K1103" i="28"/>
  <c r="M1102" i="28"/>
  <c r="L1102" i="28"/>
  <c r="P1102" i="28"/>
  <c r="L481" i="28"/>
  <c r="P479" i="28" l="1"/>
  <c r="K478" i="28"/>
  <c r="M491" i="28"/>
  <c r="P1103" i="28"/>
  <c r="K1104" i="28"/>
  <c r="M1103" i="28"/>
  <c r="L1103" i="28"/>
  <c r="K1105" i="28" l="1"/>
  <c r="M1104" i="28"/>
  <c r="L1104" i="28"/>
  <c r="P1104" i="28"/>
  <c r="P478" i="28"/>
  <c r="K477" i="28"/>
  <c r="L478" i="28" s="1"/>
  <c r="M490" i="28"/>
  <c r="L479" i="28"/>
  <c r="P477" i="28" l="1"/>
  <c r="K476" i="28"/>
  <c r="M489" i="28"/>
  <c r="P1105" i="28"/>
  <c r="K1106" i="28"/>
  <c r="M1105" i="28"/>
  <c r="L1105" i="28"/>
  <c r="P476" i="28" l="1"/>
  <c r="K475" i="28"/>
  <c r="L476" i="28"/>
  <c r="M488" i="28"/>
  <c r="K1107" i="28"/>
  <c r="M1106" i="28"/>
  <c r="L1106" i="28"/>
  <c r="P1106" i="28"/>
  <c r="L477" i="28"/>
  <c r="P1107" i="28" l="1"/>
  <c r="K1108" i="28"/>
  <c r="M1107" i="28"/>
  <c r="L1107" i="28"/>
  <c r="P475" i="28"/>
  <c r="K474" i="28"/>
  <c r="M487" i="28"/>
  <c r="P474" i="28" l="1"/>
  <c r="K473" i="28"/>
  <c r="L474" i="28"/>
  <c r="M486" i="28"/>
  <c r="K1109" i="28"/>
  <c r="M1108" i="28"/>
  <c r="L1108" i="28"/>
  <c r="P1108" i="28"/>
  <c r="L475" i="28"/>
  <c r="P1109" i="28" l="1"/>
  <c r="K1110" i="28"/>
  <c r="M1109" i="28"/>
  <c r="L1109" i="28"/>
  <c r="P473" i="28"/>
  <c r="S44" i="28" s="1"/>
  <c r="Y53" i="28" s="1"/>
  <c r="K472" i="28"/>
  <c r="M485" i="28"/>
  <c r="U96" i="28"/>
  <c r="V96" i="28" s="1"/>
  <c r="S96" i="28"/>
  <c r="T96" i="28" s="1"/>
  <c r="Z54" i="28" l="1"/>
  <c r="P472" i="28"/>
  <c r="U43" i="28" s="1"/>
  <c r="AA52" i="28" s="1"/>
  <c r="K471" i="28"/>
  <c r="L472" i="28" s="1"/>
  <c r="M484" i="28"/>
  <c r="K1111" i="28"/>
  <c r="M1110" i="28"/>
  <c r="L1110" i="28"/>
  <c r="P1110" i="28"/>
  <c r="T45" i="28"/>
  <c r="L473" i="28"/>
  <c r="AB53" i="28" l="1"/>
  <c r="P471" i="28"/>
  <c r="K470" i="28"/>
  <c r="M483" i="28"/>
  <c r="P1111" i="28"/>
  <c r="K1112" i="28"/>
  <c r="M1111" i="28"/>
  <c r="L1111" i="28"/>
  <c r="V44" i="28"/>
  <c r="K1113" i="28" l="1"/>
  <c r="M1112" i="28"/>
  <c r="L1112" i="28"/>
  <c r="P1112" i="28"/>
  <c r="P470" i="28"/>
  <c r="K469" i="28"/>
  <c r="L470" i="28" s="1"/>
  <c r="M482" i="28"/>
  <c r="L471" i="28"/>
  <c r="P469" i="28" l="1"/>
  <c r="K468" i="28"/>
  <c r="L469" i="28" s="1"/>
  <c r="M481" i="28"/>
  <c r="P1113" i="28"/>
  <c r="K1114" i="28"/>
  <c r="M1113" i="28"/>
  <c r="L1113" i="28"/>
  <c r="K1115" i="28" l="1"/>
  <c r="M1114" i="28"/>
  <c r="L1114" i="28"/>
  <c r="P1114" i="28"/>
  <c r="P468" i="28"/>
  <c r="K467" i="28"/>
  <c r="L468" i="28" s="1"/>
  <c r="M480" i="28"/>
  <c r="P467" i="28" l="1"/>
  <c r="K466" i="28"/>
  <c r="M479" i="28"/>
  <c r="P1115" i="28"/>
  <c r="K1116" i="28"/>
  <c r="M1115" i="28"/>
  <c r="L1115" i="28"/>
  <c r="K1117" i="28" l="1"/>
  <c r="M1116" i="28"/>
  <c r="L1116" i="28"/>
  <c r="P1116" i="28"/>
  <c r="P466" i="28"/>
  <c r="K465" i="28"/>
  <c r="L466" i="28"/>
  <c r="M478" i="28"/>
  <c r="L467" i="28"/>
  <c r="P465" i="28" l="1"/>
  <c r="K464" i="28"/>
  <c r="M477" i="28"/>
  <c r="P1117" i="28"/>
  <c r="K1118" i="28"/>
  <c r="M1117" i="28"/>
  <c r="L1117" i="28"/>
  <c r="K1119" i="28" l="1"/>
  <c r="M1118" i="28"/>
  <c r="L1118" i="28"/>
  <c r="P1118" i="28"/>
  <c r="P464" i="28"/>
  <c r="K463" i="28"/>
  <c r="L464" i="28" s="1"/>
  <c r="M476" i="28"/>
  <c r="L465" i="28"/>
  <c r="P463" i="28" l="1"/>
  <c r="K462" i="28"/>
  <c r="M475" i="28"/>
  <c r="P1119" i="28"/>
  <c r="K1120" i="28"/>
  <c r="M1119" i="28"/>
  <c r="L1119" i="28"/>
  <c r="K1121" i="28" l="1"/>
  <c r="M1120" i="28"/>
  <c r="L1120" i="28"/>
  <c r="P1120" i="28"/>
  <c r="P462" i="28"/>
  <c r="K461" i="28"/>
  <c r="L462" i="28" s="1"/>
  <c r="M474" i="28"/>
  <c r="L463" i="28"/>
  <c r="U97" i="28" l="1"/>
  <c r="V97" i="28" s="1"/>
  <c r="S97" i="28"/>
  <c r="T97" i="28" s="1"/>
  <c r="P461" i="28"/>
  <c r="S43" i="28" s="1"/>
  <c r="Y52" i="28" s="1"/>
  <c r="K460" i="28"/>
  <c r="L461" i="28" s="1"/>
  <c r="M473" i="28"/>
  <c r="P1121" i="28"/>
  <c r="K1122" i="28"/>
  <c r="M1121" i="28"/>
  <c r="L1121" i="28"/>
  <c r="Z53" i="28" l="1"/>
  <c r="T44" i="28"/>
  <c r="P460" i="28"/>
  <c r="U42" i="28" s="1"/>
  <c r="AA51" i="28" s="1"/>
  <c r="K459" i="28"/>
  <c r="L460" i="28" s="1"/>
  <c r="M472" i="28"/>
  <c r="K1123" i="28"/>
  <c r="M1122" i="28"/>
  <c r="L1122" i="28"/>
  <c r="P1122" i="28"/>
  <c r="AB52" i="28" l="1"/>
  <c r="V43" i="28"/>
  <c r="P459" i="28"/>
  <c r="K458" i="28"/>
  <c r="L459" i="28" s="1"/>
  <c r="M471" i="28"/>
  <c r="P1123" i="28"/>
  <c r="K1124" i="28"/>
  <c r="M1123" i="28"/>
  <c r="L1123" i="28"/>
  <c r="K1125" i="28" l="1"/>
  <c r="M1124" i="28"/>
  <c r="L1124" i="28"/>
  <c r="P1124" i="28"/>
  <c r="P458" i="28"/>
  <c r="K457" i="28"/>
  <c r="M470" i="28"/>
  <c r="P457" i="28" l="1"/>
  <c r="K456" i="28"/>
  <c r="M469" i="28"/>
  <c r="P1125" i="28"/>
  <c r="K1126" i="28"/>
  <c r="M1125" i="28"/>
  <c r="L1125" i="28"/>
  <c r="L458" i="28"/>
  <c r="K1127" i="28" l="1"/>
  <c r="M1126" i="28"/>
  <c r="L1126" i="28"/>
  <c r="P1126" i="28"/>
  <c r="P456" i="28"/>
  <c r="K455" i="28"/>
  <c r="L456" i="28" s="1"/>
  <c r="M468" i="28"/>
  <c r="L457" i="28"/>
  <c r="P455" i="28" l="1"/>
  <c r="K454" i="28"/>
  <c r="M467" i="28"/>
  <c r="P1127" i="28"/>
  <c r="K1128" i="28"/>
  <c r="M1127" i="28"/>
  <c r="L1127" i="28"/>
  <c r="K1129" i="28" l="1"/>
  <c r="M1128" i="28"/>
  <c r="L1128" i="28"/>
  <c r="P1128" i="28"/>
  <c r="P454" i="28"/>
  <c r="K453" i="28"/>
  <c r="L454" i="28" s="1"/>
  <c r="M466" i="28"/>
  <c r="L455" i="28"/>
  <c r="P453" i="28" l="1"/>
  <c r="K452" i="28"/>
  <c r="M465" i="28"/>
  <c r="P1129" i="28"/>
  <c r="K1130" i="28"/>
  <c r="M1129" i="28"/>
  <c r="L1129" i="28"/>
  <c r="P452" i="28" l="1"/>
  <c r="K451" i="28"/>
  <c r="L452" i="28" s="1"/>
  <c r="M464" i="28"/>
  <c r="K1131" i="28"/>
  <c r="M1130" i="28"/>
  <c r="L1130" i="28"/>
  <c r="P1130" i="28"/>
  <c r="L453" i="28"/>
  <c r="P1131" i="28" l="1"/>
  <c r="K1132" i="28"/>
  <c r="M1131" i="28"/>
  <c r="L1131" i="28"/>
  <c r="P451" i="28"/>
  <c r="K450" i="28"/>
  <c r="M463" i="28"/>
  <c r="P450" i="28" l="1"/>
  <c r="K449" i="28"/>
  <c r="L450" i="28" s="1"/>
  <c r="M462" i="28"/>
  <c r="K1133" i="28"/>
  <c r="M1132" i="28"/>
  <c r="L1132" i="28"/>
  <c r="P1132" i="28"/>
  <c r="L451" i="28"/>
  <c r="P1133" i="28" l="1"/>
  <c r="K1134" i="28"/>
  <c r="M1133" i="28"/>
  <c r="L1133" i="28"/>
  <c r="P449" i="28"/>
  <c r="S42" i="28" s="1"/>
  <c r="Y51" i="28" s="1"/>
  <c r="K448" i="28"/>
  <c r="M461" i="28"/>
  <c r="U98" i="28"/>
  <c r="V98" i="28" s="1"/>
  <c r="S98" i="28"/>
  <c r="T98" i="28" s="1"/>
  <c r="Z52" i="28" l="1"/>
  <c r="P448" i="28"/>
  <c r="U41" i="28" s="1"/>
  <c r="AA50" i="28" s="1"/>
  <c r="K447" i="28"/>
  <c r="L448" i="28" s="1"/>
  <c r="M460" i="28"/>
  <c r="K1135" i="28"/>
  <c r="M1134" i="28"/>
  <c r="L1134" i="28"/>
  <c r="P1134" i="28"/>
  <c r="T43" i="28"/>
  <c r="L449" i="28"/>
  <c r="AB51" i="28" l="1"/>
  <c r="P1135" i="28"/>
  <c r="K1136" i="28"/>
  <c r="M1135" i="28"/>
  <c r="L1135" i="28"/>
  <c r="P447" i="28"/>
  <c r="K446" i="28"/>
  <c r="M459" i="28"/>
  <c r="V42" i="28"/>
  <c r="K1137" i="28" l="1"/>
  <c r="M1136" i="28"/>
  <c r="L1136" i="28"/>
  <c r="P1136" i="28"/>
  <c r="P446" i="28"/>
  <c r="K445" i="28"/>
  <c r="L446" i="28"/>
  <c r="M458" i="28"/>
  <c r="L447" i="28"/>
  <c r="P445" i="28" l="1"/>
  <c r="K444" i="28"/>
  <c r="M457" i="28"/>
  <c r="P1137" i="28"/>
  <c r="K1138" i="28"/>
  <c r="M1137" i="28"/>
  <c r="L1137" i="28"/>
  <c r="P444" i="28" l="1"/>
  <c r="K443" i="28"/>
  <c r="L444" i="28" s="1"/>
  <c r="M456" i="28"/>
  <c r="K1139" i="28"/>
  <c r="M1138" i="28"/>
  <c r="L1138" i="28"/>
  <c r="P1138" i="28"/>
  <c r="L445" i="28"/>
  <c r="P443" i="28" l="1"/>
  <c r="K442" i="28"/>
  <c r="M455" i="28"/>
  <c r="P1139" i="28"/>
  <c r="K1140" i="28"/>
  <c r="M1139" i="28"/>
  <c r="L1139" i="28"/>
  <c r="K1141" i="28" l="1"/>
  <c r="M1140" i="28"/>
  <c r="L1140" i="28"/>
  <c r="P1140" i="28"/>
  <c r="P442" i="28"/>
  <c r="K441" i="28"/>
  <c r="L442" i="28" s="1"/>
  <c r="M454" i="28"/>
  <c r="L443" i="28"/>
  <c r="P441" i="28" l="1"/>
  <c r="K440" i="28"/>
  <c r="M453" i="28"/>
  <c r="P1141" i="28"/>
  <c r="K1142" i="28"/>
  <c r="M1141" i="28"/>
  <c r="L1141" i="28"/>
  <c r="K1143" i="28" l="1"/>
  <c r="M1142" i="28"/>
  <c r="L1142" i="28"/>
  <c r="P1142" i="28"/>
  <c r="P440" i="28"/>
  <c r="K439" i="28"/>
  <c r="L440" i="28" s="1"/>
  <c r="M452" i="28"/>
  <c r="L441" i="28"/>
  <c r="P439" i="28" l="1"/>
  <c r="K438" i="28"/>
  <c r="M451" i="28"/>
  <c r="P1143" i="28"/>
  <c r="K1144" i="28"/>
  <c r="M1143" i="28"/>
  <c r="L1143" i="28"/>
  <c r="K1145" i="28" l="1"/>
  <c r="M1144" i="28"/>
  <c r="L1144" i="28"/>
  <c r="P1144" i="28"/>
  <c r="P438" i="28"/>
  <c r="K437" i="28"/>
  <c r="L438" i="28" s="1"/>
  <c r="M450" i="28"/>
  <c r="L439" i="28"/>
  <c r="U99" i="28" l="1"/>
  <c r="V99" i="28" s="1"/>
  <c r="S99" i="28"/>
  <c r="T99" i="28" s="1"/>
  <c r="P437" i="28"/>
  <c r="S41" i="28" s="1"/>
  <c r="Y50" i="28" s="1"/>
  <c r="K436" i="28"/>
  <c r="L437" i="28" s="1"/>
  <c r="M449" i="28"/>
  <c r="P1145" i="28"/>
  <c r="K1146" i="28"/>
  <c r="M1145" i="28"/>
  <c r="L1145" i="28"/>
  <c r="Z51" i="28" l="1"/>
  <c r="T42" i="28"/>
  <c r="P436" i="28"/>
  <c r="U40" i="28" s="1"/>
  <c r="AA49" i="28" s="1"/>
  <c r="K435" i="28"/>
  <c r="L436" i="28" s="1"/>
  <c r="M448" i="28"/>
  <c r="K1147" i="28"/>
  <c r="M1146" i="28"/>
  <c r="L1146" i="28"/>
  <c r="P1146" i="28"/>
  <c r="AB50" i="28" l="1"/>
  <c r="V41" i="28"/>
  <c r="P435" i="28"/>
  <c r="K434" i="28"/>
  <c r="L435" i="28" s="1"/>
  <c r="M447" i="28"/>
  <c r="P1147" i="28"/>
  <c r="K1148" i="28"/>
  <c r="M1147" i="28"/>
  <c r="L1147" i="28"/>
  <c r="P434" i="28" l="1"/>
  <c r="K433" i="28"/>
  <c r="M446" i="28"/>
  <c r="K1149" i="28"/>
  <c r="M1148" i="28"/>
  <c r="L1148" i="28"/>
  <c r="P1148" i="28"/>
  <c r="P433" i="28" l="1"/>
  <c r="K432" i="28"/>
  <c r="M445" i="28"/>
  <c r="P1149" i="28"/>
  <c r="K1150" i="28"/>
  <c r="M1149" i="28"/>
  <c r="L1149" i="28"/>
  <c r="L434" i="28"/>
  <c r="P432" i="28" l="1"/>
  <c r="K431" i="28"/>
  <c r="L432" i="28" s="1"/>
  <c r="M444" i="28"/>
  <c r="K1151" i="28"/>
  <c r="M1150" i="28"/>
  <c r="L1150" i="28"/>
  <c r="P1150" i="28"/>
  <c r="L433" i="28"/>
  <c r="P431" i="28" l="1"/>
  <c r="K430" i="28"/>
  <c r="M443" i="28"/>
  <c r="P1151" i="28"/>
  <c r="K1152" i="28"/>
  <c r="M1151" i="28"/>
  <c r="L1151" i="28"/>
  <c r="K1153" i="28" l="1"/>
  <c r="M1152" i="28"/>
  <c r="L1152" i="28"/>
  <c r="P1152" i="28"/>
  <c r="P430" i="28"/>
  <c r="K429" i="28"/>
  <c r="L430" i="28" s="1"/>
  <c r="M442" i="28"/>
  <c r="L431" i="28"/>
  <c r="P429" i="28" l="1"/>
  <c r="K428" i="28"/>
  <c r="M441" i="28"/>
  <c r="P1153" i="28"/>
  <c r="K1154" i="28"/>
  <c r="M1153" i="28"/>
  <c r="L1153" i="28"/>
  <c r="P428" i="28" l="1"/>
  <c r="K427" i="28"/>
  <c r="L428" i="28" s="1"/>
  <c r="M440" i="28"/>
  <c r="L1154" i="28"/>
  <c r="P1154" i="28"/>
  <c r="M1154" i="28"/>
  <c r="K1155" i="28"/>
  <c r="L429" i="28"/>
  <c r="P427" i="28" l="1"/>
  <c r="K426" i="28"/>
  <c r="M439" i="28"/>
  <c r="P1155" i="28"/>
  <c r="L1155" i="28"/>
  <c r="K1156" i="28"/>
  <c r="M1155" i="28"/>
  <c r="L1156" i="28" l="1"/>
  <c r="P1156" i="28"/>
  <c r="K1157" i="28"/>
  <c r="M1156" i="28"/>
  <c r="P426" i="28"/>
  <c r="K425" i="28"/>
  <c r="L426" i="28" s="1"/>
  <c r="M438" i="28"/>
  <c r="L427" i="28"/>
  <c r="P425" i="28" l="1"/>
  <c r="S40" i="28" s="1"/>
  <c r="Y49" i="28" s="1"/>
  <c r="K424" i="28"/>
  <c r="M437" i="28"/>
  <c r="P1157" i="28"/>
  <c r="L1157" i="28"/>
  <c r="M1157" i="28"/>
  <c r="K1158" i="28"/>
  <c r="U100" i="28"/>
  <c r="V100" i="28" s="1"/>
  <c r="S100" i="28"/>
  <c r="T100" i="28" s="1"/>
  <c r="Z50" i="28" l="1"/>
  <c r="P424" i="28"/>
  <c r="U39" i="28" s="1"/>
  <c r="AA48" i="28" s="1"/>
  <c r="K423" i="28"/>
  <c r="L424" i="28" s="1"/>
  <c r="M436" i="28"/>
  <c r="T41" i="28"/>
  <c r="L1158" i="28"/>
  <c r="P1158" i="28"/>
  <c r="M1158" i="28"/>
  <c r="K1159" i="28"/>
  <c r="L425" i="28"/>
  <c r="AB49" i="28" l="1"/>
  <c r="P1159" i="28"/>
  <c r="L1159" i="28"/>
  <c r="K1160" i="28"/>
  <c r="M1159" i="28"/>
  <c r="P423" i="28"/>
  <c r="K422" i="28"/>
  <c r="M435" i="28"/>
  <c r="V40" i="28"/>
  <c r="P422" i="28" l="1"/>
  <c r="K421" i="28"/>
  <c r="L422" i="28" s="1"/>
  <c r="M434" i="28"/>
  <c r="L1160" i="28"/>
  <c r="P1160" i="28"/>
  <c r="K1161" i="28"/>
  <c r="M1160" i="28"/>
  <c r="L423" i="28"/>
  <c r="P1161" i="28" l="1"/>
  <c r="L1161" i="28"/>
  <c r="M1161" i="28"/>
  <c r="K1162" i="28"/>
  <c r="P421" i="28"/>
  <c r="K420" i="28"/>
  <c r="M433" i="28"/>
  <c r="P420" i="28" l="1"/>
  <c r="K419" i="28"/>
  <c r="L420" i="28" s="1"/>
  <c r="M432" i="28"/>
  <c r="L1162" i="28"/>
  <c r="P1162" i="28"/>
  <c r="M1162" i="28"/>
  <c r="K1163" i="28"/>
  <c r="L421" i="28"/>
  <c r="P419" i="28" l="1"/>
  <c r="K418" i="28"/>
  <c r="M431" i="28"/>
  <c r="P1163" i="28"/>
  <c r="L1163" i="28"/>
  <c r="K1164" i="28"/>
  <c r="M1163" i="28"/>
  <c r="L1164" i="28" l="1"/>
  <c r="P1164" i="28"/>
  <c r="K1165" i="28"/>
  <c r="M1164" i="28"/>
  <c r="P418" i="28"/>
  <c r="K417" i="28"/>
  <c r="L418" i="28"/>
  <c r="M430" i="28"/>
  <c r="L419" i="28"/>
  <c r="P417" i="28" l="1"/>
  <c r="K416" i="28"/>
  <c r="M429" i="28"/>
  <c r="P1165" i="28"/>
  <c r="L1165" i="28"/>
  <c r="M1165" i="28"/>
  <c r="K1166" i="28"/>
  <c r="P416" i="28" l="1"/>
  <c r="K415" i="28"/>
  <c r="L416" i="28"/>
  <c r="M428" i="28"/>
  <c r="L1166" i="28"/>
  <c r="P1166" i="28"/>
  <c r="M1166" i="28"/>
  <c r="K1167" i="28"/>
  <c r="L417" i="28"/>
  <c r="P415" i="28" l="1"/>
  <c r="K414" i="28"/>
  <c r="M427" i="28"/>
  <c r="P1167" i="28"/>
  <c r="L1167" i="28"/>
  <c r="K1168" i="28"/>
  <c r="M1167" i="28"/>
  <c r="L1168" i="28" l="1"/>
  <c r="P1168" i="28"/>
  <c r="K1169" i="28"/>
  <c r="M1168" i="28"/>
  <c r="P414" i="28"/>
  <c r="K413" i="28"/>
  <c r="L414" i="28"/>
  <c r="M426" i="28"/>
  <c r="L415" i="28"/>
  <c r="P1169" i="28" l="1"/>
  <c r="K1170" i="28"/>
  <c r="L1169" i="28"/>
  <c r="M1169" i="28"/>
  <c r="U101" i="28"/>
  <c r="V101" i="28" s="1"/>
  <c r="S101" i="28"/>
  <c r="T101" i="28" s="1"/>
  <c r="P413" i="28"/>
  <c r="S39" i="28" s="1"/>
  <c r="Y48" i="28" s="1"/>
  <c r="K412" i="28"/>
  <c r="L413" i="28" s="1"/>
  <c r="M425" i="28"/>
  <c r="Z49" i="28" l="1"/>
  <c r="T40" i="28"/>
  <c r="L1170" i="28"/>
  <c r="P1170" i="28"/>
  <c r="K1171" i="28"/>
  <c r="M1170" i="28"/>
  <c r="P412" i="28"/>
  <c r="U38" i="28" s="1"/>
  <c r="AA47" i="28" s="1"/>
  <c r="K411" i="28"/>
  <c r="L412" i="28" s="1"/>
  <c r="M424" i="28"/>
  <c r="AB48" i="28" l="1"/>
  <c r="V39" i="28"/>
  <c r="P411" i="28"/>
  <c r="K410" i="28"/>
  <c r="L411" i="28" s="1"/>
  <c r="M423" i="28"/>
  <c r="P1171" i="28"/>
  <c r="K1172" i="28"/>
  <c r="M1171" i="28"/>
  <c r="L1171" i="28"/>
  <c r="L1172" i="28" l="1"/>
  <c r="P1172" i="28"/>
  <c r="K1173" i="28"/>
  <c r="M1172" i="28"/>
  <c r="P410" i="28"/>
  <c r="K409" i="28"/>
  <c r="M422" i="28"/>
  <c r="P409" i="28" l="1"/>
  <c r="K408" i="28"/>
  <c r="L409" i="28" s="1"/>
  <c r="M421" i="28"/>
  <c r="P1173" i="28"/>
  <c r="K1174" i="28"/>
  <c r="M1173" i="28"/>
  <c r="L1173" i="28"/>
  <c r="L410" i="28"/>
  <c r="L1174" i="28" l="1"/>
  <c r="P1174" i="28"/>
  <c r="K1175" i="28"/>
  <c r="M1174" i="28"/>
  <c r="P408" i="28"/>
  <c r="K407" i="28"/>
  <c r="L408" i="28"/>
  <c r="M420" i="28"/>
  <c r="P407" i="28" l="1"/>
  <c r="K406" i="28"/>
  <c r="M419" i="28"/>
  <c r="P1175" i="28"/>
  <c r="K1176" i="28"/>
  <c r="M1175" i="28"/>
  <c r="L1175" i="28"/>
  <c r="L1176" i="28" l="1"/>
  <c r="P1176" i="28"/>
  <c r="K1177" i="28"/>
  <c r="M1176" i="28"/>
  <c r="P406" i="28"/>
  <c r="K405" i="28"/>
  <c r="L406" i="28" s="1"/>
  <c r="M418" i="28"/>
  <c r="L407" i="28"/>
  <c r="P405" i="28" l="1"/>
  <c r="K404" i="28"/>
  <c r="M417" i="28"/>
  <c r="P1177" i="28"/>
  <c r="K1178" i="28"/>
  <c r="M1177" i="28"/>
  <c r="L1177" i="28"/>
  <c r="L1178" i="28" l="1"/>
  <c r="P1178" i="28"/>
  <c r="K1179" i="28"/>
  <c r="M1178" i="28"/>
  <c r="P404" i="28"/>
  <c r="K403" i="28"/>
  <c r="L404" i="28" s="1"/>
  <c r="M416" i="28"/>
  <c r="L405" i="28"/>
  <c r="P403" i="28" l="1"/>
  <c r="K402" i="28"/>
  <c r="L403" i="28" s="1"/>
  <c r="M415" i="28"/>
  <c r="P1179" i="28"/>
  <c r="K1180" i="28"/>
  <c r="M1179" i="28"/>
  <c r="L1179" i="28"/>
  <c r="L1180" i="28" l="1"/>
  <c r="P1180" i="28"/>
  <c r="K1181" i="28"/>
  <c r="M1180" i="28"/>
  <c r="P402" i="28"/>
  <c r="K401" i="28"/>
  <c r="L402" i="28" s="1"/>
  <c r="M414" i="28"/>
  <c r="P401" i="28" l="1"/>
  <c r="S38" i="28" s="1"/>
  <c r="Y47" i="28" s="1"/>
  <c r="K400" i="28"/>
  <c r="M413" i="28"/>
  <c r="P1181" i="28"/>
  <c r="K1182" i="28"/>
  <c r="M1181" i="28"/>
  <c r="L1181" i="28"/>
  <c r="U102" i="28"/>
  <c r="V102" i="28" s="1"/>
  <c r="S102" i="28"/>
  <c r="T102" i="28" s="1"/>
  <c r="Z48" i="28" l="1"/>
  <c r="L1182" i="28"/>
  <c r="P1182" i="28"/>
  <c r="K1183" i="28"/>
  <c r="M1182" i="28"/>
  <c r="P400" i="28"/>
  <c r="U37" i="28" s="1"/>
  <c r="AA46" i="28" s="1"/>
  <c r="K399" i="28"/>
  <c r="L400" i="28" s="1"/>
  <c r="M412" i="28"/>
  <c r="T39" i="28"/>
  <c r="L401" i="28"/>
  <c r="AB47" i="28" l="1"/>
  <c r="P399" i="28"/>
  <c r="K398" i="28"/>
  <c r="M411" i="28"/>
  <c r="P1183" i="28"/>
  <c r="K1184" i="28"/>
  <c r="M1183" i="28"/>
  <c r="L1183" i="28"/>
  <c r="V38" i="28"/>
  <c r="L1184" i="28" l="1"/>
  <c r="P1184" i="28"/>
  <c r="K1185" i="28"/>
  <c r="M1184" i="28"/>
  <c r="P398" i="28"/>
  <c r="K397" i="28"/>
  <c r="L398" i="28"/>
  <c r="M410" i="28"/>
  <c r="L399" i="28"/>
  <c r="P397" i="28" l="1"/>
  <c r="K396" i="28"/>
  <c r="M409" i="28"/>
  <c r="P1185" i="28"/>
  <c r="K1186" i="28"/>
  <c r="M1185" i="28"/>
  <c r="L1185" i="28"/>
  <c r="L1186" i="28" l="1"/>
  <c r="P1186" i="28"/>
  <c r="K1187" i="28"/>
  <c r="M1186" i="28"/>
  <c r="P396" i="28"/>
  <c r="K395" i="28"/>
  <c r="L396" i="28" s="1"/>
  <c r="M408" i="28"/>
  <c r="L397" i="28"/>
  <c r="P395" i="28" l="1"/>
  <c r="K394" i="28"/>
  <c r="M407" i="28"/>
  <c r="P1187" i="28"/>
  <c r="K1188" i="28"/>
  <c r="M1187" i="28"/>
  <c r="L1187" i="28"/>
  <c r="P394" i="28" l="1"/>
  <c r="K393" i="28"/>
  <c r="L394" i="28"/>
  <c r="M406" i="28"/>
  <c r="L1188" i="28"/>
  <c r="P1188" i="28"/>
  <c r="K1189" i="28"/>
  <c r="M1188" i="28"/>
  <c r="L395" i="28"/>
  <c r="P1189" i="28" l="1"/>
  <c r="K1190" i="28"/>
  <c r="M1189" i="28"/>
  <c r="L1189" i="28"/>
  <c r="P393" i="28"/>
  <c r="K392" i="28"/>
  <c r="M405" i="28"/>
  <c r="P392" i="28" l="1"/>
  <c r="K391" i="28"/>
  <c r="L392" i="28"/>
  <c r="M404" i="28"/>
  <c r="L1190" i="28"/>
  <c r="P1190" i="28"/>
  <c r="K1191" i="28"/>
  <c r="M1190" i="28"/>
  <c r="L393" i="28"/>
  <c r="P1191" i="28" l="1"/>
  <c r="K1192" i="28"/>
  <c r="M1191" i="28"/>
  <c r="L1191" i="28"/>
  <c r="P391" i="28"/>
  <c r="K390" i="28"/>
  <c r="M403" i="28"/>
  <c r="L1192" i="28" l="1"/>
  <c r="P1192" i="28"/>
  <c r="K1193" i="28"/>
  <c r="M1192" i="28"/>
  <c r="P390" i="28"/>
  <c r="K389" i="28"/>
  <c r="L390" i="28"/>
  <c r="M402" i="28"/>
  <c r="L391" i="28"/>
  <c r="P389" i="28" l="1"/>
  <c r="S37" i="28" s="1"/>
  <c r="Y46" i="28" s="1"/>
  <c r="K388" i="28"/>
  <c r="M401" i="28"/>
  <c r="P1193" i="28"/>
  <c r="K1194" i="28"/>
  <c r="M1193" i="28"/>
  <c r="L1193" i="28"/>
  <c r="U103" i="28"/>
  <c r="V103" i="28" s="1"/>
  <c r="S103" i="28"/>
  <c r="T103" i="28" s="1"/>
  <c r="Z47" i="28" l="1"/>
  <c r="L1194" i="28"/>
  <c r="P1194" i="28"/>
  <c r="K1195" i="28"/>
  <c r="M1194" i="28"/>
  <c r="P388" i="28"/>
  <c r="U36" i="28" s="1"/>
  <c r="AA45" i="28" s="1"/>
  <c r="K387" i="28"/>
  <c r="L388" i="28" s="1"/>
  <c r="M400" i="28"/>
  <c r="T38" i="28"/>
  <c r="L389" i="28"/>
  <c r="AB46" i="28" l="1"/>
  <c r="P387" i="28"/>
  <c r="K386" i="28"/>
  <c r="M399" i="28"/>
  <c r="P1195" i="28"/>
  <c r="K1196" i="28"/>
  <c r="M1195" i="28"/>
  <c r="L1195" i="28"/>
  <c r="V37" i="28"/>
  <c r="L1196" i="28" l="1"/>
  <c r="P1196" i="28"/>
  <c r="K1197" i="28"/>
  <c r="M1196" i="28"/>
  <c r="P386" i="28"/>
  <c r="K385" i="28"/>
  <c r="L386" i="28"/>
  <c r="M398" i="28"/>
  <c r="L387" i="28"/>
  <c r="P385" i="28" l="1"/>
  <c r="K384" i="28"/>
  <c r="M397" i="28"/>
  <c r="P1197" i="28"/>
  <c r="K1198" i="28"/>
  <c r="M1197" i="28"/>
  <c r="L1197" i="28"/>
  <c r="L1198" i="28" l="1"/>
  <c r="P1198" i="28"/>
  <c r="K1199" i="28"/>
  <c r="M1198" i="28"/>
  <c r="P384" i="28"/>
  <c r="K383" i="28"/>
  <c r="L384" i="28" s="1"/>
  <c r="M396" i="28"/>
  <c r="L385" i="28"/>
  <c r="P383" i="28" l="1"/>
  <c r="K382" i="28"/>
  <c r="M395" i="28"/>
  <c r="P1199" i="28"/>
  <c r="K1200" i="28"/>
  <c r="M1199" i="28"/>
  <c r="L1199" i="28"/>
  <c r="P382" i="28" l="1"/>
  <c r="K381" i="28"/>
  <c r="L382" i="28"/>
  <c r="M394" i="28"/>
  <c r="L1200" i="28"/>
  <c r="P1200" i="28"/>
  <c r="K1201" i="28"/>
  <c r="M1200" i="28"/>
  <c r="L383" i="28"/>
  <c r="P1201" i="28" l="1"/>
  <c r="K1202" i="28"/>
  <c r="M1201" i="28"/>
  <c r="L1201" i="28"/>
  <c r="P381" i="28"/>
  <c r="K380" i="28"/>
  <c r="L381" i="28" s="1"/>
  <c r="M393" i="28"/>
  <c r="P380" i="28" l="1"/>
  <c r="K379" i="28"/>
  <c r="L380" i="28" s="1"/>
  <c r="M392" i="28"/>
  <c r="L1202" i="28"/>
  <c r="P1202" i="28"/>
  <c r="K1203" i="28"/>
  <c r="M1202" i="28"/>
  <c r="P1203" i="28" l="1"/>
  <c r="K1204" i="28"/>
  <c r="M1203" i="28"/>
  <c r="L1203" i="28"/>
  <c r="P379" i="28"/>
  <c r="K378" i="28"/>
  <c r="M391" i="28"/>
  <c r="P378" i="28" l="1"/>
  <c r="K377" i="28"/>
  <c r="L378" i="28" s="1"/>
  <c r="M390" i="28"/>
  <c r="L1204" i="28"/>
  <c r="P1204" i="28"/>
  <c r="K1205" i="28"/>
  <c r="M1204" i="28"/>
  <c r="L379" i="28"/>
  <c r="U104" i="28" l="1"/>
  <c r="V104" i="28" s="1"/>
  <c r="S104" i="28"/>
  <c r="T104" i="28" s="1"/>
  <c r="P1205" i="28"/>
  <c r="K1206" i="28"/>
  <c r="M1205" i="28"/>
  <c r="L1205" i="28"/>
  <c r="P377" i="28"/>
  <c r="S36" i="28" s="1"/>
  <c r="Y45" i="28" s="1"/>
  <c r="K376" i="28"/>
  <c r="L377" i="28" s="1"/>
  <c r="M389" i="28"/>
  <c r="Z46" i="28" l="1"/>
  <c r="L1206" i="28"/>
  <c r="P1206" i="28"/>
  <c r="K1207" i="28"/>
  <c r="M1206" i="28"/>
  <c r="T37" i="28"/>
  <c r="P376" i="28"/>
  <c r="U35" i="28" s="1"/>
  <c r="AA44" i="28" s="1"/>
  <c r="K375" i="28"/>
  <c r="L376" i="28" s="1"/>
  <c r="M388" i="28"/>
  <c r="AB45" i="28" l="1"/>
  <c r="V36" i="28"/>
  <c r="P1207" i="28"/>
  <c r="K1208" i="28"/>
  <c r="M1207" i="28"/>
  <c r="L1207" i="28"/>
  <c r="P375" i="28"/>
  <c r="K374" i="28"/>
  <c r="L375" i="28" s="1"/>
  <c r="M387" i="28"/>
  <c r="L1208" i="28" l="1"/>
  <c r="P1208" i="28"/>
  <c r="K1209" i="28"/>
  <c r="M1208" i="28"/>
  <c r="P374" i="28"/>
  <c r="K373" i="28"/>
  <c r="L374" i="28"/>
  <c r="M386" i="28"/>
  <c r="P1209" i="28" l="1"/>
  <c r="K1210" i="28"/>
  <c r="M1209" i="28"/>
  <c r="L1209" i="28"/>
  <c r="P373" i="28"/>
  <c r="K372" i="28"/>
  <c r="M385" i="28"/>
  <c r="P372" i="28" l="1"/>
  <c r="K371" i="28"/>
  <c r="L372" i="28" s="1"/>
  <c r="M384" i="28"/>
  <c r="L1210" i="28"/>
  <c r="P1210" i="28"/>
  <c r="K1211" i="28"/>
  <c r="M1210" i="28"/>
  <c r="L373" i="28"/>
  <c r="P1211" i="28" l="1"/>
  <c r="K1212" i="28"/>
  <c r="M1211" i="28"/>
  <c r="L1211" i="28"/>
  <c r="P371" i="28"/>
  <c r="K370" i="28"/>
  <c r="M383" i="28"/>
  <c r="P370" i="28" l="1"/>
  <c r="K369" i="28"/>
  <c r="M382" i="28"/>
  <c r="L1212" i="28"/>
  <c r="P1212" i="28"/>
  <c r="K1213" i="28"/>
  <c r="M1212" i="28"/>
  <c r="L371" i="28"/>
  <c r="P369" i="28" l="1"/>
  <c r="K368" i="28"/>
  <c r="M381" i="28"/>
  <c r="L370" i="28"/>
  <c r="P1213" i="28"/>
  <c r="K1214" i="28"/>
  <c r="M1213" i="28"/>
  <c r="L1213" i="28"/>
  <c r="P368" i="28" l="1"/>
  <c r="K367" i="28"/>
  <c r="L368" i="28" s="1"/>
  <c r="M380" i="28"/>
  <c r="L1214" i="28"/>
  <c r="P1214" i="28"/>
  <c r="K1215" i="28"/>
  <c r="M1214" i="28"/>
  <c r="L369" i="28"/>
  <c r="P1215" i="28" l="1"/>
  <c r="K1216" i="28"/>
  <c r="M1215" i="28"/>
  <c r="L1215" i="28"/>
  <c r="P367" i="28"/>
  <c r="K366" i="28"/>
  <c r="M379" i="28"/>
  <c r="P366" i="28" l="1"/>
  <c r="K365" i="28"/>
  <c r="L366" i="28" s="1"/>
  <c r="M378" i="28"/>
  <c r="L1216" i="28"/>
  <c r="P1216" i="28"/>
  <c r="K1217" i="28"/>
  <c r="M1216" i="28"/>
  <c r="L367" i="28"/>
  <c r="P1217" i="28" l="1"/>
  <c r="K1218" i="28"/>
  <c r="M1217" i="28"/>
  <c r="L1217" i="28"/>
  <c r="U105" i="28"/>
  <c r="V105" i="28" s="1"/>
  <c r="S105" i="28"/>
  <c r="T105" i="28" s="1"/>
  <c r="P365" i="28"/>
  <c r="S35" i="28" s="1"/>
  <c r="Y44" i="28" s="1"/>
  <c r="K364" i="28"/>
  <c r="L365" i="28" s="1"/>
  <c r="M377" i="28"/>
  <c r="Z45" i="28" l="1"/>
  <c r="T36" i="28"/>
  <c r="L1218" i="28"/>
  <c r="P1218" i="28"/>
  <c r="K1219" i="28"/>
  <c r="M1218" i="28"/>
  <c r="P364" i="28"/>
  <c r="U34" i="28" s="1"/>
  <c r="AA43" i="28" s="1"/>
  <c r="K363" i="28"/>
  <c r="L364" i="28" s="1"/>
  <c r="M376" i="28"/>
  <c r="AB44" i="28" l="1"/>
  <c r="V35" i="28"/>
  <c r="P363" i="28"/>
  <c r="K362" i="28"/>
  <c r="L363" i="28" s="1"/>
  <c r="M375" i="28"/>
  <c r="P1219" i="28"/>
  <c r="K1220" i="28"/>
  <c r="M1219" i="28"/>
  <c r="L1219" i="28"/>
  <c r="P362" i="28" l="1"/>
  <c r="K361" i="28"/>
  <c r="M374" i="28"/>
  <c r="L1220" i="28"/>
  <c r="P1220" i="28"/>
  <c r="K1221" i="28"/>
  <c r="M1220" i="28"/>
  <c r="P361" i="28" l="1"/>
  <c r="K360" i="28"/>
  <c r="M373" i="28"/>
  <c r="P1221" i="28"/>
  <c r="K1222" i="28"/>
  <c r="M1221" i="28"/>
  <c r="L1221" i="28"/>
  <c r="L362" i="28"/>
  <c r="L1222" i="28" l="1"/>
  <c r="P1222" i="28"/>
  <c r="K1223" i="28"/>
  <c r="M1222" i="28"/>
  <c r="P360" i="28"/>
  <c r="K359" i="28"/>
  <c r="L360" i="28" s="1"/>
  <c r="M372" i="28"/>
  <c r="L361" i="28"/>
  <c r="P359" i="28" l="1"/>
  <c r="K358" i="28"/>
  <c r="M371" i="28"/>
  <c r="P1223" i="28"/>
  <c r="K1224" i="28"/>
  <c r="M1223" i="28"/>
  <c r="L1223" i="28"/>
  <c r="P358" i="28" l="1"/>
  <c r="K357" i="28"/>
  <c r="L358" i="28" s="1"/>
  <c r="M370" i="28"/>
  <c r="L1224" i="28"/>
  <c r="P1224" i="28"/>
  <c r="K1225" i="28"/>
  <c r="M1224" i="28"/>
  <c r="L359" i="28"/>
  <c r="P357" i="28" l="1"/>
  <c r="K356" i="28"/>
  <c r="M369" i="28"/>
  <c r="P1225" i="28"/>
  <c r="K1226" i="28"/>
  <c r="M1225" i="28"/>
  <c r="L1225" i="28"/>
  <c r="P356" i="28" l="1"/>
  <c r="K355" i="28"/>
  <c r="L356" i="28" s="1"/>
  <c r="M368" i="28"/>
  <c r="L1226" i="28"/>
  <c r="P1226" i="28"/>
  <c r="K1227" i="28"/>
  <c r="M1226" i="28"/>
  <c r="L357" i="28"/>
  <c r="P1227" i="28" l="1"/>
  <c r="K1228" i="28"/>
  <c r="M1227" i="28"/>
  <c r="L1227" i="28"/>
  <c r="P355" i="28"/>
  <c r="K354" i="28"/>
  <c r="M367" i="28"/>
  <c r="P354" i="28" l="1"/>
  <c r="K353" i="28"/>
  <c r="L354" i="28" s="1"/>
  <c r="M366" i="28"/>
  <c r="L1228" i="28"/>
  <c r="P1228" i="28"/>
  <c r="K1229" i="28"/>
  <c r="M1228" i="28"/>
  <c r="L355" i="28"/>
  <c r="P1229" i="28" l="1"/>
  <c r="K1230" i="28"/>
  <c r="M1229" i="28"/>
  <c r="L1229" i="28"/>
  <c r="U106" i="28"/>
  <c r="V106" i="28" s="1"/>
  <c r="S106" i="28"/>
  <c r="T106" i="28" s="1"/>
  <c r="P353" i="28"/>
  <c r="S34" i="28" s="1"/>
  <c r="Y43" i="28" s="1"/>
  <c r="K352" i="28"/>
  <c r="L353" i="28" s="1"/>
  <c r="M365" i="28"/>
  <c r="Z44" i="28" l="1"/>
  <c r="T35" i="28"/>
  <c r="P352" i="28"/>
  <c r="U33" i="28" s="1"/>
  <c r="AA42" i="28" s="1"/>
  <c r="K351" i="28"/>
  <c r="L352" i="28" s="1"/>
  <c r="M364" i="28"/>
  <c r="L1230" i="28"/>
  <c r="P1230" i="28"/>
  <c r="K1231" i="28"/>
  <c r="M1230" i="28"/>
  <c r="AB43" i="28" l="1"/>
  <c r="V34" i="28"/>
  <c r="P1231" i="28"/>
  <c r="K1232" i="28"/>
  <c r="M1231" i="28"/>
  <c r="L1231" i="28"/>
  <c r="P351" i="28"/>
  <c r="K350" i="28"/>
  <c r="L351" i="28" s="1"/>
  <c r="M363" i="28"/>
  <c r="L1232" i="28" l="1"/>
  <c r="P1232" i="28"/>
  <c r="K1233" i="28"/>
  <c r="M1232" i="28"/>
  <c r="P350" i="28"/>
  <c r="K349" i="28"/>
  <c r="M362" i="28"/>
  <c r="P349" i="28" l="1"/>
  <c r="K348" i="28"/>
  <c r="M361" i="28"/>
  <c r="P1233" i="28"/>
  <c r="K1234" i="28"/>
  <c r="M1233" i="28"/>
  <c r="L1233" i="28"/>
  <c r="L350" i="28"/>
  <c r="P348" i="28" l="1"/>
  <c r="K347" i="28"/>
  <c r="L348" i="28" s="1"/>
  <c r="M360" i="28"/>
  <c r="L1234" i="28"/>
  <c r="P1234" i="28"/>
  <c r="K1235" i="28"/>
  <c r="M1234" i="28"/>
  <c r="L349" i="28"/>
  <c r="P1235" i="28" l="1"/>
  <c r="K1236" i="28"/>
  <c r="M1235" i="28"/>
  <c r="L1235" i="28"/>
  <c r="P347" i="28"/>
  <c r="K346" i="28"/>
  <c r="M359" i="28"/>
  <c r="L1236" i="28" l="1"/>
  <c r="P1236" i="28"/>
  <c r="K1237" i="28"/>
  <c r="M1236" i="28"/>
  <c r="P346" i="28"/>
  <c r="K345" i="28"/>
  <c r="L346" i="28"/>
  <c r="M358" i="28"/>
  <c r="L347" i="28"/>
  <c r="P345" i="28" l="1"/>
  <c r="K344" i="28"/>
  <c r="M357" i="28"/>
  <c r="P1237" i="28"/>
  <c r="K1238" i="28"/>
  <c r="M1237" i="28"/>
  <c r="L1237" i="28"/>
  <c r="P344" i="28" l="1"/>
  <c r="K343" i="28"/>
  <c r="L344" i="28" s="1"/>
  <c r="M356" i="28"/>
  <c r="K1239" i="28"/>
  <c r="L1238" i="28"/>
  <c r="P1238" i="28"/>
  <c r="M1238" i="28"/>
  <c r="L345" i="28"/>
  <c r="P343" i="28" l="1"/>
  <c r="K342" i="28"/>
  <c r="M355" i="28"/>
  <c r="K1240" i="28"/>
  <c r="M1239" i="28"/>
  <c r="P1239" i="28"/>
  <c r="L1239" i="28"/>
  <c r="P1240" i="28" l="1"/>
  <c r="K1241" i="28"/>
  <c r="M1240" i="28"/>
  <c r="L1240" i="28"/>
  <c r="P342" i="28"/>
  <c r="K341" i="28"/>
  <c r="L342" i="28" s="1"/>
  <c r="M354" i="28"/>
  <c r="L343" i="28"/>
  <c r="K1242" i="28" l="1"/>
  <c r="M1241" i="28"/>
  <c r="L1241" i="28"/>
  <c r="P1241" i="28"/>
  <c r="P341" i="28"/>
  <c r="S33" i="28" s="1"/>
  <c r="Y42" i="28" s="1"/>
  <c r="K340" i="28"/>
  <c r="M353" i="28"/>
  <c r="U107" i="28"/>
  <c r="V107" i="28" s="1"/>
  <c r="S107" i="28"/>
  <c r="T107" i="28" s="1"/>
  <c r="Z43" i="28" l="1"/>
  <c r="P340" i="28"/>
  <c r="U32" i="28" s="1"/>
  <c r="AA41" i="28" s="1"/>
  <c r="K339" i="28"/>
  <c r="M352" i="28"/>
  <c r="T34" i="28"/>
  <c r="L341" i="28"/>
  <c r="P1242" i="28"/>
  <c r="K1243" i="28"/>
  <c r="M1242" i="28"/>
  <c r="L1242" i="28"/>
  <c r="AB42" i="28" l="1"/>
  <c r="P339" i="28"/>
  <c r="K338" i="28"/>
  <c r="M351" i="28"/>
  <c r="K1244" i="28"/>
  <c r="M1243" i="28"/>
  <c r="L1243" i="28"/>
  <c r="P1243" i="28"/>
  <c r="V33" i="28"/>
  <c r="L340" i="28"/>
  <c r="P338" i="28" l="1"/>
  <c r="K337" i="28"/>
  <c r="M350" i="28"/>
  <c r="L339" i="28"/>
  <c r="P1244" i="28"/>
  <c r="K1245" i="28"/>
  <c r="M1244" i="28"/>
  <c r="L1244" i="28"/>
  <c r="P337" i="28" l="1"/>
  <c r="K336" i="28"/>
  <c r="M349" i="28"/>
  <c r="K1246" i="28"/>
  <c r="M1245" i="28"/>
  <c r="L1245" i="28"/>
  <c r="P1245" i="28"/>
  <c r="L338" i="28"/>
  <c r="P336" i="28" l="1"/>
  <c r="K335" i="28"/>
  <c r="L336" i="28" s="1"/>
  <c r="M348" i="28"/>
  <c r="P1246" i="28"/>
  <c r="K1247" i="28"/>
  <c r="M1246" i="28"/>
  <c r="L1246" i="28"/>
  <c r="L337" i="28"/>
  <c r="K1248" i="28" l="1"/>
  <c r="M1247" i="28"/>
  <c r="L1247" i="28"/>
  <c r="P1247" i="28"/>
  <c r="P335" i="28"/>
  <c r="K334" i="28"/>
  <c r="M347" i="28"/>
  <c r="P334" i="28" l="1"/>
  <c r="K333" i="28"/>
  <c r="L334" i="28" s="1"/>
  <c r="M346" i="28"/>
  <c r="L335" i="28"/>
  <c r="P1248" i="28"/>
  <c r="K1249" i="28"/>
  <c r="M1248" i="28"/>
  <c r="L1248" i="28"/>
  <c r="K1250" i="28" l="1"/>
  <c r="M1249" i="28"/>
  <c r="L1249" i="28"/>
  <c r="P1249" i="28"/>
  <c r="P333" i="28"/>
  <c r="K332" i="28"/>
  <c r="M345" i="28"/>
  <c r="P332" i="28" l="1"/>
  <c r="K331" i="28"/>
  <c r="L332" i="28" s="1"/>
  <c r="M344" i="28"/>
  <c r="L333" i="28"/>
  <c r="P1250" i="28"/>
  <c r="K1251" i="28"/>
  <c r="M1250" i="28"/>
  <c r="L1250" i="28"/>
  <c r="K1252" i="28" l="1"/>
  <c r="M1251" i="28"/>
  <c r="L1251" i="28"/>
  <c r="P1251" i="28"/>
  <c r="P331" i="28"/>
  <c r="K330" i="28"/>
  <c r="M343" i="28"/>
  <c r="P330" i="28" l="1"/>
  <c r="K329" i="28"/>
  <c r="L330" i="28"/>
  <c r="M342" i="28"/>
  <c r="L331" i="28"/>
  <c r="P1252" i="28"/>
  <c r="K1253" i="28"/>
  <c r="M1252" i="28"/>
  <c r="L1252" i="28"/>
  <c r="K1254" i="28" l="1"/>
  <c r="M1253" i="28"/>
  <c r="L1253" i="28"/>
  <c r="P1253" i="28"/>
  <c r="U108" i="28"/>
  <c r="V108" i="28" s="1"/>
  <c r="S108" i="28"/>
  <c r="T108" i="28" s="1"/>
  <c r="P329" i="28"/>
  <c r="S32" i="28" s="1"/>
  <c r="Y41" i="28" s="1"/>
  <c r="K328" i="28"/>
  <c r="L329" i="28" s="1"/>
  <c r="M341" i="28"/>
  <c r="Z42" i="28" l="1"/>
  <c r="T33" i="28"/>
  <c r="P328" i="28"/>
  <c r="U31" i="28" s="1"/>
  <c r="AA40" i="28" s="1"/>
  <c r="K327" i="28"/>
  <c r="L328" i="28" s="1"/>
  <c r="M340" i="28"/>
  <c r="P1254" i="28"/>
  <c r="K1255" i="28"/>
  <c r="M1254" i="28"/>
  <c r="L1254" i="28"/>
  <c r="AB41" i="28" l="1"/>
  <c r="V32" i="28"/>
  <c r="K1256" i="28"/>
  <c r="M1255" i="28"/>
  <c r="L1255" i="28"/>
  <c r="P1255" i="28"/>
  <c r="P327" i="28"/>
  <c r="K326" i="28"/>
  <c r="L327" i="28" s="1"/>
  <c r="M339" i="28"/>
  <c r="P1256" i="28" l="1"/>
  <c r="K1257" i="28"/>
  <c r="M1256" i="28"/>
  <c r="L1256" i="28"/>
  <c r="P326" i="28"/>
  <c r="K325" i="28"/>
  <c r="M338" i="28"/>
  <c r="P325" i="28" l="1"/>
  <c r="K324" i="28"/>
  <c r="M337" i="28"/>
  <c r="K1258" i="28"/>
  <c r="M1257" i="28"/>
  <c r="L1257" i="28"/>
  <c r="P1257" i="28"/>
  <c r="L326" i="28"/>
  <c r="P324" i="28" l="1"/>
  <c r="K323" i="28"/>
  <c r="L324" i="28"/>
  <c r="M336" i="28"/>
  <c r="P1258" i="28"/>
  <c r="K1259" i="28"/>
  <c r="M1258" i="28"/>
  <c r="L1258" i="28"/>
  <c r="L325" i="28"/>
  <c r="K1260" i="28" l="1"/>
  <c r="M1259" i="28"/>
  <c r="L1259" i="28"/>
  <c r="P1259" i="28"/>
  <c r="P323" i="28"/>
  <c r="K322" i="28"/>
  <c r="M335" i="28"/>
  <c r="P322" i="28" l="1"/>
  <c r="K321" i="28"/>
  <c r="L322" i="28" s="1"/>
  <c r="M334" i="28"/>
  <c r="L323" i="28"/>
  <c r="P1260" i="28"/>
  <c r="K1261" i="28"/>
  <c r="M1260" i="28"/>
  <c r="L1260" i="28"/>
  <c r="P321" i="28" l="1"/>
  <c r="K320" i="28"/>
  <c r="M333" i="28"/>
  <c r="K1262" i="28"/>
  <c r="M1261" i="28"/>
  <c r="L1261" i="28"/>
  <c r="P1261" i="28"/>
  <c r="P320" i="28" l="1"/>
  <c r="K319" i="28"/>
  <c r="L320" i="28" s="1"/>
  <c r="M332" i="28"/>
  <c r="P1262" i="28"/>
  <c r="K1263" i="28"/>
  <c r="M1262" i="28"/>
  <c r="L1262" i="28"/>
  <c r="L321" i="28"/>
  <c r="K1264" i="28" l="1"/>
  <c r="M1263" i="28"/>
  <c r="L1263" i="28"/>
  <c r="P1263" i="28"/>
  <c r="P319" i="28"/>
  <c r="K318" i="28"/>
  <c r="L319" i="28" s="1"/>
  <c r="M331" i="28"/>
  <c r="P1264" i="28" l="1"/>
  <c r="K1265" i="28"/>
  <c r="M1264" i="28"/>
  <c r="L1264" i="28"/>
  <c r="P318" i="28"/>
  <c r="K317" i="28"/>
  <c r="L318" i="28" s="1"/>
  <c r="M330" i="28"/>
  <c r="K1266" i="28" l="1"/>
  <c r="M1265" i="28"/>
  <c r="L1265" i="28"/>
  <c r="P1265" i="28"/>
  <c r="P317" i="28"/>
  <c r="S31" i="28" s="1"/>
  <c r="Y40" i="28" s="1"/>
  <c r="K316" i="28"/>
  <c r="M329" i="28"/>
  <c r="U109" i="28"/>
  <c r="V109" i="28" s="1"/>
  <c r="S109" i="28"/>
  <c r="T109" i="28" s="1"/>
  <c r="Z41" i="28" l="1"/>
  <c r="P316" i="28"/>
  <c r="U30" i="28" s="1"/>
  <c r="AA39" i="28" s="1"/>
  <c r="K315" i="28"/>
  <c r="L316" i="28" s="1"/>
  <c r="M328" i="28"/>
  <c r="T32" i="28"/>
  <c r="L317" i="28"/>
  <c r="P1266" i="28"/>
  <c r="K1267" i="28"/>
  <c r="M1266" i="28"/>
  <c r="L1266" i="28"/>
  <c r="AB40" i="28" l="1"/>
  <c r="K1268" i="28"/>
  <c r="M1267" i="28"/>
  <c r="L1267" i="28"/>
  <c r="P1267" i="28"/>
  <c r="P315" i="28"/>
  <c r="K314" i="28"/>
  <c r="M327" i="28"/>
  <c r="V31" i="28"/>
  <c r="P314" i="28" l="1"/>
  <c r="K313" i="28"/>
  <c r="M326" i="28"/>
  <c r="L315" i="28"/>
  <c r="P1268" i="28"/>
  <c r="K1269" i="28"/>
  <c r="M1268" i="28"/>
  <c r="L1268" i="28"/>
  <c r="P313" i="28" l="1"/>
  <c r="K312" i="28"/>
  <c r="L313" i="28" s="1"/>
  <c r="M325" i="28"/>
  <c r="K1270" i="28"/>
  <c r="M1269" i="28"/>
  <c r="L1269" i="28"/>
  <c r="P1269" i="28"/>
  <c r="L314" i="28"/>
  <c r="P1270" i="28" l="1"/>
  <c r="K1271" i="28"/>
  <c r="M1270" i="28"/>
  <c r="L1270" i="28"/>
  <c r="P312" i="28"/>
  <c r="K311" i="28"/>
  <c r="L312" i="28" s="1"/>
  <c r="M324" i="28"/>
  <c r="P311" i="28" l="1"/>
  <c r="K310" i="28"/>
  <c r="M323" i="28"/>
  <c r="K1272" i="28"/>
  <c r="M1271" i="28"/>
  <c r="L1271" i="28"/>
  <c r="P1271" i="28"/>
  <c r="P1272" i="28" l="1"/>
  <c r="K1273" i="28"/>
  <c r="M1272" i="28"/>
  <c r="L1272" i="28"/>
  <c r="P310" i="28"/>
  <c r="K309" i="28"/>
  <c r="M322" i="28"/>
  <c r="L311" i="28"/>
  <c r="P309" i="28" l="1"/>
  <c r="K308" i="28"/>
  <c r="M321" i="28"/>
  <c r="L310" i="28"/>
  <c r="K1274" i="28"/>
  <c r="M1273" i="28"/>
  <c r="L1273" i="28"/>
  <c r="P1273" i="28"/>
  <c r="P308" i="28" l="1"/>
  <c r="K307" i="28"/>
  <c r="L308" i="28" s="1"/>
  <c r="M320" i="28"/>
  <c r="P1274" i="28"/>
  <c r="K1275" i="28"/>
  <c r="M1274" i="28"/>
  <c r="L1274" i="28"/>
  <c r="L309" i="28"/>
  <c r="K1276" i="28" l="1"/>
  <c r="M1275" i="28"/>
  <c r="L1275" i="28"/>
  <c r="P1275" i="28"/>
  <c r="P307" i="28"/>
  <c r="K306" i="28"/>
  <c r="M319" i="28"/>
  <c r="P306" i="28" l="1"/>
  <c r="K305" i="28"/>
  <c r="L306" i="28"/>
  <c r="M318" i="28"/>
  <c r="L307" i="28"/>
  <c r="P1276" i="28"/>
  <c r="K1277" i="28"/>
  <c r="M1276" i="28"/>
  <c r="L1276" i="28"/>
  <c r="K1278" i="28" l="1"/>
  <c r="M1277" i="28"/>
  <c r="L1277" i="28"/>
  <c r="P1277" i="28"/>
  <c r="U110" i="28"/>
  <c r="V110" i="28" s="1"/>
  <c r="S110" i="28"/>
  <c r="T110" i="28" s="1"/>
  <c r="P305" i="28"/>
  <c r="S30" i="28" s="1"/>
  <c r="Y39" i="28" s="1"/>
  <c r="K304" i="28"/>
  <c r="L305" i="28" s="1"/>
  <c r="M317" i="28"/>
  <c r="Z40" i="28" l="1"/>
  <c r="T31" i="28"/>
  <c r="P304" i="28"/>
  <c r="U29" i="28" s="1"/>
  <c r="AA38" i="28" s="1"/>
  <c r="K303" i="28"/>
  <c r="L304" i="28" s="1"/>
  <c r="M316" i="28"/>
  <c r="P1278" i="28"/>
  <c r="K1279" i="28"/>
  <c r="M1278" i="28"/>
  <c r="L1278" i="28"/>
  <c r="AB39" i="28" l="1"/>
  <c r="V30" i="28"/>
  <c r="K1280" i="28"/>
  <c r="M1279" i="28"/>
  <c r="L1279" i="28"/>
  <c r="P1279" i="28"/>
  <c r="P303" i="28"/>
  <c r="K302" i="28"/>
  <c r="L303" i="28" s="1"/>
  <c r="M315" i="28"/>
  <c r="P1280" i="28" l="1"/>
  <c r="K1281" i="28"/>
  <c r="M1280" i="28"/>
  <c r="L1280" i="28"/>
  <c r="P302" i="28"/>
  <c r="K301" i="28"/>
  <c r="L302" i="28"/>
  <c r="M314" i="28"/>
  <c r="P301" i="28" l="1"/>
  <c r="K300" i="28"/>
  <c r="M313" i="28"/>
  <c r="K1282" i="28"/>
  <c r="M1281" i="28"/>
  <c r="L1281" i="28"/>
  <c r="P1281" i="28"/>
  <c r="P300" i="28" l="1"/>
  <c r="K299" i="28"/>
  <c r="M312" i="28"/>
  <c r="P1282" i="28"/>
  <c r="K1283" i="28"/>
  <c r="M1282" i="28"/>
  <c r="L1282" i="28"/>
  <c r="L301" i="28"/>
  <c r="K1284" i="28" l="1"/>
  <c r="M1283" i="28"/>
  <c r="L1283" i="28"/>
  <c r="P1283" i="28"/>
  <c r="P299" i="28"/>
  <c r="K298" i="28"/>
  <c r="M311" i="28"/>
  <c r="L300" i="28"/>
  <c r="P298" i="28" l="1"/>
  <c r="K297" i="28"/>
  <c r="M310" i="28"/>
  <c r="L299" i="28"/>
  <c r="P1284" i="28"/>
  <c r="K1285" i="28"/>
  <c r="M1284" i="28"/>
  <c r="L1284" i="28"/>
  <c r="K1286" i="28" l="1"/>
  <c r="M1285" i="28"/>
  <c r="L1285" i="28"/>
  <c r="P1285" i="28"/>
  <c r="P297" i="28"/>
  <c r="K296" i="28"/>
  <c r="M309" i="28"/>
  <c r="L298" i="28"/>
  <c r="P296" i="28" l="1"/>
  <c r="K295" i="28"/>
  <c r="M308" i="28"/>
  <c r="L297" i="28"/>
  <c r="P1286" i="28"/>
  <c r="K1287" i="28"/>
  <c r="M1286" i="28"/>
  <c r="L1286" i="28"/>
  <c r="K1288" i="28" l="1"/>
  <c r="M1287" i="28"/>
  <c r="L1287" i="28"/>
  <c r="P1287" i="28"/>
  <c r="P295" i="28"/>
  <c r="K294" i="28"/>
  <c r="M307" i="28"/>
  <c r="L296" i="28"/>
  <c r="P294" i="28" l="1"/>
  <c r="K293" i="28"/>
  <c r="M306" i="28"/>
  <c r="L295" i="28"/>
  <c r="P1288" i="28"/>
  <c r="K1289" i="28"/>
  <c r="M1288" i="28"/>
  <c r="L1288" i="28"/>
  <c r="K1290" i="28" l="1"/>
  <c r="M1289" i="28"/>
  <c r="L1289" i="28"/>
  <c r="P1289" i="28"/>
  <c r="P293" i="28"/>
  <c r="S29" i="28" s="1"/>
  <c r="Y38" i="28" s="1"/>
  <c r="K292" i="28"/>
  <c r="M305" i="28"/>
  <c r="U111" i="28"/>
  <c r="V111" i="28" s="1"/>
  <c r="S111" i="28"/>
  <c r="T111" i="28" s="1"/>
  <c r="L294" i="28"/>
  <c r="Z39" i="28" l="1"/>
  <c r="P292" i="28"/>
  <c r="U28" i="28" s="1"/>
  <c r="AA37" i="28" s="1"/>
  <c r="K291" i="28"/>
  <c r="L292" i="28" s="1"/>
  <c r="M304" i="28"/>
  <c r="T30" i="28"/>
  <c r="L293" i="28"/>
  <c r="P1290" i="28"/>
  <c r="K1291" i="28"/>
  <c r="M1290" i="28"/>
  <c r="L1290" i="28"/>
  <c r="AB38" i="28" l="1"/>
  <c r="K1292" i="28"/>
  <c r="M1291" i="28"/>
  <c r="L1291" i="28"/>
  <c r="P1291" i="28"/>
  <c r="V29" i="28"/>
  <c r="P291" i="28"/>
  <c r="K290" i="28"/>
  <c r="L291" i="28" s="1"/>
  <c r="M303" i="28"/>
  <c r="P290" i="28" l="1"/>
  <c r="K289" i="28"/>
  <c r="L290" i="28" s="1"/>
  <c r="M302" i="28"/>
  <c r="P1292" i="28"/>
  <c r="K1293" i="28"/>
  <c r="M1292" i="28"/>
  <c r="L1292" i="28"/>
  <c r="K1294" i="28" l="1"/>
  <c r="M1293" i="28"/>
  <c r="L1293" i="28"/>
  <c r="P1293" i="28"/>
  <c r="P289" i="28"/>
  <c r="K288" i="28"/>
  <c r="M301" i="28"/>
  <c r="P288" i="28" l="1"/>
  <c r="K287" i="28"/>
  <c r="M300" i="28"/>
  <c r="L289" i="28"/>
  <c r="P1294" i="28"/>
  <c r="K1295" i="28"/>
  <c r="M1294" i="28"/>
  <c r="L1294" i="28"/>
  <c r="P287" i="28" l="1"/>
  <c r="K286" i="28"/>
  <c r="M299" i="28"/>
  <c r="K1296" i="28"/>
  <c r="M1295" i="28"/>
  <c r="L1295" i="28"/>
  <c r="P1295" i="28"/>
  <c r="L288" i="28"/>
  <c r="P286" i="28" l="1"/>
  <c r="K285" i="28"/>
  <c r="M298" i="28"/>
  <c r="P1296" i="28"/>
  <c r="K1297" i="28"/>
  <c r="M1296" i="28"/>
  <c r="L1296" i="28"/>
  <c r="L287" i="28"/>
  <c r="P285" i="28" l="1"/>
  <c r="K284" i="28"/>
  <c r="M297" i="28"/>
  <c r="K1298" i="28"/>
  <c r="M1297" i="28"/>
  <c r="L1297" i="28"/>
  <c r="P1297" i="28"/>
  <c r="L286" i="28"/>
  <c r="P284" i="28" l="1"/>
  <c r="K283" i="28"/>
  <c r="M296" i="28"/>
  <c r="P1298" i="28"/>
  <c r="K1299" i="28"/>
  <c r="M1298" i="28"/>
  <c r="L1298" i="28"/>
  <c r="L285" i="28"/>
  <c r="K1300" i="28" l="1"/>
  <c r="M1299" i="28"/>
  <c r="L1299" i="28"/>
  <c r="P1299" i="28"/>
  <c r="P283" i="28"/>
  <c r="K282" i="28"/>
  <c r="M295" i="28"/>
  <c r="L284" i="28"/>
  <c r="P282" i="28" l="1"/>
  <c r="K281" i="28"/>
  <c r="M294" i="28"/>
  <c r="L283" i="28"/>
  <c r="P1300" i="28"/>
  <c r="K1301" i="28"/>
  <c r="M1300" i="28"/>
  <c r="L1300" i="28"/>
  <c r="K1302" i="28" l="1"/>
  <c r="M1301" i="28"/>
  <c r="L1301" i="28"/>
  <c r="P1301" i="28"/>
  <c r="P281" i="28"/>
  <c r="S28" i="28" s="1"/>
  <c r="Y37" i="28" s="1"/>
  <c r="K280" i="28"/>
  <c r="M293" i="28"/>
  <c r="U112" i="28"/>
  <c r="V112" i="28" s="1"/>
  <c r="S112" i="28"/>
  <c r="T112" i="28" s="1"/>
  <c r="L282" i="28"/>
  <c r="Z38" i="28" l="1"/>
  <c r="P280" i="28"/>
  <c r="U27" i="28" s="1"/>
  <c r="AA36" i="28" s="1"/>
  <c r="K279" i="28"/>
  <c r="L280" i="28" s="1"/>
  <c r="M292" i="28"/>
  <c r="T29" i="28"/>
  <c r="L281" i="28"/>
  <c r="P1302" i="28"/>
  <c r="K1303" i="28"/>
  <c r="M1302" i="28"/>
  <c r="L1302" i="28"/>
  <c r="AB37" i="28" l="1"/>
  <c r="V28" i="28"/>
  <c r="K1304" i="28"/>
  <c r="M1303" i="28"/>
  <c r="L1303" i="28"/>
  <c r="P1303" i="28"/>
  <c r="P279" i="28"/>
  <c r="K278" i="28"/>
  <c r="L279" i="28" s="1"/>
  <c r="M291" i="28"/>
  <c r="P1304" i="28" l="1"/>
  <c r="K1305" i="28"/>
  <c r="M1304" i="28"/>
  <c r="L1304" i="28"/>
  <c r="P278" i="28"/>
  <c r="K277" i="28"/>
  <c r="L278" i="28" s="1"/>
  <c r="M290" i="28"/>
  <c r="K1306" i="28" l="1"/>
  <c r="M1305" i="28"/>
  <c r="L1305" i="28"/>
  <c r="P1305" i="28"/>
  <c r="P277" i="28"/>
  <c r="K276" i="28"/>
  <c r="M289" i="28"/>
  <c r="P276" i="28" l="1"/>
  <c r="K275" i="28"/>
  <c r="M288" i="28"/>
  <c r="L277" i="28"/>
  <c r="P1306" i="28"/>
  <c r="K1307" i="28"/>
  <c r="M1306" i="28"/>
  <c r="L1306" i="28"/>
  <c r="P275" i="28" l="1"/>
  <c r="K274" i="28"/>
  <c r="M287" i="28"/>
  <c r="K1308" i="28"/>
  <c r="M1307" i="28"/>
  <c r="L1307" i="28"/>
  <c r="P1307" i="28"/>
  <c r="L276" i="28"/>
  <c r="P274" i="28" l="1"/>
  <c r="K273" i="28"/>
  <c r="M286" i="28"/>
  <c r="P1308" i="28"/>
  <c r="K1309" i="28"/>
  <c r="M1308" i="28"/>
  <c r="L1308" i="28"/>
  <c r="L275" i="28"/>
  <c r="P273" i="28" l="1"/>
  <c r="K272" i="28"/>
  <c r="M285" i="28"/>
  <c r="K1310" i="28"/>
  <c r="M1309" i="28"/>
  <c r="L1309" i="28"/>
  <c r="P1309" i="28"/>
  <c r="L274" i="28"/>
  <c r="P272" i="28" l="1"/>
  <c r="K271" i="28"/>
  <c r="M284" i="28"/>
  <c r="P1310" i="28"/>
  <c r="K1311" i="28"/>
  <c r="M1310" i="28"/>
  <c r="L1310" i="28"/>
  <c r="L273" i="28"/>
  <c r="P271" i="28" l="1"/>
  <c r="K270" i="28"/>
  <c r="M283" i="28"/>
  <c r="K1312" i="28"/>
  <c r="M1311" i="28"/>
  <c r="L1311" i="28"/>
  <c r="P1311" i="28"/>
  <c r="L272" i="28"/>
  <c r="P270" i="28" l="1"/>
  <c r="K269" i="28"/>
  <c r="M282" i="28"/>
  <c r="P1312" i="28"/>
  <c r="K1313" i="28"/>
  <c r="M1312" i="28"/>
  <c r="L1312" i="28"/>
  <c r="L271" i="28"/>
  <c r="P269" i="28" l="1"/>
  <c r="S27" i="28" s="1"/>
  <c r="Y36" i="28" s="1"/>
  <c r="K268" i="28"/>
  <c r="M281" i="28"/>
  <c r="K1314" i="28"/>
  <c r="M1313" i="28"/>
  <c r="L1313" i="28"/>
  <c r="P1313" i="28"/>
  <c r="U113" i="28"/>
  <c r="V113" i="28" s="1"/>
  <c r="S113" i="28"/>
  <c r="T113" i="28" s="1"/>
  <c r="L270" i="28"/>
  <c r="Z37" i="28" l="1"/>
  <c r="P268" i="28"/>
  <c r="U26" i="28" s="1"/>
  <c r="AA35" i="28" s="1"/>
  <c r="K267" i="28"/>
  <c r="M280" i="28"/>
  <c r="T28" i="28"/>
  <c r="P1314" i="28"/>
  <c r="K1315" i="28"/>
  <c r="M1314" i="28"/>
  <c r="L1314" i="28"/>
  <c r="L269" i="28"/>
  <c r="AB36" i="28" l="1"/>
  <c r="P267" i="28"/>
  <c r="K266" i="28"/>
  <c r="M279" i="28"/>
  <c r="L268" i="28"/>
  <c r="K1316" i="28"/>
  <c r="M1315" i="28"/>
  <c r="L1315" i="28"/>
  <c r="P1315" i="28"/>
  <c r="V27" i="28"/>
  <c r="P266" i="28" l="1"/>
  <c r="K265" i="28"/>
  <c r="L266" i="28" s="1"/>
  <c r="M278" i="28"/>
  <c r="P1316" i="28"/>
  <c r="K1317" i="28"/>
  <c r="M1316" i="28"/>
  <c r="L1316" i="28"/>
  <c r="L267" i="28"/>
  <c r="K1318" i="28" l="1"/>
  <c r="M1317" i="28"/>
  <c r="L1317" i="28"/>
  <c r="P1317" i="28"/>
  <c r="P265" i="28"/>
  <c r="K264" i="28"/>
  <c r="L265" i="28" s="1"/>
  <c r="M277" i="28"/>
  <c r="P1318" i="28" l="1"/>
  <c r="K1319" i="28"/>
  <c r="M1318" i="28"/>
  <c r="L1318" i="28"/>
  <c r="P264" i="28"/>
  <c r="K263" i="28"/>
  <c r="L264" i="28" s="1"/>
  <c r="M276" i="28"/>
  <c r="P263" i="28" l="1"/>
  <c r="K262" i="28"/>
  <c r="M275" i="28"/>
  <c r="K1320" i="28"/>
  <c r="M1319" i="28"/>
  <c r="L1319" i="28"/>
  <c r="P1319" i="28"/>
  <c r="P262" i="28" l="1"/>
  <c r="K261" i="28"/>
  <c r="M274" i="28"/>
  <c r="P1320" i="28"/>
  <c r="K1321" i="28"/>
  <c r="M1320" i="28"/>
  <c r="L1320" i="28"/>
  <c r="L263" i="28"/>
  <c r="P261" i="28" l="1"/>
  <c r="K260" i="28"/>
  <c r="M273" i="28"/>
  <c r="K1322" i="28"/>
  <c r="M1321" i="28"/>
  <c r="L1321" i="28"/>
  <c r="P1321" i="28"/>
  <c r="L262" i="28"/>
  <c r="P260" i="28" l="1"/>
  <c r="K259" i="28"/>
  <c r="M272" i="28"/>
  <c r="P1322" i="28"/>
  <c r="K1323" i="28"/>
  <c r="M1322" i="28"/>
  <c r="L1322" i="28"/>
  <c r="L261" i="28"/>
  <c r="P259" i="28" l="1"/>
  <c r="K258" i="28"/>
  <c r="M271" i="28"/>
  <c r="K1324" i="28"/>
  <c r="M1323" i="28"/>
  <c r="L1323" i="28"/>
  <c r="P1323" i="28"/>
  <c r="L260" i="28"/>
  <c r="P258" i="28" l="1"/>
  <c r="K257" i="28"/>
  <c r="M270" i="28"/>
  <c r="P1324" i="28"/>
  <c r="K1325" i="28"/>
  <c r="M1324" i="28"/>
  <c r="L1324" i="28"/>
  <c r="L259" i="28"/>
  <c r="K1326" i="28" l="1"/>
  <c r="M1325" i="28"/>
  <c r="L1325" i="28"/>
  <c r="P1325" i="28"/>
  <c r="P257" i="28"/>
  <c r="S26" i="28" s="1"/>
  <c r="Y35" i="28" s="1"/>
  <c r="K256" i="28"/>
  <c r="M269" i="28"/>
  <c r="U114" i="28"/>
  <c r="V114" i="28" s="1"/>
  <c r="S114" i="28"/>
  <c r="T114" i="28" s="1"/>
  <c r="L258" i="28"/>
  <c r="Z36" i="28" l="1"/>
  <c r="P256" i="28"/>
  <c r="U25" i="28" s="1"/>
  <c r="AA34" i="28" s="1"/>
  <c r="K255" i="28"/>
  <c r="L256" i="28" s="1"/>
  <c r="M268" i="28"/>
  <c r="T27" i="28"/>
  <c r="L257" i="28"/>
  <c r="P1326" i="28"/>
  <c r="K1327" i="28"/>
  <c r="M1326" i="28"/>
  <c r="L1326" i="28"/>
  <c r="AB35" i="28" l="1"/>
  <c r="K1328" i="28"/>
  <c r="M1327" i="28"/>
  <c r="L1327" i="28"/>
  <c r="P1327" i="28"/>
  <c r="V26" i="28"/>
  <c r="P255" i="28"/>
  <c r="K254" i="28"/>
  <c r="L255" i="28" s="1"/>
  <c r="M267" i="28"/>
  <c r="P254" i="28" l="1"/>
  <c r="K253" i="28"/>
  <c r="L254" i="28" s="1"/>
  <c r="M266" i="28"/>
  <c r="P1328" i="28"/>
  <c r="K1329" i="28"/>
  <c r="M1328" i="28"/>
  <c r="L1328" i="28"/>
  <c r="K1330" i="28" l="1"/>
  <c r="M1329" i="28"/>
  <c r="L1329" i="28"/>
  <c r="P1329" i="28"/>
  <c r="P253" i="28"/>
  <c r="K252" i="28"/>
  <c r="M265" i="28"/>
  <c r="P252" i="28" l="1"/>
  <c r="K251" i="28"/>
  <c r="M264" i="28"/>
  <c r="L253" i="28"/>
  <c r="P1330" i="28"/>
  <c r="K1331" i="28"/>
  <c r="M1330" i="28"/>
  <c r="L1330" i="28"/>
  <c r="K1332" i="28" l="1"/>
  <c r="M1331" i="28"/>
  <c r="L1331" i="28"/>
  <c r="P1331" i="28"/>
  <c r="P251" i="28"/>
  <c r="K250" i="28"/>
  <c r="M263" i="28"/>
  <c r="L252" i="28"/>
  <c r="P250" i="28" l="1"/>
  <c r="K249" i="28"/>
  <c r="M262" i="28"/>
  <c r="L251" i="28"/>
  <c r="P1332" i="28"/>
  <c r="K1333" i="28"/>
  <c r="M1332" i="28"/>
  <c r="L1332" i="28"/>
  <c r="K1334" i="28" l="1"/>
  <c r="M1333" i="28"/>
  <c r="L1333" i="28"/>
  <c r="P1333" i="28"/>
  <c r="P249" i="28"/>
  <c r="K248" i="28"/>
  <c r="M261" i="28"/>
  <c r="L250" i="28"/>
  <c r="P248" i="28" l="1"/>
  <c r="K247" i="28"/>
  <c r="M260" i="28"/>
  <c r="L249" i="28"/>
  <c r="P1334" i="28"/>
  <c r="K1335" i="28"/>
  <c r="M1334" i="28"/>
  <c r="L1334" i="28"/>
  <c r="K1336" i="28" l="1"/>
  <c r="M1335" i="28"/>
  <c r="L1335" i="28"/>
  <c r="P1335" i="28"/>
  <c r="P247" i="28"/>
  <c r="K246" i="28"/>
  <c r="M259" i="28"/>
  <c r="L248" i="28"/>
  <c r="P246" i="28" l="1"/>
  <c r="K245" i="28"/>
  <c r="M258" i="28"/>
  <c r="L247" i="28"/>
  <c r="P1336" i="28"/>
  <c r="K1337" i="28"/>
  <c r="M1336" i="28"/>
  <c r="L1336" i="28"/>
  <c r="K1338" i="28" l="1"/>
  <c r="M1337" i="28"/>
  <c r="L1337" i="28"/>
  <c r="P1337" i="28"/>
  <c r="P245" i="28"/>
  <c r="S25" i="28" s="1"/>
  <c r="Y34" i="28" s="1"/>
  <c r="K244" i="28"/>
  <c r="M257" i="28"/>
  <c r="U115" i="28"/>
  <c r="V115" i="28" s="1"/>
  <c r="S115" i="28"/>
  <c r="T115" i="28" s="1"/>
  <c r="L246" i="28"/>
  <c r="Z35" i="28" l="1"/>
  <c r="T26" i="28"/>
  <c r="P244" i="28"/>
  <c r="U24" i="28" s="1"/>
  <c r="AA33" i="28" s="1"/>
  <c r="K243" i="28"/>
  <c r="M256" i="28"/>
  <c r="L245" i="28"/>
  <c r="P1338" i="28"/>
  <c r="K1339" i="28"/>
  <c r="M1338" i="28"/>
  <c r="L1338" i="28"/>
  <c r="AB34" i="28" l="1"/>
  <c r="V25" i="28"/>
  <c r="K1340" i="28"/>
  <c r="M1339" i="28"/>
  <c r="L1339" i="28"/>
  <c r="P1339" i="28"/>
  <c r="P243" i="28"/>
  <c r="K242" i="28"/>
  <c r="L243" i="28" s="1"/>
  <c r="M255" i="28"/>
  <c r="L244" i="28"/>
  <c r="P1340" i="28" l="1"/>
  <c r="K1341" i="28"/>
  <c r="M1340" i="28"/>
  <c r="L1340" i="28"/>
  <c r="P242" i="28"/>
  <c r="K241" i="28"/>
  <c r="L242" i="28" s="1"/>
  <c r="M254" i="28"/>
  <c r="K1342" i="28" l="1"/>
  <c r="M1341" i="28"/>
  <c r="L1341" i="28"/>
  <c r="P1341" i="28"/>
  <c r="P241" i="28"/>
  <c r="K240" i="28"/>
  <c r="M253" i="28"/>
  <c r="P240" i="28" l="1"/>
  <c r="K239" i="28"/>
  <c r="M252" i="28"/>
  <c r="L241" i="28"/>
  <c r="P1342" i="28"/>
  <c r="K1343" i="28"/>
  <c r="M1342" i="28"/>
  <c r="L1342" i="28"/>
  <c r="K1344" i="28" l="1"/>
  <c r="M1343" i="28"/>
  <c r="L1343" i="28"/>
  <c r="P1343" i="28"/>
  <c r="P239" i="28"/>
  <c r="K238" i="28"/>
  <c r="M251" i="28"/>
  <c r="L240" i="28"/>
  <c r="P238" i="28" l="1"/>
  <c r="K237" i="28"/>
  <c r="M250" i="28"/>
  <c r="L239" i="28"/>
  <c r="P1344" i="28"/>
  <c r="K1345" i="28"/>
  <c r="M1344" i="28"/>
  <c r="L1344" i="28"/>
  <c r="K1346" i="28" l="1"/>
  <c r="M1345" i="28"/>
  <c r="L1345" i="28"/>
  <c r="P1345" i="28"/>
  <c r="P237" i="28"/>
  <c r="K236" i="28"/>
  <c r="M249" i="28"/>
  <c r="L238" i="28"/>
  <c r="P236" i="28" l="1"/>
  <c r="K235" i="28"/>
  <c r="M248" i="28"/>
  <c r="L237" i="28"/>
  <c r="P1346" i="28"/>
  <c r="K1347" i="28"/>
  <c r="M1346" i="28"/>
  <c r="L1346" i="28"/>
  <c r="K1348" i="28" l="1"/>
  <c r="M1347" i="28"/>
  <c r="L1347" i="28"/>
  <c r="P1347" i="28"/>
  <c r="P235" i="28"/>
  <c r="K234" i="28"/>
  <c r="M247" i="28"/>
  <c r="L236" i="28"/>
  <c r="P234" i="28" l="1"/>
  <c r="K233" i="28"/>
  <c r="L234" i="28" s="1"/>
  <c r="M246" i="28"/>
  <c r="L235" i="28"/>
  <c r="P1348" i="28"/>
  <c r="K1349" i="28"/>
  <c r="M1348" i="28"/>
  <c r="L1348" i="28"/>
  <c r="K1350" i="28" l="1"/>
  <c r="M1349" i="28"/>
  <c r="L1349" i="28"/>
  <c r="P1349" i="28"/>
  <c r="U116" i="28"/>
  <c r="V116" i="28" s="1"/>
  <c r="S116" i="28"/>
  <c r="T116" i="28" s="1"/>
  <c r="P233" i="28"/>
  <c r="S24" i="28" s="1"/>
  <c r="Y33" i="28" s="1"/>
  <c r="K232" i="28"/>
  <c r="L233" i="28" s="1"/>
  <c r="M245" i="28"/>
  <c r="Z34" i="28" l="1"/>
  <c r="T25" i="28"/>
  <c r="P232" i="28"/>
  <c r="U23" i="28" s="1"/>
  <c r="AA32" i="28" s="1"/>
  <c r="K231" i="28"/>
  <c r="M244" i="28"/>
  <c r="P1350" i="28"/>
  <c r="K1351" i="28"/>
  <c r="M1350" i="28"/>
  <c r="L1350" i="28"/>
  <c r="AB33" i="28" l="1"/>
  <c r="V24" i="28"/>
  <c r="P231" i="28"/>
  <c r="K230" i="28"/>
  <c r="L231" i="28" s="1"/>
  <c r="M243" i="28"/>
  <c r="K1352" i="28"/>
  <c r="M1351" i="28"/>
  <c r="L1351" i="28"/>
  <c r="P1351" i="28"/>
  <c r="L232" i="28"/>
  <c r="P1352" i="28" l="1"/>
  <c r="K1353" i="28"/>
  <c r="M1352" i="28"/>
  <c r="L1352" i="28"/>
  <c r="P230" i="28"/>
  <c r="K229" i="28"/>
  <c r="M242" i="28"/>
  <c r="K1354" i="28" l="1"/>
  <c r="M1353" i="28"/>
  <c r="L1353" i="28"/>
  <c r="P1353" i="28"/>
  <c r="P229" i="28"/>
  <c r="K228" i="28"/>
  <c r="M241" i="28"/>
  <c r="L230" i="28"/>
  <c r="P228" i="28" l="1"/>
  <c r="K227" i="28"/>
  <c r="M240" i="28"/>
  <c r="L229" i="28"/>
  <c r="P1354" i="28"/>
  <c r="K1355" i="28"/>
  <c r="M1354" i="28"/>
  <c r="L1354" i="28"/>
  <c r="K1356" i="28" l="1"/>
  <c r="M1355" i="28"/>
  <c r="L1355" i="28"/>
  <c r="P1355" i="28"/>
  <c r="P227" i="28"/>
  <c r="K226" i="28"/>
  <c r="M239" i="28"/>
  <c r="L228" i="28"/>
  <c r="P226" i="28" l="1"/>
  <c r="K225" i="28"/>
  <c r="M238" i="28"/>
  <c r="L227" i="28"/>
  <c r="P1356" i="28"/>
  <c r="K1357" i="28"/>
  <c r="M1356" i="28"/>
  <c r="L1356" i="28"/>
  <c r="K1358" i="28" l="1"/>
  <c r="M1357" i="28"/>
  <c r="L1357" i="28"/>
  <c r="P1357" i="28"/>
  <c r="P225" i="28"/>
  <c r="K224" i="28"/>
  <c r="M237" i="28"/>
  <c r="L226" i="28"/>
  <c r="P224" i="28" l="1"/>
  <c r="K223" i="28"/>
  <c r="L224" i="28" s="1"/>
  <c r="M236" i="28"/>
  <c r="L225" i="28"/>
  <c r="P1358" i="28"/>
  <c r="K1359" i="28"/>
  <c r="M1358" i="28"/>
  <c r="L1358" i="28"/>
  <c r="K1360" i="28" l="1"/>
  <c r="M1359" i="28"/>
  <c r="L1359" i="28"/>
  <c r="P1359" i="28"/>
  <c r="P223" i="28"/>
  <c r="K222" i="28"/>
  <c r="M235" i="28"/>
  <c r="P222" i="28" l="1"/>
  <c r="K221" i="28"/>
  <c r="M234" i="28"/>
  <c r="L223" i="28"/>
  <c r="P1360" i="28"/>
  <c r="K1361" i="28"/>
  <c r="M1360" i="28"/>
  <c r="L1360" i="28"/>
  <c r="K1362" i="28" l="1"/>
  <c r="M1361" i="28"/>
  <c r="L1361" i="28"/>
  <c r="P1361" i="28"/>
  <c r="P221" i="28"/>
  <c r="S23" i="28" s="1"/>
  <c r="Y32" i="28" s="1"/>
  <c r="K220" i="28"/>
  <c r="M233" i="28"/>
  <c r="U117" i="28"/>
  <c r="V117" i="28" s="1"/>
  <c r="S117" i="28"/>
  <c r="T117" i="28" s="1"/>
  <c r="L222" i="28"/>
  <c r="Z33" i="28" l="1"/>
  <c r="P220" i="28"/>
  <c r="U22" i="28" s="1"/>
  <c r="AA31" i="28" s="1"/>
  <c r="K219" i="28"/>
  <c r="L220" i="28" s="1"/>
  <c r="M232" i="28"/>
  <c r="T24" i="28"/>
  <c r="L221" i="28"/>
  <c r="P1362" i="28"/>
  <c r="K1363" i="28"/>
  <c r="M1362" i="28"/>
  <c r="L1362" i="28"/>
  <c r="AB32" i="28" l="1"/>
  <c r="K1364" i="28"/>
  <c r="M1363" i="28"/>
  <c r="L1363" i="28"/>
  <c r="P1363" i="28"/>
  <c r="V23" i="28"/>
  <c r="P219" i="28"/>
  <c r="K218" i="28"/>
  <c r="L219" i="28" s="1"/>
  <c r="M231" i="28"/>
  <c r="P218" i="28" l="1"/>
  <c r="K217" i="28"/>
  <c r="L218" i="28" s="1"/>
  <c r="M230" i="28"/>
  <c r="P1364" i="28"/>
  <c r="K1365" i="28"/>
  <c r="M1364" i="28"/>
  <c r="L1364" i="28"/>
  <c r="K1366" i="28" l="1"/>
  <c r="M1365" i="28"/>
  <c r="L1365" i="28"/>
  <c r="P1365" i="28"/>
  <c r="P217" i="28"/>
  <c r="K216" i="28"/>
  <c r="M229" i="28"/>
  <c r="P216" i="28" l="1"/>
  <c r="K215" i="28"/>
  <c r="L216" i="28" s="1"/>
  <c r="M228" i="28"/>
  <c r="L217" i="28"/>
  <c r="P1366" i="28"/>
  <c r="K1367" i="28"/>
  <c r="M1366" i="28"/>
  <c r="L1366" i="28"/>
  <c r="K1368" i="28" l="1"/>
  <c r="M1367" i="28"/>
  <c r="L1367" i="28"/>
  <c r="P1367" i="28"/>
  <c r="P215" i="28"/>
  <c r="K214" i="28"/>
  <c r="M227" i="28"/>
  <c r="P214" i="28" l="1"/>
  <c r="K213" i="28"/>
  <c r="M226" i="28"/>
  <c r="L215" i="28"/>
  <c r="P1368" i="28"/>
  <c r="K1369" i="28"/>
  <c r="M1368" i="28"/>
  <c r="L1368" i="28"/>
  <c r="P213" i="28" l="1"/>
  <c r="K212" i="28"/>
  <c r="M225" i="28"/>
  <c r="K1370" i="28"/>
  <c r="M1369" i="28"/>
  <c r="L1369" i="28"/>
  <c r="P1369" i="28"/>
  <c r="L214" i="28"/>
  <c r="P212" i="28" l="1"/>
  <c r="K211" i="28"/>
  <c r="M224" i="28"/>
  <c r="P1370" i="28"/>
  <c r="K1371" i="28"/>
  <c r="M1370" i="28"/>
  <c r="L1370" i="28"/>
  <c r="L213" i="28"/>
  <c r="P211" i="28" l="1"/>
  <c r="K210" i="28"/>
  <c r="M223" i="28"/>
  <c r="K1372" i="28"/>
  <c r="M1371" i="28"/>
  <c r="L1371" i="28"/>
  <c r="P1371" i="28"/>
  <c r="L212" i="28"/>
  <c r="P210" i="28" l="1"/>
  <c r="K209" i="28"/>
  <c r="M222" i="28"/>
  <c r="P1372" i="28"/>
  <c r="K1373" i="28"/>
  <c r="M1372" i="28"/>
  <c r="L1372" i="28"/>
  <c r="L211" i="28"/>
  <c r="K1374" i="28" l="1"/>
  <c r="M1373" i="28"/>
  <c r="L1373" i="28"/>
  <c r="P1373" i="28"/>
  <c r="U118" i="28"/>
  <c r="V118" i="28" s="1"/>
  <c r="S118" i="28"/>
  <c r="T118" i="28" s="1"/>
  <c r="P209" i="28"/>
  <c r="S22" i="28" s="1"/>
  <c r="Y31" i="28" s="1"/>
  <c r="K208" i="28"/>
  <c r="L209" i="28" s="1"/>
  <c r="M221" i="28"/>
  <c r="L210" i="28"/>
  <c r="Z32" i="28" l="1"/>
  <c r="T23" i="28"/>
  <c r="K207" i="28"/>
  <c r="L208" i="28" s="1"/>
  <c r="P208" i="28"/>
  <c r="U21" i="28" s="1"/>
  <c r="AA30" i="28" s="1"/>
  <c r="M220" i="28"/>
  <c r="P1374" i="28"/>
  <c r="K1375" i="28"/>
  <c r="M1374" i="28"/>
  <c r="L1374" i="28"/>
  <c r="AB31" i="28" l="1"/>
  <c r="V22" i="28"/>
  <c r="K1376" i="28"/>
  <c r="M1375" i="28"/>
  <c r="L1375" i="28"/>
  <c r="P1375" i="28"/>
  <c r="P207" i="28"/>
  <c r="K206" i="28"/>
  <c r="L207" i="28" s="1"/>
  <c r="M219" i="28"/>
  <c r="P1376" i="28" l="1"/>
  <c r="K1377" i="28"/>
  <c r="M1376" i="28"/>
  <c r="L1376" i="28"/>
  <c r="K205" i="28"/>
  <c r="P206" i="28"/>
  <c r="M218" i="28"/>
  <c r="P205" i="28" l="1"/>
  <c r="K204" i="28"/>
  <c r="M217" i="28"/>
  <c r="K1378" i="28"/>
  <c r="M1377" i="28"/>
  <c r="L1377" i="28"/>
  <c r="P1377" i="28"/>
  <c r="L206" i="28"/>
  <c r="P1378" i="28" l="1"/>
  <c r="K1379" i="28"/>
  <c r="M1378" i="28"/>
  <c r="L1378" i="28"/>
  <c r="K203" i="28"/>
  <c r="L204" i="28"/>
  <c r="P204" i="28"/>
  <c r="M216" i="28"/>
  <c r="L205" i="28"/>
  <c r="P203" i="28" l="1"/>
  <c r="K202" i="28"/>
  <c r="L203" i="28" s="1"/>
  <c r="M215" i="28"/>
  <c r="K1380" i="28"/>
  <c r="M1379" i="28"/>
  <c r="L1379" i="28"/>
  <c r="P1379" i="28"/>
  <c r="K201" i="28" l="1"/>
  <c r="L202" i="28" s="1"/>
  <c r="P202" i="28"/>
  <c r="M214" i="28"/>
  <c r="P1380" i="28"/>
  <c r="K1381" i="28"/>
  <c r="M1380" i="28"/>
  <c r="L1380" i="28"/>
  <c r="K1382" i="28" l="1"/>
  <c r="M1381" i="28"/>
  <c r="L1381" i="28"/>
  <c r="P1381" i="28"/>
  <c r="P201" i="28"/>
  <c r="K200" i="28"/>
  <c r="M213" i="28"/>
  <c r="K199" i="28" l="1"/>
  <c r="L200" i="28" s="1"/>
  <c r="P200" i="28"/>
  <c r="M212" i="28"/>
  <c r="L201" i="28"/>
  <c r="P1382" i="28"/>
  <c r="K1383" i="28"/>
  <c r="M1382" i="28"/>
  <c r="L1382" i="28"/>
  <c r="K1384" i="28" l="1"/>
  <c r="M1383" i="28"/>
  <c r="L1383" i="28"/>
  <c r="P1383" i="28"/>
  <c r="P199" i="28"/>
  <c r="K198" i="28"/>
  <c r="M211" i="28"/>
  <c r="K197" i="28" l="1"/>
  <c r="L198" i="28" s="1"/>
  <c r="P198" i="28"/>
  <c r="M210" i="28"/>
  <c r="L199" i="28"/>
  <c r="P1384" i="28"/>
  <c r="K1385" i="28"/>
  <c r="M1384" i="28"/>
  <c r="L1384" i="28"/>
  <c r="U119" i="28" l="1"/>
  <c r="V119" i="28" s="1"/>
  <c r="S119" i="28"/>
  <c r="T119" i="28" s="1"/>
  <c r="K1386" i="28"/>
  <c r="M1385" i="28"/>
  <c r="L1385" i="28"/>
  <c r="P1385" i="28"/>
  <c r="P197" i="28"/>
  <c r="S21" i="28" s="1"/>
  <c r="Y30" i="28" s="1"/>
  <c r="K196" i="28"/>
  <c r="L197" i="28" s="1"/>
  <c r="M209" i="28"/>
  <c r="Z31" i="28" l="1"/>
  <c r="T22" i="28"/>
  <c r="P1386" i="28"/>
  <c r="K1387" i="28"/>
  <c r="M1386" i="28"/>
  <c r="L1386" i="28"/>
  <c r="K195" i="28"/>
  <c r="L196" i="28" s="1"/>
  <c r="P196" i="28"/>
  <c r="U20" i="28" s="1"/>
  <c r="AA29" i="28" s="1"/>
  <c r="M208" i="28"/>
  <c r="AB30" i="28" l="1"/>
  <c r="K1388" i="28"/>
  <c r="M1387" i="28"/>
  <c r="L1387" i="28"/>
  <c r="P1387" i="28"/>
  <c r="V21" i="28"/>
  <c r="P195" i="28"/>
  <c r="K194" i="28"/>
  <c r="L195" i="28" s="1"/>
  <c r="M207" i="28"/>
  <c r="K193" i="28" l="1"/>
  <c r="L194" i="28" s="1"/>
  <c r="P194" i="28"/>
  <c r="M206" i="28"/>
  <c r="P1388" i="28"/>
  <c r="K1389" i="28"/>
  <c r="M1388" i="28"/>
  <c r="L1388" i="28"/>
  <c r="K1390" i="28" l="1"/>
  <c r="M1389" i="28"/>
  <c r="L1389" i="28"/>
  <c r="P1389" i="28"/>
  <c r="P193" i="28"/>
  <c r="K192" i="28"/>
  <c r="M205" i="28"/>
  <c r="K191" i="28" l="1"/>
  <c r="L192" i="28" s="1"/>
  <c r="P192" i="28"/>
  <c r="M204" i="28"/>
  <c r="K1391" i="28"/>
  <c r="M1390" i="28"/>
  <c r="L1390" i="28"/>
  <c r="P1390" i="28"/>
  <c r="L193" i="28"/>
  <c r="P1391" i="28" l="1"/>
  <c r="K1392" i="28"/>
  <c r="M1391" i="28"/>
  <c r="L1391" i="28"/>
  <c r="P191" i="28"/>
  <c r="K190" i="28"/>
  <c r="M203" i="28"/>
  <c r="K189" i="28" l="1"/>
  <c r="L190" i="28" s="1"/>
  <c r="P190" i="28"/>
  <c r="M202" i="28"/>
  <c r="K1393" i="28"/>
  <c r="M1392" i="28"/>
  <c r="L1392" i="28"/>
  <c r="P1392" i="28"/>
  <c r="L191" i="28"/>
  <c r="P1393" i="28" l="1"/>
  <c r="K1394" i="28"/>
  <c r="M1393" i="28"/>
  <c r="L1393" i="28"/>
  <c r="P189" i="28"/>
  <c r="K188" i="28"/>
  <c r="L189" i="28"/>
  <c r="M201" i="28"/>
  <c r="K187" i="28" l="1"/>
  <c r="L188" i="28" s="1"/>
  <c r="P188" i="28"/>
  <c r="M200" i="28"/>
  <c r="K1395" i="28"/>
  <c r="M1394" i="28"/>
  <c r="L1394" i="28"/>
  <c r="P1394" i="28"/>
  <c r="P1395" i="28" l="1"/>
  <c r="K1396" i="28"/>
  <c r="M1395" i="28"/>
  <c r="L1395" i="28"/>
  <c r="P187" i="28"/>
  <c r="K186" i="28"/>
  <c r="L187" i="28" s="1"/>
  <c r="M199" i="28"/>
  <c r="K185" i="28" l="1"/>
  <c r="L186" i="28" s="1"/>
  <c r="P186" i="28"/>
  <c r="M198" i="28"/>
  <c r="K1397" i="28"/>
  <c r="M1396" i="28"/>
  <c r="L1396" i="28"/>
  <c r="P1396" i="28"/>
  <c r="P1397" i="28" l="1"/>
  <c r="K1398" i="28"/>
  <c r="M1397" i="28"/>
  <c r="L1397" i="28"/>
  <c r="P185" i="28"/>
  <c r="S20" i="28" s="1"/>
  <c r="Y29" i="28" s="1"/>
  <c r="K184" i="28"/>
  <c r="L185" i="28" s="1"/>
  <c r="M197" i="28"/>
  <c r="U120" i="28"/>
  <c r="V120" i="28" s="1"/>
  <c r="S120" i="28"/>
  <c r="T120" i="28" s="1"/>
  <c r="Z30" i="28" l="1"/>
  <c r="T21" i="28"/>
  <c r="K183" i="28"/>
  <c r="P184" i="28"/>
  <c r="U19" i="28" s="1"/>
  <c r="AA28" i="28" s="1"/>
  <c r="M196" i="28"/>
  <c r="K1399" i="28"/>
  <c r="M1398" i="28"/>
  <c r="L1398" i="28"/>
  <c r="P1398" i="28"/>
  <c r="AB29" i="28" l="1"/>
  <c r="P183" i="28"/>
  <c r="K182" i="28"/>
  <c r="M195" i="28"/>
  <c r="P1399" i="28"/>
  <c r="K1400" i="28"/>
  <c r="M1399" i="28"/>
  <c r="L1399" i="28"/>
  <c r="L184" i="28"/>
  <c r="V20" i="28"/>
  <c r="K1401" i="28" l="1"/>
  <c r="M1400" i="28"/>
  <c r="L1400" i="28"/>
  <c r="P1400" i="28"/>
  <c r="K181" i="28"/>
  <c r="L182" i="28" s="1"/>
  <c r="P182" i="28"/>
  <c r="M194" i="28"/>
  <c r="L183" i="28"/>
  <c r="P181" i="28" l="1"/>
  <c r="K180" i="28"/>
  <c r="L181" i="28"/>
  <c r="M193" i="28"/>
  <c r="P1401" i="28"/>
  <c r="K1402" i="28"/>
  <c r="M1401" i="28"/>
  <c r="L1401" i="28"/>
  <c r="K1403" i="28" l="1"/>
  <c r="M1402" i="28"/>
  <c r="L1402" i="28"/>
  <c r="P1402" i="28"/>
  <c r="K179" i="28"/>
  <c r="P180" i="28"/>
  <c r="M192" i="28"/>
  <c r="P179" i="28" l="1"/>
  <c r="K178" i="28"/>
  <c r="L179" i="28" s="1"/>
  <c r="M191" i="28"/>
  <c r="P1403" i="28"/>
  <c r="K1404" i="28"/>
  <c r="M1403" i="28"/>
  <c r="L1403" i="28"/>
  <c r="L180" i="28"/>
  <c r="K177" i="28" l="1"/>
  <c r="P178" i="28"/>
  <c r="M190" i="28"/>
  <c r="K1405" i="28"/>
  <c r="M1404" i="28"/>
  <c r="L1404" i="28"/>
  <c r="P1404" i="28"/>
  <c r="P1405" i="28" l="1"/>
  <c r="K1406" i="28"/>
  <c r="M1405" i="28"/>
  <c r="L1405" i="28"/>
  <c r="P177" i="28"/>
  <c r="K176" i="28"/>
  <c r="L177" i="28"/>
  <c r="M189" i="28"/>
  <c r="L178" i="28"/>
  <c r="K175" i="28" l="1"/>
  <c r="L176" i="28" s="1"/>
  <c r="P176" i="28"/>
  <c r="M188" i="28"/>
  <c r="K1407" i="28"/>
  <c r="M1406" i="28"/>
  <c r="L1406" i="28"/>
  <c r="P1406" i="28"/>
  <c r="P1407" i="28" l="1"/>
  <c r="K1408" i="28"/>
  <c r="M1407" i="28"/>
  <c r="L1407" i="28"/>
  <c r="P175" i="28"/>
  <c r="K174" i="28"/>
  <c r="M187" i="28"/>
  <c r="K173" i="28" l="1"/>
  <c r="L174" i="28" s="1"/>
  <c r="P174" i="28"/>
  <c r="M186" i="28"/>
  <c r="K1409" i="28"/>
  <c r="M1408" i="28"/>
  <c r="L1408" i="28"/>
  <c r="P1408" i="28"/>
  <c r="L175" i="28"/>
  <c r="P1409" i="28" l="1"/>
  <c r="K1410" i="28"/>
  <c r="M1409" i="28"/>
  <c r="L1409" i="28"/>
  <c r="P173" i="28"/>
  <c r="S19" i="28" s="1"/>
  <c r="Y28" i="28" s="1"/>
  <c r="K172" i="28"/>
  <c r="L173" i="28" s="1"/>
  <c r="M185" i="28"/>
  <c r="U121" i="28"/>
  <c r="V121" i="28" s="1"/>
  <c r="S121" i="28"/>
  <c r="T121" i="28" s="1"/>
  <c r="Z29" i="28" l="1"/>
  <c r="K171" i="28"/>
  <c r="L172" i="28" s="1"/>
  <c r="P172" i="28"/>
  <c r="U18" i="28" s="1"/>
  <c r="AA27" i="28" s="1"/>
  <c r="M184" i="28"/>
  <c r="K1411" i="28"/>
  <c r="M1410" i="28"/>
  <c r="L1410" i="28"/>
  <c r="P1410" i="28"/>
  <c r="T20" i="28"/>
  <c r="AB28" i="28" l="1"/>
  <c r="V19" i="28"/>
  <c r="P1411" i="28"/>
  <c r="K1412" i="28"/>
  <c r="M1411" i="28"/>
  <c r="L1411" i="28"/>
  <c r="P171" i="28"/>
  <c r="K170" i="28"/>
  <c r="L171" i="28" s="1"/>
  <c r="M183" i="28"/>
  <c r="K1413" i="28" l="1"/>
  <c r="M1412" i="28"/>
  <c r="L1412" i="28"/>
  <c r="P1412" i="28"/>
  <c r="K169" i="28"/>
  <c r="P170" i="28"/>
  <c r="M182" i="28"/>
  <c r="P169" i="28" l="1"/>
  <c r="K168" i="28"/>
  <c r="L169" i="28"/>
  <c r="M181" i="28"/>
  <c r="L170" i="28"/>
  <c r="P1413" i="28"/>
  <c r="K1414" i="28"/>
  <c r="M1413" i="28"/>
  <c r="L1413" i="28"/>
  <c r="K1415" i="28" l="1"/>
  <c r="M1414" i="28"/>
  <c r="L1414" i="28"/>
  <c r="P1414" i="28"/>
  <c r="K167" i="28"/>
  <c r="P168" i="28"/>
  <c r="M180" i="28"/>
  <c r="P167" i="28" l="1"/>
  <c r="K166" i="28"/>
  <c r="M179" i="28"/>
  <c r="L168" i="28"/>
  <c r="P1415" i="28"/>
  <c r="K1416" i="28"/>
  <c r="M1415" i="28"/>
  <c r="L1415" i="28"/>
  <c r="K1417" i="28" l="1"/>
  <c r="M1416" i="28"/>
  <c r="L1416" i="28"/>
  <c r="P1416" i="28"/>
  <c r="K165" i="28"/>
  <c r="L166" i="28" s="1"/>
  <c r="P166" i="28"/>
  <c r="M178" i="28"/>
  <c r="L167" i="28"/>
  <c r="P165" i="28" l="1"/>
  <c r="K164" i="28"/>
  <c r="L165" i="28"/>
  <c r="M177" i="28"/>
  <c r="P1417" i="28"/>
  <c r="K1418" i="28"/>
  <c r="M1417" i="28"/>
  <c r="L1417" i="28"/>
  <c r="K1419" i="28" l="1"/>
  <c r="M1418" i="28"/>
  <c r="L1418" i="28"/>
  <c r="P1418" i="28"/>
  <c r="K163" i="28"/>
  <c r="P164" i="28"/>
  <c r="L164" i="28"/>
  <c r="M176" i="28"/>
  <c r="P163" i="28" l="1"/>
  <c r="K162" i="28"/>
  <c r="M175" i="28"/>
  <c r="P1419" i="28"/>
  <c r="K1420" i="28"/>
  <c r="M1419" i="28"/>
  <c r="L1419" i="28"/>
  <c r="K1421" i="28" l="1"/>
  <c r="M1420" i="28"/>
  <c r="L1420" i="28"/>
  <c r="P1420" i="28"/>
  <c r="K161" i="28"/>
  <c r="L162" i="28" s="1"/>
  <c r="P162" i="28"/>
  <c r="M174" i="28"/>
  <c r="L163" i="28"/>
  <c r="U122" i="28" l="1"/>
  <c r="V122" i="28" s="1"/>
  <c r="S122" i="28"/>
  <c r="T122" i="28" s="1"/>
  <c r="P161" i="28"/>
  <c r="S18" i="28" s="1"/>
  <c r="Y27" i="28" s="1"/>
  <c r="K160" i="28"/>
  <c r="L161" i="28" s="1"/>
  <c r="M173" i="28"/>
  <c r="P1421" i="28"/>
  <c r="K1422" i="28"/>
  <c r="M1421" i="28"/>
  <c r="L1421" i="28"/>
  <c r="Z28" i="28" l="1"/>
  <c r="T19" i="28"/>
  <c r="K1423" i="28"/>
  <c r="M1422" i="28"/>
  <c r="L1422" i="28"/>
  <c r="P1422" i="28"/>
  <c r="K159" i="28"/>
  <c r="P160" i="28"/>
  <c r="U17" i="28" s="1"/>
  <c r="AA26" i="28" s="1"/>
  <c r="L160" i="28"/>
  <c r="M172" i="28"/>
  <c r="AB27" i="28" l="1"/>
  <c r="P1423" i="28"/>
  <c r="K1424" i="28"/>
  <c r="M1423" i="28"/>
  <c r="L1423" i="28"/>
  <c r="V18" i="28"/>
  <c r="P159" i="28"/>
  <c r="K158" i="28"/>
  <c r="L159" i="28"/>
  <c r="M171" i="28"/>
  <c r="K157" i="28" l="1"/>
  <c r="P158" i="28"/>
  <c r="M170" i="28"/>
  <c r="K1425" i="28"/>
  <c r="M1424" i="28"/>
  <c r="L1424" i="28"/>
  <c r="P1424" i="28"/>
  <c r="P1425" i="28" l="1"/>
  <c r="K1426" i="28"/>
  <c r="M1425" i="28"/>
  <c r="L1425" i="28"/>
  <c r="P157" i="28"/>
  <c r="K156" i="28"/>
  <c r="M169" i="28"/>
  <c r="L158" i="28"/>
  <c r="K155" i="28" l="1"/>
  <c r="L156" i="28" s="1"/>
  <c r="P156" i="28"/>
  <c r="M168" i="28"/>
  <c r="K1427" i="28"/>
  <c r="M1426" i="28"/>
  <c r="L1426" i="28"/>
  <c r="P1426" i="28"/>
  <c r="L157" i="28"/>
  <c r="P155" i="28" l="1"/>
  <c r="K154" i="28"/>
  <c r="L155" i="28" s="1"/>
  <c r="M167" i="28"/>
  <c r="P1427" i="28"/>
  <c r="K1428" i="28"/>
  <c r="M1427" i="28"/>
  <c r="L1427" i="28"/>
  <c r="K1429" i="28" l="1"/>
  <c r="M1428" i="28"/>
  <c r="L1428" i="28"/>
  <c r="P1428" i="28"/>
  <c r="K153" i="28"/>
  <c r="L154" i="28" s="1"/>
  <c r="P154" i="28"/>
  <c r="M166" i="28"/>
  <c r="P153" i="28" l="1"/>
  <c r="K152" i="28"/>
  <c r="M165" i="28"/>
  <c r="P1429" i="28"/>
  <c r="K1430" i="28"/>
  <c r="M1429" i="28"/>
  <c r="L1429" i="28"/>
  <c r="K151" i="28" l="1"/>
  <c r="L152" i="28" s="1"/>
  <c r="P152" i="28"/>
  <c r="M164" i="28"/>
  <c r="K1431" i="28"/>
  <c r="M1430" i="28"/>
  <c r="L1430" i="28"/>
  <c r="P1430" i="28"/>
  <c r="L153" i="28"/>
  <c r="P1431" i="28" l="1"/>
  <c r="K1432" i="28"/>
  <c r="M1431" i="28"/>
  <c r="L1431" i="28"/>
  <c r="P151" i="28"/>
  <c r="K150" i="28"/>
  <c r="L151" i="28" s="1"/>
  <c r="M163" i="28"/>
  <c r="K1433" i="28" l="1"/>
  <c r="M1432" i="28"/>
  <c r="L1432" i="28"/>
  <c r="P1432" i="28"/>
  <c r="K149" i="28"/>
  <c r="L150" i="28" s="1"/>
  <c r="P150" i="28"/>
  <c r="M162" i="28"/>
  <c r="U123" i="28" l="1"/>
  <c r="V123" i="28" s="1"/>
  <c r="S123" i="28"/>
  <c r="T123" i="28" s="1"/>
  <c r="P149" i="28"/>
  <c r="S17" i="28" s="1"/>
  <c r="Y26" i="28" s="1"/>
  <c r="K148" i="28"/>
  <c r="L149" i="28" s="1"/>
  <c r="M161" i="28"/>
  <c r="P1433" i="28"/>
  <c r="K1434" i="28"/>
  <c r="M1433" i="28"/>
  <c r="L1433" i="28"/>
  <c r="Z27" i="28" l="1"/>
  <c r="T18" i="28"/>
  <c r="K147" i="28"/>
  <c r="L148" i="28"/>
  <c r="P148" i="28"/>
  <c r="U16" i="28" s="1"/>
  <c r="AA25" i="28" s="1"/>
  <c r="M160" i="28"/>
  <c r="K1435" i="28"/>
  <c r="M1434" i="28"/>
  <c r="L1434" i="28"/>
  <c r="P1434" i="28"/>
  <c r="AB26" i="28" l="1"/>
  <c r="V17" i="28"/>
  <c r="P1435" i="28"/>
  <c r="K1436" i="28"/>
  <c r="M1435" i="28"/>
  <c r="L1435" i="28"/>
  <c r="P147" i="28"/>
  <c r="K146" i="28"/>
  <c r="L147" i="28" s="1"/>
  <c r="M159" i="28"/>
  <c r="K145" i="28" l="1"/>
  <c r="L146" i="28" s="1"/>
  <c r="P146" i="28"/>
  <c r="M158" i="28"/>
  <c r="K1437" i="28"/>
  <c r="M1436" i="28"/>
  <c r="L1436" i="28"/>
  <c r="P1436" i="28"/>
  <c r="P145" i="28" l="1"/>
  <c r="K144" i="28"/>
  <c r="M157" i="28"/>
  <c r="P1437" i="28"/>
  <c r="K1438" i="28"/>
  <c r="M1437" i="28"/>
  <c r="L1437" i="28"/>
  <c r="K143" i="28" l="1"/>
  <c r="L144" i="28" s="1"/>
  <c r="P144" i="28"/>
  <c r="M156" i="28"/>
  <c r="K1439" i="28"/>
  <c r="M1438" i="28"/>
  <c r="L1438" i="28"/>
  <c r="P1438" i="28"/>
  <c r="L145" i="28"/>
  <c r="P1439" i="28" l="1"/>
  <c r="K1440" i="28"/>
  <c r="M1439" i="28"/>
  <c r="L1439" i="28"/>
  <c r="P143" i="28"/>
  <c r="K142" i="28"/>
  <c r="L143" i="28" s="1"/>
  <c r="M155" i="28"/>
  <c r="K141" i="28" l="1"/>
  <c r="L142" i="28" s="1"/>
  <c r="P142" i="28"/>
  <c r="M154" i="28"/>
  <c r="K1441" i="28"/>
  <c r="M1440" i="28"/>
  <c r="L1440" i="28"/>
  <c r="P1440" i="28"/>
  <c r="P1441" i="28" l="1"/>
  <c r="K1442" i="28"/>
  <c r="M1441" i="28"/>
  <c r="L1441" i="28"/>
  <c r="P141" i="28"/>
  <c r="K140" i="28"/>
  <c r="L141" i="28" s="1"/>
  <c r="M153" i="28"/>
  <c r="K1443" i="28" l="1"/>
  <c r="M1442" i="28"/>
  <c r="L1442" i="28"/>
  <c r="P1442" i="28"/>
  <c r="K139" i="28"/>
  <c r="L140" i="28" s="1"/>
  <c r="P140" i="28"/>
  <c r="M152" i="28"/>
  <c r="P139" i="28" l="1"/>
  <c r="K138" i="28"/>
  <c r="M151" i="28"/>
  <c r="P1443" i="28"/>
  <c r="K1444" i="28"/>
  <c r="M1443" i="28"/>
  <c r="L1443" i="28"/>
  <c r="K1445" i="28" l="1"/>
  <c r="M1444" i="28"/>
  <c r="L1444" i="28"/>
  <c r="P1444" i="28"/>
  <c r="K137" i="28"/>
  <c r="L138" i="28" s="1"/>
  <c r="P138" i="28"/>
  <c r="M150" i="28"/>
  <c r="L139" i="28"/>
  <c r="U124" i="28" l="1"/>
  <c r="V124" i="28" s="1"/>
  <c r="S124" i="28"/>
  <c r="T124" i="28" s="1"/>
  <c r="P137" i="28"/>
  <c r="S16" i="28" s="1"/>
  <c r="Y25" i="28" s="1"/>
  <c r="K136" i="28"/>
  <c r="L137" i="28" s="1"/>
  <c r="M149" i="28"/>
  <c r="P1445" i="28"/>
  <c r="K1446" i="28"/>
  <c r="M1445" i="28"/>
  <c r="L1445" i="28"/>
  <c r="Z26" i="28" l="1"/>
  <c r="K1447" i="28"/>
  <c r="M1446" i="28"/>
  <c r="L1446" i="28"/>
  <c r="P1446" i="28"/>
  <c r="T17" i="28"/>
  <c r="K135" i="28"/>
  <c r="L136" i="28" s="1"/>
  <c r="P136" i="28"/>
  <c r="U15" i="28" s="1"/>
  <c r="AA24" i="28" s="1"/>
  <c r="M148" i="28"/>
  <c r="AB25" i="28" l="1"/>
  <c r="V16" i="28"/>
  <c r="P135" i="28"/>
  <c r="K134" i="28"/>
  <c r="L135" i="28"/>
  <c r="M147" i="28"/>
  <c r="P1447" i="28"/>
  <c r="K1448" i="28"/>
  <c r="M1447" i="28"/>
  <c r="L1447" i="28"/>
  <c r="K133" i="28" l="1"/>
  <c r="L134" i="28"/>
  <c r="P134" i="28"/>
  <c r="M146" i="28"/>
  <c r="K1449" i="28"/>
  <c r="M1448" i="28"/>
  <c r="L1448" i="28"/>
  <c r="P1448" i="28"/>
  <c r="P1449" i="28" l="1"/>
  <c r="K1450" i="28"/>
  <c r="M1449" i="28"/>
  <c r="L1449" i="28"/>
  <c r="P133" i="28"/>
  <c r="K132" i="28"/>
  <c r="M145" i="28"/>
  <c r="K131" i="28" l="1"/>
  <c r="P132" i="28"/>
  <c r="L132" i="28"/>
  <c r="M144" i="28"/>
  <c r="K1451" i="28"/>
  <c r="M1450" i="28"/>
  <c r="L1450" i="28"/>
  <c r="P1450" i="28"/>
  <c r="L133" i="28"/>
  <c r="P1451" i="28" l="1"/>
  <c r="K1452" i="28"/>
  <c r="M1451" i="28"/>
  <c r="L1451" i="28"/>
  <c r="P131" i="28"/>
  <c r="K130" i="28"/>
  <c r="L131" i="28" s="1"/>
  <c r="M143" i="28"/>
  <c r="K129" i="28" l="1"/>
  <c r="L130" i="28" s="1"/>
  <c r="P130" i="28"/>
  <c r="M142" i="28"/>
  <c r="K1453" i="28"/>
  <c r="M1452" i="28"/>
  <c r="L1452" i="28"/>
  <c r="P1452" i="28"/>
  <c r="P1453" i="28" l="1"/>
  <c r="K1454" i="28"/>
  <c r="M1453" i="28"/>
  <c r="L1453" i="28"/>
  <c r="P129" i="28"/>
  <c r="K128" i="28"/>
  <c r="L129" i="28" s="1"/>
  <c r="M141" i="28"/>
  <c r="K1455" i="28" l="1"/>
  <c r="M1454" i="28"/>
  <c r="L1454" i="28"/>
  <c r="P1454" i="28"/>
  <c r="K127" i="28"/>
  <c r="L128" i="28" s="1"/>
  <c r="P128" i="28"/>
  <c r="M140" i="28"/>
  <c r="P127" i="28" l="1"/>
  <c r="K126" i="28"/>
  <c r="M139" i="28"/>
  <c r="P1455" i="28"/>
  <c r="K1456" i="28"/>
  <c r="M1455" i="28"/>
  <c r="L1455" i="28"/>
  <c r="K1457" i="28" l="1"/>
  <c r="M1456" i="28"/>
  <c r="L1456" i="28"/>
  <c r="P1456" i="28"/>
  <c r="K125" i="28"/>
  <c r="L126" i="28" s="1"/>
  <c r="P126" i="28"/>
  <c r="M138" i="28"/>
  <c r="L127" i="28"/>
  <c r="P1457" i="28" l="1"/>
  <c r="K1458" i="28"/>
  <c r="M1457" i="28"/>
  <c r="L1457" i="28"/>
  <c r="U125" i="28"/>
  <c r="V125" i="28" s="1"/>
  <c r="S125" i="28"/>
  <c r="T125" i="28" s="1"/>
  <c r="P125" i="28"/>
  <c r="S15" i="28" s="1"/>
  <c r="Y24" i="28" s="1"/>
  <c r="K124" i="28"/>
  <c r="L125" i="28" s="1"/>
  <c r="M137" i="28"/>
  <c r="Z25" i="28" l="1"/>
  <c r="T16" i="28"/>
  <c r="K1459" i="28"/>
  <c r="M1458" i="28"/>
  <c r="L1458" i="28"/>
  <c r="P1458" i="28"/>
  <c r="K123" i="28"/>
  <c r="L124" i="28" s="1"/>
  <c r="P124" i="28"/>
  <c r="U14" i="28" s="1"/>
  <c r="AA23" i="28" s="1"/>
  <c r="M136" i="28"/>
  <c r="AB24" i="28" l="1"/>
  <c r="P1459" i="28"/>
  <c r="K1460" i="28"/>
  <c r="M1459" i="28"/>
  <c r="L1459" i="28"/>
  <c r="P123" i="28"/>
  <c r="K122" i="28"/>
  <c r="M135" i="28"/>
  <c r="V15" i="28"/>
  <c r="K121" i="28" l="1"/>
  <c r="L122" i="28" s="1"/>
  <c r="P122" i="28"/>
  <c r="M134" i="28"/>
  <c r="P1460" i="28"/>
  <c r="L1460" i="28"/>
  <c r="M1460" i="28"/>
  <c r="K1461" i="28"/>
  <c r="L123" i="28"/>
  <c r="P121" i="28" l="1"/>
  <c r="K120" i="28"/>
  <c r="M133" i="28"/>
  <c r="L1461" i="28"/>
  <c r="P1461" i="28"/>
  <c r="K1462" i="28"/>
  <c r="M1461" i="28"/>
  <c r="P1462" i="28" l="1"/>
  <c r="L1462" i="28"/>
  <c r="K1463" i="28"/>
  <c r="M1462" i="28"/>
  <c r="K119" i="28"/>
  <c r="L120" i="28" s="1"/>
  <c r="P120" i="28"/>
  <c r="M132" i="28"/>
  <c r="L121" i="28"/>
  <c r="L1463" i="28" l="1"/>
  <c r="P1463" i="28"/>
  <c r="M1463" i="28"/>
  <c r="K1464" i="28"/>
  <c r="P119" i="28"/>
  <c r="K118" i="28"/>
  <c r="M131" i="28"/>
  <c r="K117" i="28" l="1"/>
  <c r="L118" i="28" s="1"/>
  <c r="P118" i="28"/>
  <c r="M130" i="28"/>
  <c r="P1464" i="28"/>
  <c r="L1464" i="28"/>
  <c r="M1464" i="28"/>
  <c r="K1465" i="28"/>
  <c r="L119" i="28"/>
  <c r="P117" i="28" l="1"/>
  <c r="K116" i="28"/>
  <c r="M129" i="28"/>
  <c r="L1465" i="28"/>
  <c r="P1465" i="28"/>
  <c r="K1466" i="28"/>
  <c r="M1465" i="28"/>
  <c r="P1466" i="28" l="1"/>
  <c r="L1466" i="28"/>
  <c r="K1467" i="28"/>
  <c r="M1466" i="28"/>
  <c r="K115" i="28"/>
  <c r="L116" i="28"/>
  <c r="P116" i="28"/>
  <c r="M128" i="28"/>
  <c r="L117" i="28"/>
  <c r="L1467" i="28" l="1"/>
  <c r="P1467" i="28"/>
  <c r="M1467" i="28"/>
  <c r="K1468" i="28"/>
  <c r="P115" i="28"/>
  <c r="K114" i="28"/>
  <c r="L115" i="28" s="1"/>
  <c r="M127" i="28"/>
  <c r="P1468" i="28" l="1"/>
  <c r="L1468" i="28"/>
  <c r="M1468" i="28"/>
  <c r="K1469" i="28"/>
  <c r="K113" i="28"/>
  <c r="L114" i="28" s="1"/>
  <c r="P114" i="28"/>
  <c r="M126" i="28"/>
  <c r="L1469" i="28" l="1"/>
  <c r="P1469" i="28"/>
  <c r="K1470" i="28"/>
  <c r="M1469" i="28"/>
  <c r="P113" i="28"/>
  <c r="S14" i="28" s="1"/>
  <c r="Y23" i="28" s="1"/>
  <c r="K112" i="28"/>
  <c r="L113" i="28" s="1"/>
  <c r="M125" i="28"/>
  <c r="U126" i="28"/>
  <c r="V126" i="28" s="1"/>
  <c r="S126" i="28"/>
  <c r="T126" i="28" s="1"/>
  <c r="Z24" i="28" l="1"/>
  <c r="P1470" i="28"/>
  <c r="K1471" i="28"/>
  <c r="M1470" i="28"/>
  <c r="L1470" i="28"/>
  <c r="K111" i="28"/>
  <c r="P112" i="28"/>
  <c r="U13" i="28" s="1"/>
  <c r="AA22" i="28" s="1"/>
  <c r="M124" i="28"/>
  <c r="T15" i="28"/>
  <c r="AB23" i="28" l="1"/>
  <c r="P111" i="28"/>
  <c r="K110" i="28"/>
  <c r="M123" i="28"/>
  <c r="V14" i="28"/>
  <c r="L1471" i="28"/>
  <c r="P1471" i="28"/>
  <c r="K1472" i="28"/>
  <c r="M1471" i="28"/>
  <c r="L112" i="28"/>
  <c r="K109" i="28" l="1"/>
  <c r="L110" i="28" s="1"/>
  <c r="P110" i="28"/>
  <c r="M122" i="28"/>
  <c r="P1472" i="28"/>
  <c r="K1473" i="28"/>
  <c r="M1472" i="28"/>
  <c r="L1472" i="28"/>
  <c r="L111" i="28"/>
  <c r="L1473" i="28" l="1"/>
  <c r="P1473" i="28"/>
  <c r="K1474" i="28"/>
  <c r="M1473" i="28"/>
  <c r="P109" i="28"/>
  <c r="K108" i="28"/>
  <c r="M121" i="28"/>
  <c r="K107" i="28" l="1"/>
  <c r="L108" i="28" s="1"/>
  <c r="P108" i="28"/>
  <c r="M120" i="28"/>
  <c r="P1474" i="28"/>
  <c r="K1475" i="28"/>
  <c r="M1474" i="28"/>
  <c r="L1474" i="28"/>
  <c r="L109" i="28"/>
  <c r="L1475" i="28" l="1"/>
  <c r="P1475" i="28"/>
  <c r="K1476" i="28"/>
  <c r="M1475" i="28"/>
  <c r="P107" i="28"/>
  <c r="K106" i="28"/>
  <c r="L107" i="28"/>
  <c r="M119" i="28"/>
  <c r="K105" i="28" l="1"/>
  <c r="P106" i="28"/>
  <c r="M118" i="28"/>
  <c r="P1476" i="28"/>
  <c r="K1477" i="28"/>
  <c r="M1476" i="28"/>
  <c r="L1476" i="28"/>
  <c r="P105" i="28" l="1"/>
  <c r="K104" i="28"/>
  <c r="M117" i="28"/>
  <c r="L1477" i="28"/>
  <c r="P1477" i="28"/>
  <c r="K1478" i="28"/>
  <c r="M1477" i="28"/>
  <c r="L106" i="28"/>
  <c r="P1478" i="28" l="1"/>
  <c r="K1479" i="28"/>
  <c r="M1478" i="28"/>
  <c r="L1478" i="28"/>
  <c r="K103" i="28"/>
  <c r="L104" i="28"/>
  <c r="P104" i="28"/>
  <c r="M116" i="28"/>
  <c r="L105" i="28"/>
  <c r="L1479" i="28" l="1"/>
  <c r="P1479" i="28"/>
  <c r="K1480" i="28"/>
  <c r="M1479" i="28"/>
  <c r="P103" i="28"/>
  <c r="K102" i="28"/>
  <c r="M115" i="28"/>
  <c r="K101" i="28" l="1"/>
  <c r="L102" i="28" s="1"/>
  <c r="P102" i="28"/>
  <c r="M114" i="28"/>
  <c r="P1480" i="28"/>
  <c r="K1481" i="28"/>
  <c r="M1480" i="28"/>
  <c r="L1480" i="28"/>
  <c r="L103" i="28"/>
  <c r="L1481" i="28" l="1"/>
  <c r="P1481" i="28"/>
  <c r="K1482" i="28"/>
  <c r="M1481" i="28"/>
  <c r="U127" i="28"/>
  <c r="V127" i="28" s="1"/>
  <c r="S127" i="28"/>
  <c r="T127" i="28" s="1"/>
  <c r="P101" i="28"/>
  <c r="S13" i="28" s="1"/>
  <c r="Y22" i="28" s="1"/>
  <c r="K100" i="28"/>
  <c r="L101" i="28" s="1"/>
  <c r="M113" i="28"/>
  <c r="Z23" i="28" l="1"/>
  <c r="T14" i="28"/>
  <c r="K99" i="28"/>
  <c r="P100" i="28"/>
  <c r="U12" i="28" s="1"/>
  <c r="AA21" i="28" s="1"/>
  <c r="M112" i="28"/>
  <c r="P1482" i="28"/>
  <c r="K1483" i="28"/>
  <c r="M1482" i="28"/>
  <c r="L1482" i="28"/>
  <c r="AB22" i="28" l="1"/>
  <c r="P99" i="28"/>
  <c r="K98" i="28"/>
  <c r="L99" i="28"/>
  <c r="M111" i="28"/>
  <c r="L1483" i="28"/>
  <c r="P1483" i="28"/>
  <c r="K1484" i="28"/>
  <c r="M1483" i="28"/>
  <c r="V13" i="28"/>
  <c r="L100" i="28"/>
  <c r="P1484" i="28" l="1"/>
  <c r="K1485" i="28"/>
  <c r="M1484" i="28"/>
  <c r="L1484" i="28"/>
  <c r="K97" i="28"/>
  <c r="P98" i="28"/>
  <c r="M110" i="28"/>
  <c r="P97" i="28" l="1"/>
  <c r="K96" i="28"/>
  <c r="M109" i="28"/>
  <c r="L1485" i="28"/>
  <c r="P1485" i="28"/>
  <c r="K1486" i="28"/>
  <c r="M1485" i="28"/>
  <c r="L98" i="28"/>
  <c r="P1486" i="28" l="1"/>
  <c r="K1487" i="28"/>
  <c r="M1486" i="28"/>
  <c r="L1486" i="28"/>
  <c r="K95" i="28"/>
  <c r="L96" i="28" s="1"/>
  <c r="P96" i="28"/>
  <c r="M108" i="28"/>
  <c r="L97" i="28"/>
  <c r="L1487" i="28" l="1"/>
  <c r="P1487" i="28"/>
  <c r="K1488" i="28"/>
  <c r="M1487" i="28"/>
  <c r="P95" i="28"/>
  <c r="K94" i="28"/>
  <c r="M107" i="28"/>
  <c r="K93" i="28" l="1"/>
  <c r="L94" i="28" s="1"/>
  <c r="P94" i="28"/>
  <c r="M106" i="28"/>
  <c r="P1488" i="28"/>
  <c r="K1489" i="28"/>
  <c r="M1488" i="28"/>
  <c r="L1488" i="28"/>
  <c r="L95" i="28"/>
  <c r="L1489" i="28" l="1"/>
  <c r="P1489" i="28"/>
  <c r="K1490" i="28"/>
  <c r="M1489" i="28"/>
  <c r="P93" i="28"/>
  <c r="K92" i="28"/>
  <c r="M105" i="28"/>
  <c r="K91" i="28" l="1"/>
  <c r="L92" i="28" s="1"/>
  <c r="P92" i="28"/>
  <c r="M104" i="28"/>
  <c r="P1490" i="28"/>
  <c r="K1491" i="28"/>
  <c r="M1490" i="28"/>
  <c r="L1490" i="28"/>
  <c r="L93" i="28"/>
  <c r="L1491" i="28" l="1"/>
  <c r="P1491" i="28"/>
  <c r="K1492" i="28"/>
  <c r="M1491" i="28"/>
  <c r="P91" i="28"/>
  <c r="K90" i="28"/>
  <c r="M103" i="28"/>
  <c r="K89" i="28" l="1"/>
  <c r="L90" i="28" s="1"/>
  <c r="P90" i="28"/>
  <c r="M102" i="28"/>
  <c r="P1492" i="28"/>
  <c r="K1493" i="28"/>
  <c r="M1492" i="28"/>
  <c r="L1492" i="28"/>
  <c r="L91" i="28"/>
  <c r="L1493" i="28" l="1"/>
  <c r="P1493" i="28"/>
  <c r="K1494" i="28"/>
  <c r="M1493" i="28"/>
  <c r="U128" i="28"/>
  <c r="V128" i="28" s="1"/>
  <c r="S128" i="28"/>
  <c r="T128" i="28" s="1"/>
  <c r="P89" i="28"/>
  <c r="S12" i="28" s="1"/>
  <c r="Y21" i="28" s="1"/>
  <c r="K88" i="28"/>
  <c r="L89" i="28" s="1"/>
  <c r="M101" i="28"/>
  <c r="Z22" i="28" l="1"/>
  <c r="T13" i="28"/>
  <c r="P1494" i="28"/>
  <c r="K1495" i="28"/>
  <c r="M1494" i="28"/>
  <c r="L1494" i="28"/>
  <c r="K87" i="28"/>
  <c r="P88" i="28"/>
  <c r="U11" i="28" s="1"/>
  <c r="AA20" i="28" s="1"/>
  <c r="L88" i="28"/>
  <c r="M100" i="28"/>
  <c r="AB21" i="28" l="1"/>
  <c r="V12" i="28"/>
  <c r="L1495" i="28"/>
  <c r="P1495" i="28"/>
  <c r="K1496" i="28"/>
  <c r="M1495" i="28"/>
  <c r="P87" i="28"/>
  <c r="K86" i="28"/>
  <c r="L87" i="28" s="1"/>
  <c r="M99" i="28"/>
  <c r="K85" i="28" l="1"/>
  <c r="L86" i="28"/>
  <c r="P86" i="28"/>
  <c r="M98" i="28"/>
  <c r="P1496" i="28"/>
  <c r="K1497" i="28"/>
  <c r="M1496" i="28"/>
  <c r="L1496" i="28"/>
  <c r="P85" i="28" l="1"/>
  <c r="K84" i="28"/>
  <c r="L85" i="28"/>
  <c r="M97" i="28"/>
  <c r="L1497" i="28"/>
  <c r="P1497" i="28"/>
  <c r="K1498" i="28"/>
  <c r="M1497" i="28"/>
  <c r="P1498" i="28" l="1"/>
  <c r="K1499" i="28"/>
  <c r="M1498" i="28"/>
  <c r="L1498" i="28"/>
  <c r="K83" i="28"/>
  <c r="L84" i="28"/>
  <c r="P84" i="28"/>
  <c r="M96" i="28"/>
  <c r="P83" i="28" l="1"/>
  <c r="K82" i="28"/>
  <c r="M95" i="28"/>
  <c r="L1499" i="28"/>
  <c r="P1499" i="28"/>
  <c r="K1500" i="28"/>
  <c r="M1499" i="28"/>
  <c r="P1500" i="28" l="1"/>
  <c r="K1501" i="28"/>
  <c r="M1500" i="28"/>
  <c r="L1500" i="28"/>
  <c r="K81" i="28"/>
  <c r="P82" i="28"/>
  <c r="L82" i="28"/>
  <c r="M94" i="28"/>
  <c r="L83" i="28"/>
  <c r="L1501" i="28" l="1"/>
  <c r="P1501" i="28"/>
  <c r="K1502" i="28"/>
  <c r="M1501" i="28"/>
  <c r="P81" i="28"/>
  <c r="K80" i="28"/>
  <c r="L81" i="28" s="1"/>
  <c r="M93" i="28"/>
  <c r="K79" i="28" l="1"/>
  <c r="L80" i="28" s="1"/>
  <c r="P80" i="28"/>
  <c r="M92" i="28"/>
  <c r="P1502" i="28"/>
  <c r="K1503" i="28"/>
  <c r="M1502" i="28"/>
  <c r="L1502" i="28"/>
  <c r="L1503" i="28" l="1"/>
  <c r="P1503" i="28"/>
  <c r="K1504" i="28"/>
  <c r="M1503" i="28"/>
  <c r="P79" i="28"/>
  <c r="K78" i="28"/>
  <c r="M91" i="28"/>
  <c r="K77" i="28" l="1"/>
  <c r="L78" i="28" s="1"/>
  <c r="P78" i="28"/>
  <c r="M90" i="28"/>
  <c r="P1504" i="28"/>
  <c r="K1505" i="28"/>
  <c r="M1504" i="28"/>
  <c r="L1504" i="28"/>
  <c r="L79" i="28"/>
  <c r="L1505" i="28" l="1"/>
  <c r="P1505" i="28"/>
  <c r="K1506" i="28"/>
  <c r="M1505" i="28"/>
  <c r="U129" i="28"/>
  <c r="V129" i="28" s="1"/>
  <c r="S129" i="28"/>
  <c r="T129" i="28" s="1"/>
  <c r="P77" i="28"/>
  <c r="S11" i="28" s="1"/>
  <c r="Y20" i="28" s="1"/>
  <c r="K76" i="28"/>
  <c r="L77" i="28" s="1"/>
  <c r="M89" i="28"/>
  <c r="Z21" i="28" l="1"/>
  <c r="T12" i="28"/>
  <c r="P1506" i="28"/>
  <c r="K1507" i="28"/>
  <c r="M1506" i="28"/>
  <c r="L1506" i="28"/>
  <c r="K75" i="28"/>
  <c r="P76" i="28"/>
  <c r="U10" i="28" s="1"/>
  <c r="AA19" i="28" s="1"/>
  <c r="L76" i="28"/>
  <c r="M88" i="28"/>
  <c r="AB20" i="28" l="1"/>
  <c r="L1507" i="28"/>
  <c r="P1507" i="28"/>
  <c r="K1508" i="28"/>
  <c r="M1507" i="28"/>
  <c r="V11" i="28"/>
  <c r="P75" i="28"/>
  <c r="K74" i="28"/>
  <c r="L75" i="28" s="1"/>
  <c r="M87" i="28"/>
  <c r="P1508" i="28" l="1"/>
  <c r="K1509" i="28"/>
  <c r="M1508" i="28"/>
  <c r="L1508" i="28"/>
  <c r="K73" i="28"/>
  <c r="L74" i="28"/>
  <c r="P74" i="28"/>
  <c r="M86" i="28"/>
  <c r="P73" i="28" l="1"/>
  <c r="K72" i="28"/>
  <c r="M85" i="28"/>
  <c r="L1509" i="28"/>
  <c r="P1509" i="28"/>
  <c r="K1510" i="28"/>
  <c r="M1509" i="28"/>
  <c r="P1510" i="28" l="1"/>
  <c r="K1511" i="28"/>
  <c r="M1510" i="28"/>
  <c r="L1510" i="28"/>
  <c r="K71" i="28"/>
  <c r="P72" i="28"/>
  <c r="L72" i="28"/>
  <c r="M84" i="28"/>
  <c r="L73" i="28"/>
  <c r="P71" i="28" l="1"/>
  <c r="K70" i="28"/>
  <c r="M83" i="28"/>
  <c r="L1511" i="28"/>
  <c r="P1511" i="28"/>
  <c r="K1512" i="28"/>
  <c r="M1511" i="28"/>
  <c r="P1512" i="28" l="1"/>
  <c r="K1513" i="28"/>
  <c r="M1512" i="28"/>
  <c r="L1512" i="28"/>
  <c r="K69" i="28"/>
  <c r="P70" i="28"/>
  <c r="L70" i="28"/>
  <c r="M82" i="28"/>
  <c r="L71" i="28"/>
  <c r="P69" i="28" l="1"/>
  <c r="K68" i="28"/>
  <c r="M81" i="28"/>
  <c r="L1513" i="28"/>
  <c r="P1513" i="28"/>
  <c r="K1514" i="28"/>
  <c r="M1513" i="28"/>
  <c r="P1514" i="28" l="1"/>
  <c r="K1515" i="28"/>
  <c r="M1514" i="28"/>
  <c r="L1514" i="28"/>
  <c r="K67" i="28"/>
  <c r="L68" i="28" s="1"/>
  <c r="P68" i="28"/>
  <c r="M80" i="28"/>
  <c r="L69" i="28"/>
  <c r="P67" i="28" l="1"/>
  <c r="K66" i="28"/>
  <c r="L67" i="28" s="1"/>
  <c r="M79" i="28"/>
  <c r="L1515" i="28"/>
  <c r="P1515" i="28"/>
  <c r="K1516" i="28"/>
  <c r="M1515" i="28"/>
  <c r="K65" i="28" l="1"/>
  <c r="L66" i="28"/>
  <c r="P66" i="28"/>
  <c r="M78" i="28"/>
  <c r="P1516" i="28"/>
  <c r="M1516" i="28"/>
  <c r="L1516" i="28"/>
  <c r="U130" i="28" l="1"/>
  <c r="V130" i="28" s="1"/>
  <c r="S130" i="28"/>
  <c r="T130" i="28" s="1"/>
  <c r="P65" i="28"/>
  <c r="S10" i="28" s="1"/>
  <c r="Y19" i="28" s="1"/>
  <c r="K64" i="28"/>
  <c r="L65" i="28" s="1"/>
  <c r="M77" i="28"/>
  <c r="Z20" i="28" l="1"/>
  <c r="T11" i="28"/>
  <c r="K63" i="28"/>
  <c r="P64" i="28"/>
  <c r="U9" i="28" s="1"/>
  <c r="AA18" i="28" s="1"/>
  <c r="M76" i="28"/>
  <c r="AB19" i="28" l="1"/>
  <c r="P63" i="28"/>
  <c r="K62" i="28"/>
  <c r="L63" i="28" s="1"/>
  <c r="M75" i="28"/>
  <c r="L64" i="28"/>
  <c r="V10" i="28"/>
  <c r="K61" i="28" l="1"/>
  <c r="L62" i="28" s="1"/>
  <c r="P62" i="28"/>
  <c r="M74" i="28"/>
  <c r="P61" i="28" l="1"/>
  <c r="K60" i="28"/>
  <c r="M73" i="28"/>
  <c r="K59" i="28" l="1"/>
  <c r="L60" i="28" s="1"/>
  <c r="P60" i="28"/>
  <c r="M72" i="28"/>
  <c r="L61" i="28"/>
  <c r="P59" i="28" l="1"/>
  <c r="K58" i="28"/>
  <c r="M71" i="28"/>
  <c r="K57" i="28" l="1"/>
  <c r="L58" i="28" s="1"/>
  <c r="P58" i="28"/>
  <c r="M70" i="28"/>
  <c r="L59" i="28"/>
  <c r="P57" i="28" l="1"/>
  <c r="K56" i="28"/>
  <c r="M69" i="28"/>
  <c r="K55" i="28" l="1"/>
  <c r="P56" i="28"/>
  <c r="L56" i="28"/>
  <c r="M68" i="28"/>
  <c r="L57" i="28"/>
  <c r="P55" i="28" l="1"/>
  <c r="K54" i="28"/>
  <c r="M67" i="28"/>
  <c r="K53" i="28" l="1"/>
  <c r="L54" i="28"/>
  <c r="P54" i="28"/>
  <c r="M66" i="28"/>
  <c r="L55" i="28"/>
  <c r="P53" i="28" l="1"/>
  <c r="S9" i="28" s="1"/>
  <c r="Y18" i="28" s="1"/>
  <c r="K52" i="28"/>
  <c r="M65" i="28"/>
  <c r="Z19" i="28" l="1"/>
  <c r="K51" i="28"/>
  <c r="L52" i="28" s="1"/>
  <c r="P52" i="28"/>
  <c r="U8" i="28" s="1"/>
  <c r="AA17" i="28" s="1"/>
  <c r="M64" i="28"/>
  <c r="T10" i="28"/>
  <c r="L53" i="28"/>
  <c r="AB18" i="28" l="1"/>
  <c r="P51" i="28"/>
  <c r="K50" i="28"/>
  <c r="M63" i="28"/>
  <c r="V9" i="28"/>
  <c r="K49" i="28" l="1"/>
  <c r="L50" i="28"/>
  <c r="P50" i="28"/>
  <c r="M62" i="28"/>
  <c r="L51" i="28"/>
  <c r="P49" i="28" l="1"/>
  <c r="K48" i="28"/>
  <c r="M61" i="28"/>
  <c r="K47" i="28" l="1"/>
  <c r="L48" i="28" s="1"/>
  <c r="P48" i="28"/>
  <c r="M60" i="28"/>
  <c r="L49" i="28"/>
  <c r="P47" i="28" l="1"/>
  <c r="K46" i="28"/>
  <c r="L47" i="28" s="1"/>
  <c r="M59" i="28"/>
  <c r="K45" i="28" l="1"/>
  <c r="L46" i="28" s="1"/>
  <c r="P46" i="28"/>
  <c r="M58" i="28"/>
  <c r="P45" i="28" l="1"/>
  <c r="K44" i="28"/>
  <c r="L45" i="28"/>
  <c r="M57" i="28"/>
  <c r="K43" i="28" l="1"/>
  <c r="P44" i="28"/>
  <c r="L44" i="28"/>
  <c r="M56" i="28"/>
  <c r="P43" i="28" l="1"/>
  <c r="K42" i="28"/>
  <c r="L43" i="28" s="1"/>
  <c r="M55" i="28"/>
  <c r="K41" i="28" l="1"/>
  <c r="L42" i="28" s="1"/>
  <c r="P42" i="28"/>
  <c r="M54" i="28"/>
  <c r="P41" i="28" l="1"/>
  <c r="S8" i="28" s="1"/>
  <c r="Y17" i="28" s="1"/>
  <c r="K40" i="28"/>
  <c r="M53" i="28"/>
  <c r="Z18" i="28" l="1"/>
  <c r="K39" i="28"/>
  <c r="L40" i="28" s="1"/>
  <c r="P40" i="28"/>
  <c r="U7" i="28" s="1"/>
  <c r="AA16" i="28" s="1"/>
  <c r="M52" i="28"/>
  <c r="T9" i="28"/>
  <c r="L41" i="28"/>
  <c r="AB17" i="28" l="1"/>
  <c r="V8" i="28"/>
  <c r="P39" i="28"/>
  <c r="K38" i="28"/>
  <c r="L39" i="28" s="1"/>
  <c r="M51" i="28"/>
  <c r="K37" i="28" l="1"/>
  <c r="L38" i="28"/>
  <c r="P38" i="28"/>
  <c r="M50" i="28"/>
  <c r="P37" i="28" l="1"/>
  <c r="K36" i="28"/>
  <c r="L37" i="28"/>
  <c r="M49" i="28"/>
  <c r="K35" i="28" l="1"/>
  <c r="L36" i="28" s="1"/>
  <c r="P36" i="28"/>
  <c r="M48" i="28"/>
  <c r="P35" i="28" l="1"/>
  <c r="K34" i="28"/>
  <c r="M47" i="28"/>
  <c r="K33" i="28" l="1"/>
  <c r="L34" i="28" s="1"/>
  <c r="P34" i="28"/>
  <c r="M46" i="28"/>
  <c r="L35" i="28"/>
  <c r="P33" i="28" l="1"/>
  <c r="K32" i="28"/>
  <c r="L33" i="28" s="1"/>
  <c r="M45" i="28"/>
  <c r="P32" i="28" l="1"/>
  <c r="K31" i="28"/>
  <c r="M44" i="28"/>
  <c r="K30" i="28" l="1"/>
  <c r="P31" i="28"/>
  <c r="L31" i="28"/>
  <c r="M43" i="28"/>
  <c r="L32" i="28"/>
  <c r="K29" i="28" l="1"/>
  <c r="P30" i="28"/>
  <c r="M42" i="28"/>
  <c r="K28" i="28" l="1"/>
  <c r="P29" i="28"/>
  <c r="S7" i="28" s="1"/>
  <c r="Y16" i="28" s="1"/>
  <c r="M41" i="28"/>
  <c r="L30" i="28"/>
  <c r="Z17" i="28" l="1"/>
  <c r="P28" i="28"/>
  <c r="U6" i="28" s="1"/>
  <c r="K27" i="28"/>
  <c r="L28" i="28"/>
  <c r="M40" i="28"/>
  <c r="T8" i="28"/>
  <c r="L29" i="28"/>
  <c r="V7" i="28" l="1"/>
  <c r="AA15" i="28"/>
  <c r="AB16" i="28" s="1"/>
  <c r="K26" i="28"/>
  <c r="L27" i="28" s="1"/>
  <c r="P27" i="28"/>
  <c r="M39" i="28"/>
  <c r="K25" i="28" l="1"/>
  <c r="P26" i="28"/>
  <c r="M38" i="28"/>
  <c r="K24" i="28" l="1"/>
  <c r="P25" i="28"/>
  <c r="M37" i="28"/>
  <c r="L26" i="28"/>
  <c r="P24" i="28" l="1"/>
  <c r="K23" i="28"/>
  <c r="L24" i="28" s="1"/>
  <c r="M36" i="28"/>
  <c r="L25" i="28"/>
  <c r="K22" i="28" l="1"/>
  <c r="L23" i="28" s="1"/>
  <c r="P23" i="28"/>
  <c r="M35" i="28"/>
  <c r="K21" i="28" l="1"/>
  <c r="L22" i="28" s="1"/>
  <c r="P22" i="28"/>
  <c r="M34" i="28"/>
  <c r="K20" i="28" l="1"/>
  <c r="P21" i="28"/>
  <c r="M33" i="28"/>
  <c r="P20" i="28" l="1"/>
  <c r="S6" i="28" s="1"/>
  <c r="M32" i="28"/>
  <c r="L21" i="28"/>
  <c r="Y15" i="28" l="1"/>
  <c r="L220" i="14"/>
  <c r="L248" i="14"/>
  <c r="L252" i="14"/>
  <c r="L256" i="14"/>
  <c r="L260" i="14"/>
  <c r="L239" i="14"/>
  <c r="L209" i="14"/>
  <c r="L218" i="14"/>
  <c r="L213" i="14"/>
  <c r="L261" i="14"/>
  <c r="M261" i="14" s="1"/>
  <c r="L255" i="14"/>
  <c r="L263" i="14"/>
  <c r="L257" i="14"/>
  <c r="L266" i="14"/>
  <c r="L254" i="14"/>
  <c r="L229" i="14"/>
  <c r="L237" i="14"/>
  <c r="L262" i="14"/>
  <c r="L230" i="14"/>
  <c r="L268" i="14"/>
  <c r="L232" i="14"/>
  <c r="L243" i="14"/>
  <c r="L234" i="14"/>
  <c r="L247" i="14"/>
  <c r="L227" i="14"/>
  <c r="L221" i="14"/>
  <c r="M221" i="14" s="1"/>
  <c r="L216" i="14"/>
  <c r="L219" i="14"/>
  <c r="M219" i="14" s="1"/>
  <c r="L264" i="14"/>
  <c r="L211" i="14"/>
  <c r="L245" i="14"/>
  <c r="L222" i="14"/>
  <c r="L226" i="14"/>
  <c r="L225" i="14"/>
  <c r="L228" i="14"/>
  <c r="L246" i="14"/>
  <c r="L251" i="14"/>
  <c r="L253" i="14"/>
  <c r="M253" i="14" s="1"/>
  <c r="L241" i="14"/>
  <c r="L236" i="14"/>
  <c r="L249" i="14"/>
  <c r="L231" i="14"/>
  <c r="M231" i="14" s="1"/>
  <c r="L233" i="14"/>
  <c r="L215" i="14"/>
  <c r="L210" i="14"/>
  <c r="L223" i="14"/>
  <c r="L242" i="14"/>
  <c r="L214" i="14"/>
  <c r="L235" i="14"/>
  <c r="M235" i="14" s="1"/>
  <c r="L244" i="14"/>
  <c r="L258" i="14"/>
  <c r="L212" i="14"/>
  <c r="L267" i="14"/>
  <c r="L259" i="14"/>
  <c r="L250" i="14"/>
  <c r="L238" i="14"/>
  <c r="L265" i="14"/>
  <c r="L217" i="14"/>
  <c r="L240" i="14"/>
  <c r="L224" i="14"/>
  <c r="E208" i="14"/>
  <c r="E269" i="14"/>
  <c r="E270" i="14" s="1"/>
  <c r="E271" i="14" s="1"/>
  <c r="E272" i="14" s="1"/>
  <c r="E273" i="14" s="1"/>
  <c r="E274" i="14" s="1"/>
  <c r="E275" i="14" s="1"/>
  <c r="E276" i="14" s="1"/>
  <c r="E277" i="14" s="1"/>
  <c r="E278" i="14" s="1"/>
  <c r="E279" i="14" s="1"/>
  <c r="E280" i="14" s="1"/>
  <c r="E281" i="14" s="1"/>
  <c r="E282" i="14" s="1"/>
  <c r="E283" i="14" s="1"/>
  <c r="E284" i="14" s="1"/>
  <c r="E285" i="14" s="1"/>
  <c r="E286" i="14" s="1"/>
  <c r="E287" i="14" s="1"/>
  <c r="E288" i="14" s="1"/>
  <c r="E289" i="14" s="1"/>
  <c r="E290" i="14" s="1"/>
  <c r="E291" i="14" s="1"/>
  <c r="E292" i="14" s="1"/>
  <c r="E293" i="14" s="1"/>
  <c r="E294" i="14" s="1"/>
  <c r="E295" i="14" s="1"/>
  <c r="E296" i="14" s="1"/>
  <c r="E297" i="14" s="1"/>
  <c r="E298" i="14" s="1"/>
  <c r="E299" i="14" s="1"/>
  <c r="E300" i="14" s="1"/>
  <c r="E301" i="14" s="1"/>
  <c r="E302" i="14" s="1"/>
  <c r="E303" i="14" s="1"/>
  <c r="E304" i="14" s="1"/>
  <c r="E305" i="14" s="1"/>
  <c r="E306" i="14" s="1"/>
  <c r="E307" i="14" s="1"/>
  <c r="E308" i="14" s="1"/>
  <c r="E309" i="14" s="1"/>
  <c r="E310" i="14" s="1"/>
  <c r="E311" i="14" s="1"/>
  <c r="E312" i="14" s="1"/>
  <c r="E313" i="14" s="1"/>
  <c r="E314" i="14" s="1"/>
  <c r="E315" i="14" s="1"/>
  <c r="E316" i="14" s="1"/>
  <c r="E317" i="14" s="1"/>
  <c r="E318" i="14" s="1"/>
  <c r="E319" i="14" s="1"/>
  <c r="E320" i="14" s="1"/>
  <c r="E321" i="14" s="1"/>
  <c r="E322" i="14" s="1"/>
  <c r="E323" i="14" s="1"/>
  <c r="E324" i="14" s="1"/>
  <c r="E325" i="14" s="1"/>
  <c r="E326" i="14" s="1"/>
  <c r="E327" i="14" s="1"/>
  <c r="E328" i="14" s="1"/>
  <c r="E329" i="14" s="1"/>
  <c r="E330" i="14" s="1"/>
  <c r="E331" i="14" s="1"/>
  <c r="E332" i="14" s="1"/>
  <c r="E333" i="14" s="1"/>
  <c r="E334" i="14" s="1"/>
  <c r="E335" i="14" s="1"/>
  <c r="E336" i="14" s="1"/>
  <c r="E337" i="14" s="1"/>
  <c r="E338" i="14" s="1"/>
  <c r="E339" i="14" s="1"/>
  <c r="E340" i="14" s="1"/>
  <c r="E341" i="14" s="1"/>
  <c r="E342" i="14" s="1"/>
  <c r="E343" i="14" s="1"/>
  <c r="E344" i="14" s="1"/>
  <c r="E345" i="14" s="1"/>
  <c r="E346" i="14" s="1"/>
  <c r="E347" i="14" s="1"/>
  <c r="E348" i="14" s="1"/>
  <c r="E349" i="14" s="1"/>
  <c r="E350" i="14" s="1"/>
  <c r="E351" i="14" s="1"/>
  <c r="E352" i="14" s="1"/>
  <c r="E353" i="14" s="1"/>
  <c r="E354" i="14" s="1"/>
  <c r="E355" i="14" s="1"/>
  <c r="E356" i="14" s="1"/>
  <c r="E357" i="14" s="1"/>
  <c r="E358" i="14" s="1"/>
  <c r="E359" i="14" s="1"/>
  <c r="E360" i="14" s="1"/>
  <c r="E361" i="14" s="1"/>
  <c r="E362" i="14" s="1"/>
  <c r="E363" i="14" s="1"/>
  <c r="E364" i="14" s="1"/>
  <c r="E365" i="14" s="1"/>
  <c r="E366" i="14" s="1"/>
  <c r="E367" i="14" s="1"/>
  <c r="E368" i="14" s="1"/>
  <c r="E369" i="14" s="1"/>
  <c r="E370" i="14" s="1"/>
  <c r="E371" i="14" s="1"/>
  <c r="E372" i="14" s="1"/>
  <c r="E373" i="14" s="1"/>
  <c r="E374" i="14" s="1"/>
  <c r="E375" i="14" s="1"/>
  <c r="E376" i="14" s="1"/>
  <c r="E377" i="14" s="1"/>
  <c r="E378" i="14" s="1"/>
  <c r="E379" i="14" s="1"/>
  <c r="E380" i="14" s="1"/>
  <c r="E381" i="14" s="1"/>
  <c r="E382" i="14" s="1"/>
  <c r="E383" i="14" s="1"/>
  <c r="E384" i="14" s="1"/>
  <c r="E385" i="14" s="1"/>
  <c r="E386" i="14" s="1"/>
  <c r="E387" i="14" s="1"/>
  <c r="E388" i="14" s="1"/>
  <c r="E389" i="14" s="1"/>
  <c r="E390" i="14" s="1"/>
  <c r="E391" i="14" s="1"/>
  <c r="E392" i="14" s="1"/>
  <c r="E393" i="14" s="1"/>
  <c r="E394" i="14" s="1"/>
  <c r="E395" i="14" s="1"/>
  <c r="E396" i="14" s="1"/>
  <c r="E397" i="14" s="1"/>
  <c r="E398" i="14" s="1"/>
  <c r="E399" i="14" s="1"/>
  <c r="E400" i="14" s="1"/>
  <c r="E401" i="14" s="1"/>
  <c r="E402" i="14" s="1"/>
  <c r="E403" i="14" s="1"/>
  <c r="E404" i="14" s="1"/>
  <c r="E405" i="14" s="1"/>
  <c r="E406" i="14" s="1"/>
  <c r="E407" i="14" s="1"/>
  <c r="E408" i="14" s="1"/>
  <c r="E409" i="14" s="1"/>
  <c r="E410" i="14" s="1"/>
  <c r="E411" i="14" s="1"/>
  <c r="E412" i="14" s="1"/>
  <c r="E413" i="14" s="1"/>
  <c r="E414" i="14" s="1"/>
  <c r="E415" i="14" s="1"/>
  <c r="E416" i="14" s="1"/>
  <c r="E417" i="14" s="1"/>
  <c r="E418" i="14" s="1"/>
  <c r="E419" i="14" s="1"/>
  <c r="E420" i="14" s="1"/>
  <c r="E421" i="14" s="1"/>
  <c r="E422" i="14" s="1"/>
  <c r="E423" i="14" s="1"/>
  <c r="E424" i="14" s="1"/>
  <c r="E425" i="14" s="1"/>
  <c r="E426" i="14" s="1"/>
  <c r="E427" i="14" s="1"/>
  <c r="E428" i="14" s="1"/>
  <c r="E429" i="14" s="1"/>
  <c r="E430" i="14" s="1"/>
  <c r="E431" i="14" s="1"/>
  <c r="E432" i="14" s="1"/>
  <c r="E433" i="14" s="1"/>
  <c r="E434" i="14" s="1"/>
  <c r="E435" i="14" s="1"/>
  <c r="E436" i="14" s="1"/>
  <c r="E437" i="14" s="1"/>
  <c r="E438" i="14" s="1"/>
  <c r="E439" i="14" s="1"/>
  <c r="E440" i="14" s="1"/>
  <c r="E441" i="14" s="1"/>
  <c r="E442" i="14" s="1"/>
  <c r="E443" i="14" s="1"/>
  <c r="E444" i="14" s="1"/>
  <c r="E445" i="14" s="1"/>
  <c r="E446" i="14" s="1"/>
  <c r="E447" i="14" s="1"/>
  <c r="E448" i="14" s="1"/>
  <c r="E449" i="14" s="1"/>
  <c r="E450" i="14" s="1"/>
  <c r="E451" i="14" s="1"/>
  <c r="E452" i="14" s="1"/>
  <c r="E453" i="14" s="1"/>
  <c r="E454" i="14" s="1"/>
  <c r="E455" i="14" s="1"/>
  <c r="E456" i="14" s="1"/>
  <c r="E457" i="14" s="1"/>
  <c r="E458" i="14" s="1"/>
  <c r="E459" i="14" s="1"/>
  <c r="E460" i="14" s="1"/>
  <c r="E461" i="14" s="1"/>
  <c r="E462" i="14" s="1"/>
  <c r="E463" i="14" s="1"/>
  <c r="E464" i="14" s="1"/>
  <c r="E465" i="14" s="1"/>
  <c r="E466" i="14" s="1"/>
  <c r="E467" i="14" s="1"/>
  <c r="E468" i="14" s="1"/>
  <c r="E469" i="14" s="1"/>
  <c r="E470" i="14" s="1"/>
  <c r="E471" i="14" s="1"/>
  <c r="E472" i="14" s="1"/>
  <c r="E473" i="14" s="1"/>
  <c r="E474" i="14" s="1"/>
  <c r="E475" i="14" s="1"/>
  <c r="E476" i="14" s="1"/>
  <c r="E477" i="14" s="1"/>
  <c r="E478" i="14" s="1"/>
  <c r="E479" i="14" s="1"/>
  <c r="E480" i="14" s="1"/>
  <c r="E481" i="14" s="1"/>
  <c r="E482" i="14" s="1"/>
  <c r="E483" i="14" s="1"/>
  <c r="E484" i="14" s="1"/>
  <c r="E485" i="14" s="1"/>
  <c r="E486" i="14" s="1"/>
  <c r="E487" i="14" s="1"/>
  <c r="E488" i="14" s="1"/>
  <c r="E489" i="14" s="1"/>
  <c r="E490" i="14" s="1"/>
  <c r="E491" i="14" s="1"/>
  <c r="E492" i="14" s="1"/>
  <c r="E493" i="14" s="1"/>
  <c r="E494" i="14" s="1"/>
  <c r="E495" i="14" s="1"/>
  <c r="E496" i="14" s="1"/>
  <c r="E497" i="14" s="1"/>
  <c r="E498" i="14" s="1"/>
  <c r="E499" i="14" s="1"/>
  <c r="E500" i="14" s="1"/>
  <c r="E501" i="14" s="1"/>
  <c r="E502" i="14" s="1"/>
  <c r="E503" i="14" s="1"/>
  <c r="E504" i="14" s="1"/>
  <c r="E505" i="14" s="1"/>
  <c r="E506" i="14" s="1"/>
  <c r="E507" i="14" s="1"/>
  <c r="E508" i="14" s="1"/>
  <c r="Z15" i="28" l="1"/>
  <c r="Z16" i="28"/>
  <c r="T7" i="28"/>
  <c r="M225" i="14"/>
  <c r="M239" i="14"/>
  <c r="M213" i="14"/>
  <c r="M214" i="14"/>
  <c r="M249" i="14"/>
  <c r="M240" i="14"/>
  <c r="M258" i="14"/>
  <c r="M218" i="14"/>
  <c r="M230" i="14"/>
  <c r="M244" i="14"/>
  <c r="M222" i="14"/>
  <c r="M211" i="14"/>
  <c r="M246" i="14"/>
  <c r="M256" i="14"/>
  <c r="M255" i="14"/>
  <c r="M224" i="14"/>
  <c r="M264" i="14"/>
  <c r="M257" i="14"/>
  <c r="M238" i="14"/>
  <c r="M267" i="14"/>
  <c r="M233" i="14"/>
  <c r="M217" i="14"/>
  <c r="M210" i="14"/>
  <c r="M215" i="14"/>
  <c r="M232" i="14"/>
  <c r="M212" i="14"/>
  <c r="M223" i="14"/>
  <c r="M237" i="14"/>
  <c r="M254" i="14"/>
  <c r="L269" i="14"/>
  <c r="M269" i="14" s="1"/>
  <c r="L208" i="14"/>
  <c r="E207" i="14"/>
  <c r="M266" i="14"/>
  <c r="M265" i="14"/>
  <c r="M260" i="14"/>
  <c r="M259" i="14"/>
  <c r="M251" i="14"/>
  <c r="M252" i="14"/>
  <c r="M241" i="14"/>
  <c r="M242" i="14"/>
  <c r="M247" i="14"/>
  <c r="M248" i="14"/>
  <c r="M250" i="14"/>
  <c r="M236" i="14"/>
  <c r="M226" i="14"/>
  <c r="M268" i="14"/>
  <c r="M216" i="14"/>
  <c r="M243" i="14"/>
  <c r="M263" i="14"/>
  <c r="M262" i="14"/>
  <c r="M220" i="14"/>
  <c r="M229" i="14"/>
  <c r="M228" i="14"/>
  <c r="M245" i="14"/>
  <c r="M234" i="14"/>
  <c r="M227" i="14"/>
  <c r="L207" i="14" l="1"/>
  <c r="E206" i="14"/>
  <c r="L270" i="14"/>
  <c r="M270" i="14" s="1"/>
  <c r="M209" i="14"/>
  <c r="L271" i="14" l="1"/>
  <c r="M271" i="14" s="1"/>
  <c r="L206" i="14"/>
  <c r="M207" i="14" s="1"/>
  <c r="E205" i="14"/>
  <c r="M208" i="14"/>
  <c r="L272" i="14" l="1"/>
  <c r="M272" i="14" s="1"/>
  <c r="L205" i="14"/>
  <c r="M206" i="14" s="1"/>
  <c r="E204" i="14"/>
  <c r="L273" i="14" l="1"/>
  <c r="M273" i="14" s="1"/>
  <c r="L204" i="14"/>
  <c r="M205" i="14" s="1"/>
  <c r="E203" i="14"/>
  <c r="L203" i="14" l="1"/>
  <c r="M204" i="14" s="1"/>
  <c r="E202" i="14"/>
  <c r="L274" i="14"/>
  <c r="M274" i="14" s="1"/>
  <c r="L275" i="14" l="1"/>
  <c r="M275" i="14" s="1"/>
  <c r="L202" i="14"/>
  <c r="M203" i="14" s="1"/>
  <c r="E201" i="14"/>
  <c r="L276" i="14" l="1"/>
  <c r="M276" i="14" s="1"/>
  <c r="L201" i="14"/>
  <c r="M202" i="14" s="1"/>
  <c r="E200" i="14"/>
  <c r="L277" i="14" l="1"/>
  <c r="M277" i="14" s="1"/>
  <c r="L200" i="14"/>
  <c r="M201" i="14" s="1"/>
  <c r="E199" i="14"/>
  <c r="L278" i="14" l="1"/>
  <c r="M278" i="14" s="1"/>
  <c r="L199" i="14"/>
  <c r="E198" i="14"/>
  <c r="L279" i="14" l="1"/>
  <c r="M279" i="14" s="1"/>
  <c r="L198" i="14"/>
  <c r="M199" i="14" s="1"/>
  <c r="E197" i="14"/>
  <c r="M200" i="14"/>
  <c r="L280" i="14" l="1"/>
  <c r="M280" i="14" s="1"/>
  <c r="L197" i="14"/>
  <c r="E196" i="14"/>
  <c r="L281" i="14" l="1"/>
  <c r="M281" i="14" s="1"/>
  <c r="L196" i="14"/>
  <c r="M197" i="14" s="1"/>
  <c r="E195" i="14"/>
  <c r="M198" i="14"/>
  <c r="L282" i="14" l="1"/>
  <c r="M282" i="14" s="1"/>
  <c r="L195" i="14"/>
  <c r="M196" i="14" s="1"/>
  <c r="E194" i="14"/>
  <c r="L283" i="14" l="1"/>
  <c r="M283" i="14" s="1"/>
  <c r="L194" i="14"/>
  <c r="E193" i="14"/>
  <c r="L284" i="14" l="1"/>
  <c r="M284" i="14" s="1"/>
  <c r="L193" i="14"/>
  <c r="M194" i="14" s="1"/>
  <c r="E192" i="14"/>
  <c r="M195" i="14"/>
  <c r="L285" i="14" l="1"/>
  <c r="M285" i="14" s="1"/>
  <c r="L192" i="14"/>
  <c r="M193" i="14" s="1"/>
  <c r="E191" i="14"/>
  <c r="L191" i="14" l="1"/>
  <c r="M192" i="14" s="1"/>
  <c r="E190" i="14"/>
  <c r="L286" i="14"/>
  <c r="M286" i="14" s="1"/>
  <c r="L287" i="14" l="1"/>
  <c r="M287" i="14" s="1"/>
  <c r="L190" i="14"/>
  <c r="M191" i="14" s="1"/>
  <c r="E189" i="14"/>
  <c r="L288" i="14" l="1"/>
  <c r="M288" i="14" s="1"/>
  <c r="L189" i="14"/>
  <c r="M190" i="14" s="1"/>
  <c r="E188" i="14"/>
  <c r="L188" i="14" l="1"/>
  <c r="E187" i="14"/>
  <c r="L289" i="14"/>
  <c r="M289" i="14" s="1"/>
  <c r="M189" i="14"/>
  <c r="L290" i="14" l="1"/>
  <c r="M290" i="14" s="1"/>
  <c r="L187" i="14"/>
  <c r="E186" i="14"/>
  <c r="M188" i="14"/>
  <c r="L291" i="14" l="1"/>
  <c r="M291" i="14" s="1"/>
  <c r="L186" i="14"/>
  <c r="M187" i="14" s="1"/>
  <c r="E185" i="14"/>
  <c r="L292" i="14" l="1"/>
  <c r="M292" i="14" s="1"/>
  <c r="L185" i="14"/>
  <c r="M186" i="14" s="1"/>
  <c r="E184" i="14"/>
  <c r="L293" i="14" l="1"/>
  <c r="M293" i="14" s="1"/>
  <c r="L184" i="14"/>
  <c r="E183" i="14"/>
  <c r="L294" i="14" l="1"/>
  <c r="M294" i="14" s="1"/>
  <c r="L183" i="14"/>
  <c r="M184" i="14" s="1"/>
  <c r="E182" i="14"/>
  <c r="M185" i="14"/>
  <c r="L295" i="14" l="1"/>
  <c r="M295" i="14" s="1"/>
  <c r="L182" i="14"/>
  <c r="M183" i="14" s="1"/>
  <c r="E181" i="14"/>
  <c r="L296" i="14" l="1"/>
  <c r="M296" i="14" s="1"/>
  <c r="L181" i="14"/>
  <c r="E180" i="14"/>
  <c r="M182" i="14"/>
  <c r="L180" i="14" l="1"/>
  <c r="E179" i="14"/>
  <c r="L297" i="14"/>
  <c r="M297" i="14" s="1"/>
  <c r="L179" i="14" l="1"/>
  <c r="E178" i="14"/>
  <c r="L298" i="14"/>
  <c r="M298" i="14" s="1"/>
  <c r="M180" i="14"/>
  <c r="M181" i="14"/>
  <c r="L299" i="14" l="1"/>
  <c r="M299" i="14" s="1"/>
  <c r="E177" i="14"/>
  <c r="L178" i="14"/>
  <c r="M179" i="14" s="1"/>
  <c r="L300" i="14" l="1"/>
  <c r="M300" i="14" s="1"/>
  <c r="L177" i="14"/>
  <c r="E176" i="14"/>
  <c r="L176" i="14" l="1"/>
  <c r="E175" i="14"/>
  <c r="L301" i="14"/>
  <c r="M301" i="14" s="1"/>
  <c r="M178" i="14"/>
  <c r="L302" i="14" l="1"/>
  <c r="M302" i="14" s="1"/>
  <c r="L175" i="14"/>
  <c r="M176" i="14" s="1"/>
  <c r="E174" i="14"/>
  <c r="M177" i="14"/>
  <c r="L174" i="14" l="1"/>
  <c r="E173" i="14"/>
  <c r="L303" i="14"/>
  <c r="M303" i="14" s="1"/>
  <c r="M175" i="14"/>
  <c r="L304" i="14" l="1"/>
  <c r="M304" i="14" s="1"/>
  <c r="L173" i="14"/>
  <c r="M174" i="14" s="1"/>
  <c r="E172" i="14"/>
  <c r="L305" i="14" l="1"/>
  <c r="M305" i="14" s="1"/>
  <c r="L172" i="14"/>
  <c r="E171" i="14"/>
  <c r="M173" i="14"/>
  <c r="L171" i="14" l="1"/>
  <c r="E170" i="14"/>
  <c r="L306" i="14"/>
  <c r="M306" i="14" s="1"/>
  <c r="M172" i="14"/>
  <c r="L307" i="14" l="1"/>
  <c r="M307" i="14" s="1"/>
  <c r="E169" i="14"/>
  <c r="L170" i="14"/>
  <c r="M171" i="14" s="1"/>
  <c r="L308" i="14" l="1"/>
  <c r="M308" i="14" s="1"/>
  <c r="L169" i="14"/>
  <c r="E168" i="14"/>
  <c r="L168" i="14" l="1"/>
  <c r="E167" i="14"/>
  <c r="L309" i="14"/>
  <c r="M309" i="14" s="1"/>
  <c r="M169" i="14"/>
  <c r="M170" i="14"/>
  <c r="L167" i="14" l="1"/>
  <c r="E166" i="14"/>
  <c r="L310" i="14"/>
  <c r="M310" i="14" s="1"/>
  <c r="M168" i="14"/>
  <c r="L311" i="14" l="1"/>
  <c r="M311" i="14" s="1"/>
  <c r="E165" i="14"/>
  <c r="L166" i="14"/>
  <c r="M167" i="14"/>
  <c r="L312" i="14" l="1"/>
  <c r="M312" i="14" s="1"/>
  <c r="L165" i="14"/>
  <c r="E164" i="14"/>
  <c r="L164" i="14" l="1"/>
  <c r="M165" i="14" s="1"/>
  <c r="E163" i="14"/>
  <c r="L313" i="14"/>
  <c r="M313" i="14" s="1"/>
  <c r="M166" i="14"/>
  <c r="L314" i="14" l="1"/>
  <c r="M314" i="14" s="1"/>
  <c r="L163" i="14"/>
  <c r="M164" i="14" s="1"/>
  <c r="E162" i="14"/>
  <c r="L315" i="14" l="1"/>
  <c r="M315" i="14" s="1"/>
  <c r="L162" i="14"/>
  <c r="E161" i="14"/>
  <c r="L161" i="14" l="1"/>
  <c r="M162" i="14" s="1"/>
  <c r="E160" i="14"/>
  <c r="L316" i="14"/>
  <c r="M316" i="14" s="1"/>
  <c r="M163" i="14"/>
  <c r="L317" i="14" l="1"/>
  <c r="M317" i="14" s="1"/>
  <c r="L160" i="14"/>
  <c r="M161" i="14" s="1"/>
  <c r="E159" i="14"/>
  <c r="L318" i="14" l="1"/>
  <c r="M318" i="14" s="1"/>
  <c r="L159" i="14"/>
  <c r="M160" i="14" s="1"/>
  <c r="E158" i="14"/>
  <c r="L158" i="14" l="1"/>
  <c r="M159" i="14" s="1"/>
  <c r="E157" i="14"/>
  <c r="L319" i="14"/>
  <c r="M319" i="14" s="1"/>
  <c r="L320" i="14" l="1"/>
  <c r="M320" i="14" s="1"/>
  <c r="L157" i="14"/>
  <c r="E156" i="14"/>
  <c r="L156" i="14" l="1"/>
  <c r="M157" i="14" s="1"/>
  <c r="E155" i="14"/>
  <c r="L321" i="14"/>
  <c r="M321" i="14" s="1"/>
  <c r="M158" i="14"/>
  <c r="L155" i="14" l="1"/>
  <c r="E154" i="14"/>
  <c r="L322" i="14"/>
  <c r="M322" i="14" s="1"/>
  <c r="M156" i="14"/>
  <c r="L323" i="14" l="1"/>
  <c r="M323" i="14" s="1"/>
  <c r="L154" i="14"/>
  <c r="M155" i="14" s="1"/>
  <c r="E153" i="14"/>
  <c r="L324" i="14" l="1"/>
  <c r="M324" i="14" s="1"/>
  <c r="L153" i="14"/>
  <c r="M154" i="14" s="1"/>
  <c r="E152" i="14"/>
  <c r="L325" i="14" l="1"/>
  <c r="M325" i="14" s="1"/>
  <c r="L152" i="14"/>
  <c r="M153" i="14" s="1"/>
  <c r="E151" i="14"/>
  <c r="L326" i="14" l="1"/>
  <c r="M326" i="14" s="1"/>
  <c r="L151" i="14"/>
  <c r="M152" i="14" s="1"/>
  <c r="E150" i="14"/>
  <c r="L327" i="14" l="1"/>
  <c r="M327" i="14" s="1"/>
  <c r="L150" i="14"/>
  <c r="M151" i="14" s="1"/>
  <c r="E149" i="14"/>
  <c r="L328" i="14" l="1"/>
  <c r="M328" i="14" s="1"/>
  <c r="L149" i="14"/>
  <c r="E148" i="14"/>
  <c r="L329" i="14" l="1"/>
  <c r="M329" i="14" s="1"/>
  <c r="L148" i="14"/>
  <c r="M149" i="14" s="1"/>
  <c r="E147" i="14"/>
  <c r="M150" i="14"/>
  <c r="L147" i="14" l="1"/>
  <c r="E146" i="14"/>
  <c r="L330" i="14"/>
  <c r="M330" i="14" s="1"/>
  <c r="M148" i="14"/>
  <c r="L331" i="14" l="1"/>
  <c r="M331" i="14" s="1"/>
  <c r="L146" i="14"/>
  <c r="M147" i="14" s="1"/>
  <c r="E145" i="14"/>
  <c r="L145" i="14" l="1"/>
  <c r="E144" i="14"/>
  <c r="L332" i="14"/>
  <c r="M332" i="14" s="1"/>
  <c r="M146" i="14"/>
  <c r="L333" i="14" l="1"/>
  <c r="M333" i="14" s="1"/>
  <c r="L144" i="14"/>
  <c r="E143" i="14"/>
  <c r="L143" i="14" l="1"/>
  <c r="M144" i="14" s="1"/>
  <c r="E142" i="14"/>
  <c r="L334" i="14"/>
  <c r="M334" i="14" s="1"/>
  <c r="M145" i="14"/>
  <c r="L335" i="14" l="1"/>
  <c r="M335" i="14" s="1"/>
  <c r="L142" i="14"/>
  <c r="M143" i="14" s="1"/>
  <c r="E141" i="14"/>
  <c r="L336" i="14" l="1"/>
  <c r="M336" i="14" s="1"/>
  <c r="L141" i="14"/>
  <c r="M142" i="14" s="1"/>
  <c r="E140" i="14"/>
  <c r="L140" i="14" l="1"/>
  <c r="E139" i="14"/>
  <c r="L337" i="14"/>
  <c r="M337" i="14" s="1"/>
  <c r="L338" i="14" l="1"/>
  <c r="M338" i="14" s="1"/>
  <c r="L139" i="14"/>
  <c r="M140" i="14" s="1"/>
  <c r="E138" i="14"/>
  <c r="M141" i="14"/>
  <c r="L339" i="14" l="1"/>
  <c r="M339" i="14" s="1"/>
  <c r="L138" i="14"/>
  <c r="M139" i="14" s="1"/>
  <c r="E137" i="14"/>
  <c r="L340" i="14" l="1"/>
  <c r="M340" i="14" s="1"/>
  <c r="L137" i="14"/>
  <c r="M138" i="14" s="1"/>
  <c r="E136" i="14"/>
  <c r="L341" i="14" l="1"/>
  <c r="M341" i="14" s="1"/>
  <c r="L136" i="14"/>
  <c r="M137" i="14" s="1"/>
  <c r="E135" i="14"/>
  <c r="L135" i="14" l="1"/>
  <c r="M136" i="14" s="1"/>
  <c r="E134" i="14"/>
  <c r="L342" i="14"/>
  <c r="M342" i="14" s="1"/>
  <c r="L343" i="14" l="1"/>
  <c r="M343" i="14" s="1"/>
  <c r="L134" i="14"/>
  <c r="E133" i="14"/>
  <c r="L133" i="14" l="1"/>
  <c r="M134" i="14" s="1"/>
  <c r="E132" i="14"/>
  <c r="L344" i="14"/>
  <c r="M344" i="14" s="1"/>
  <c r="M135" i="14"/>
  <c r="L345" i="14" l="1"/>
  <c r="M345" i="14" s="1"/>
  <c r="L132" i="14"/>
  <c r="M133" i="14" s="1"/>
  <c r="E131" i="14"/>
  <c r="L346" i="14" l="1"/>
  <c r="M346" i="14" s="1"/>
  <c r="L131" i="14"/>
  <c r="M132" i="14" s="1"/>
  <c r="E130" i="14"/>
  <c r="L347" i="14" l="1"/>
  <c r="M347" i="14" s="1"/>
  <c r="L130" i="14"/>
  <c r="M131" i="14" s="1"/>
  <c r="E129" i="14"/>
  <c r="L129" i="14" l="1"/>
  <c r="M130" i="14" s="1"/>
  <c r="E128" i="14"/>
  <c r="L348" i="14"/>
  <c r="M348" i="14" s="1"/>
  <c r="L349" i="14" l="1"/>
  <c r="M349" i="14" s="1"/>
  <c r="L128" i="14"/>
  <c r="M129" i="14" s="1"/>
  <c r="E127" i="14"/>
  <c r="L350" i="14" l="1"/>
  <c r="M350" i="14" s="1"/>
  <c r="L127" i="14"/>
  <c r="M128" i="14" s="1"/>
  <c r="E126" i="14"/>
  <c r="L351" i="14" l="1"/>
  <c r="M351" i="14" s="1"/>
  <c r="E125" i="14"/>
  <c r="L126" i="14"/>
  <c r="M127" i="14" s="1"/>
  <c r="L352" i="14" l="1"/>
  <c r="M352" i="14" s="1"/>
  <c r="L125" i="14"/>
  <c r="E124" i="14"/>
  <c r="L124" i="14" l="1"/>
  <c r="M125" i="14" s="1"/>
  <c r="E123" i="14"/>
  <c r="L353" i="14"/>
  <c r="M353" i="14" s="1"/>
  <c r="M126" i="14"/>
  <c r="L354" i="14" l="1"/>
  <c r="M354" i="14" s="1"/>
  <c r="L123" i="14"/>
  <c r="M124" i="14" s="1"/>
  <c r="E122" i="14"/>
  <c r="L355" i="14" l="1"/>
  <c r="M355" i="14" s="1"/>
  <c r="L122" i="14"/>
  <c r="M123" i="14" s="1"/>
  <c r="E121" i="14"/>
  <c r="L356" i="14" l="1"/>
  <c r="M356" i="14" s="1"/>
  <c r="L121" i="14"/>
  <c r="M122" i="14" s="1"/>
  <c r="E120" i="14"/>
  <c r="L357" i="14" l="1"/>
  <c r="M357" i="14" s="1"/>
  <c r="L120" i="14"/>
  <c r="M121" i="14" s="1"/>
  <c r="E119" i="14"/>
  <c r="L358" i="14" l="1"/>
  <c r="M358" i="14" s="1"/>
  <c r="L119" i="14"/>
  <c r="M120" i="14" s="1"/>
  <c r="E118" i="14"/>
  <c r="L359" i="14" l="1"/>
  <c r="M359" i="14" s="1"/>
  <c r="L118" i="14"/>
  <c r="M119" i="14" s="1"/>
  <c r="E117" i="14"/>
  <c r="L360" i="14" l="1"/>
  <c r="M360" i="14" s="1"/>
  <c r="L117" i="14"/>
  <c r="E116" i="14"/>
  <c r="L116" i="14" l="1"/>
  <c r="E115" i="14"/>
  <c r="L361" i="14"/>
  <c r="M361" i="14" s="1"/>
  <c r="M117" i="14"/>
  <c r="M118" i="14"/>
  <c r="L115" i="14" l="1"/>
  <c r="M116" i="14" s="1"/>
  <c r="E114" i="14"/>
  <c r="L362" i="14"/>
  <c r="M362" i="14" s="1"/>
  <c r="L363" i="14" l="1"/>
  <c r="M363" i="14" s="1"/>
  <c r="L114" i="14"/>
  <c r="M115" i="14" s="1"/>
  <c r="E113" i="14"/>
  <c r="L364" i="14" l="1"/>
  <c r="M364" i="14" s="1"/>
  <c r="L113" i="14"/>
  <c r="M114" i="14" s="1"/>
  <c r="E112" i="14"/>
  <c r="L365" i="14" l="1"/>
  <c r="M365" i="14" s="1"/>
  <c r="L112" i="14"/>
  <c r="M113" i="14" s="1"/>
  <c r="E111" i="14"/>
  <c r="L366" i="14" l="1"/>
  <c r="M366" i="14" s="1"/>
  <c r="L111" i="14"/>
  <c r="M112" i="14" s="1"/>
  <c r="E110" i="14"/>
  <c r="L367" i="14" l="1"/>
  <c r="M367" i="14" s="1"/>
  <c r="E109" i="14"/>
  <c r="L110" i="14"/>
  <c r="L368" i="14" l="1"/>
  <c r="M368" i="14" s="1"/>
  <c r="L109" i="14"/>
  <c r="E108" i="14"/>
  <c r="M111" i="14"/>
  <c r="L108" i="14" l="1"/>
  <c r="E107" i="14"/>
  <c r="M109" i="14"/>
  <c r="L369" i="14"/>
  <c r="M369" i="14" s="1"/>
  <c r="M110" i="14"/>
  <c r="L370" i="14" l="1"/>
  <c r="M370" i="14" s="1"/>
  <c r="L107" i="14"/>
  <c r="M108" i="14" s="1"/>
  <c r="E106" i="14"/>
  <c r="L371" i="14" l="1"/>
  <c r="M371" i="14" s="1"/>
  <c r="L106" i="14"/>
  <c r="M107" i="14" s="1"/>
  <c r="E105" i="14"/>
  <c r="L372" i="14" l="1"/>
  <c r="M372" i="14" s="1"/>
  <c r="L105" i="14"/>
  <c r="M106" i="14" s="1"/>
  <c r="E104" i="14"/>
  <c r="L373" i="14" l="1"/>
  <c r="M373" i="14" s="1"/>
  <c r="L104" i="14"/>
  <c r="E103" i="14"/>
  <c r="L103" i="14" l="1"/>
  <c r="E102" i="14"/>
  <c r="M104" i="14"/>
  <c r="L374" i="14"/>
  <c r="M374" i="14" s="1"/>
  <c r="M105" i="14"/>
  <c r="L102" i="14" l="1"/>
  <c r="M103" i="14" s="1"/>
  <c r="E101" i="14"/>
  <c r="L375" i="14"/>
  <c r="M375" i="14" s="1"/>
  <c r="L376" i="14" l="1"/>
  <c r="M376" i="14" s="1"/>
  <c r="L101" i="14"/>
  <c r="M102" i="14" s="1"/>
  <c r="E100" i="14"/>
  <c r="L377" i="14" l="1"/>
  <c r="M377" i="14" s="1"/>
  <c r="L100" i="14"/>
  <c r="M101" i="14" s="1"/>
  <c r="E99" i="14"/>
  <c r="L99" i="14" l="1"/>
  <c r="E98" i="14"/>
  <c r="M100" i="14"/>
  <c r="L378" i="14"/>
  <c r="M378" i="14" s="1"/>
  <c r="L98" i="14" l="1"/>
  <c r="E97" i="14"/>
  <c r="L379" i="14"/>
  <c r="M379" i="14" s="1"/>
  <c r="M99" i="14"/>
  <c r="L380" i="14" l="1"/>
  <c r="M380" i="14" s="1"/>
  <c r="L97" i="14"/>
  <c r="E96" i="14"/>
  <c r="L96" i="14" l="1"/>
  <c r="E95" i="14"/>
  <c r="L381" i="14"/>
  <c r="M381" i="14" s="1"/>
  <c r="M97" i="14"/>
  <c r="M98" i="14"/>
  <c r="L95" i="14" l="1"/>
  <c r="E94" i="14"/>
  <c r="L382" i="14"/>
  <c r="M382" i="14" s="1"/>
  <c r="M96" i="14"/>
  <c r="L383" i="14" l="1"/>
  <c r="M383" i="14" s="1"/>
  <c r="L94" i="14"/>
  <c r="M95" i="14" s="1"/>
  <c r="E93" i="14"/>
  <c r="L384" i="14" l="1"/>
  <c r="M384" i="14" s="1"/>
  <c r="L93" i="14"/>
  <c r="M94" i="14" s="1"/>
  <c r="E92" i="14"/>
  <c r="L92" i="14" l="1"/>
  <c r="E91" i="14"/>
  <c r="L385" i="14"/>
  <c r="M385" i="14" s="1"/>
  <c r="L91" i="14" l="1"/>
  <c r="E90" i="14"/>
  <c r="L386" i="14"/>
  <c r="M386" i="14" s="1"/>
  <c r="M92" i="14"/>
  <c r="M93" i="14"/>
  <c r="L387" i="14" l="1"/>
  <c r="M387" i="14" s="1"/>
  <c r="L90" i="14"/>
  <c r="M91" i="14" s="1"/>
  <c r="E89" i="14"/>
  <c r="L388" i="14" l="1"/>
  <c r="M388" i="14" s="1"/>
  <c r="L89" i="14"/>
  <c r="E88" i="14"/>
  <c r="L389" i="14" l="1"/>
  <c r="M389" i="14" s="1"/>
  <c r="L88" i="14"/>
  <c r="M89" i="14" s="1"/>
  <c r="E87" i="14"/>
  <c r="M90" i="14"/>
  <c r="L87" i="14" l="1"/>
  <c r="M88" i="14" s="1"/>
  <c r="E86" i="14"/>
  <c r="L390" i="14"/>
  <c r="M390" i="14" s="1"/>
  <c r="L86" i="14" l="1"/>
  <c r="E85" i="14"/>
  <c r="L391" i="14"/>
  <c r="M391" i="14" s="1"/>
  <c r="L392" i="14" l="1"/>
  <c r="M392" i="14" s="1"/>
  <c r="L85" i="14"/>
  <c r="M86" i="14" s="1"/>
  <c r="E84" i="14"/>
  <c r="M87" i="14"/>
  <c r="L393" i="14" l="1"/>
  <c r="M393" i="14" s="1"/>
  <c r="L84" i="14"/>
  <c r="M85" i="14" s="1"/>
  <c r="E83" i="14"/>
  <c r="L83" i="14" l="1"/>
  <c r="M84" i="14" s="1"/>
  <c r="E82" i="14"/>
  <c r="L394" i="14"/>
  <c r="M394" i="14" s="1"/>
  <c r="L395" i="14" l="1"/>
  <c r="M395" i="14" s="1"/>
  <c r="L82" i="14"/>
  <c r="M83" i="14" s="1"/>
  <c r="E81" i="14"/>
  <c r="L396" i="14" l="1"/>
  <c r="M396" i="14" s="1"/>
  <c r="L81" i="14"/>
  <c r="M82" i="14" s="1"/>
  <c r="E80" i="14"/>
  <c r="L397" i="14" l="1"/>
  <c r="M397" i="14" s="1"/>
  <c r="L80" i="14"/>
  <c r="M81" i="14" s="1"/>
  <c r="E79" i="14"/>
  <c r="L79" i="14" l="1"/>
  <c r="M80" i="14" s="1"/>
  <c r="E78" i="14"/>
  <c r="L398" i="14"/>
  <c r="M398" i="14" s="1"/>
  <c r="L399" i="14" l="1"/>
  <c r="M399" i="14" s="1"/>
  <c r="L78" i="14"/>
  <c r="E77" i="14"/>
  <c r="L400" i="14" l="1"/>
  <c r="M400" i="14" s="1"/>
  <c r="L77" i="14"/>
  <c r="M78" i="14" s="1"/>
  <c r="E76" i="14"/>
  <c r="M79" i="14"/>
  <c r="L401" i="14" l="1"/>
  <c r="M401" i="14" s="1"/>
  <c r="L76" i="14"/>
  <c r="M77" i="14" s="1"/>
  <c r="E75" i="14"/>
  <c r="L75" i="14" l="1"/>
  <c r="E74" i="14"/>
  <c r="L402" i="14"/>
  <c r="M402" i="14" s="1"/>
  <c r="M76" i="14"/>
  <c r="L403" i="14" l="1"/>
  <c r="M403" i="14" s="1"/>
  <c r="E73" i="14"/>
  <c r="L74" i="14"/>
  <c r="M75" i="14" s="1"/>
  <c r="L404" i="14" l="1"/>
  <c r="M404" i="14" s="1"/>
  <c r="L73" i="14"/>
  <c r="E72" i="14"/>
  <c r="L72" i="14" l="1"/>
  <c r="M73" i="14" s="1"/>
  <c r="E71" i="14"/>
  <c r="L405" i="14"/>
  <c r="M405" i="14" s="1"/>
  <c r="M74" i="14"/>
  <c r="L406" i="14" l="1"/>
  <c r="M406" i="14" s="1"/>
  <c r="L71" i="14"/>
  <c r="M72" i="14" s="1"/>
  <c r="E70" i="14"/>
  <c r="L407" i="14" l="1"/>
  <c r="M407" i="14" s="1"/>
  <c r="L70" i="14"/>
  <c r="M71" i="14" s="1"/>
  <c r="E69" i="14"/>
  <c r="L408" i="14" l="1"/>
  <c r="M408" i="14" s="1"/>
  <c r="L69" i="14"/>
  <c r="E68" i="14"/>
  <c r="L409" i="14" l="1"/>
  <c r="M409" i="14" s="1"/>
  <c r="L68" i="14"/>
  <c r="M69" i="14" s="1"/>
  <c r="E67" i="14"/>
  <c r="M70" i="14"/>
  <c r="L67" i="14" l="1"/>
  <c r="E66" i="14"/>
  <c r="L410" i="14"/>
  <c r="M410" i="14" s="1"/>
  <c r="L411" i="14" l="1"/>
  <c r="M411" i="14" s="1"/>
  <c r="L66" i="14"/>
  <c r="M67" i="14" s="1"/>
  <c r="E65" i="14"/>
  <c r="M68" i="14"/>
  <c r="L412" i="14" l="1"/>
  <c r="M412" i="14" s="1"/>
  <c r="L65" i="14"/>
  <c r="M66" i="14" s="1"/>
  <c r="E64" i="14"/>
  <c r="L413" i="14" l="1"/>
  <c r="M413" i="14" s="1"/>
  <c r="L64" i="14"/>
  <c r="E63" i="14"/>
  <c r="L63" i="14" l="1"/>
  <c r="E62" i="14"/>
  <c r="M64" i="14"/>
  <c r="L414" i="14"/>
  <c r="M414" i="14" s="1"/>
  <c r="M65" i="14"/>
  <c r="L415" i="14" l="1"/>
  <c r="M415" i="14" s="1"/>
  <c r="L62" i="14"/>
  <c r="M63" i="14" s="1"/>
  <c r="E61" i="14"/>
  <c r="L416" i="14" l="1"/>
  <c r="M416" i="14" s="1"/>
  <c r="L61" i="14"/>
  <c r="M62" i="14" s="1"/>
  <c r="E60" i="14"/>
  <c r="L417" i="14" l="1"/>
  <c r="M417" i="14" s="1"/>
  <c r="L60" i="14"/>
  <c r="M61" i="14" s="1"/>
  <c r="E59" i="14"/>
  <c r="L59" i="14" l="1"/>
  <c r="E58" i="14"/>
  <c r="L418" i="14"/>
  <c r="M418" i="14" s="1"/>
  <c r="M60" i="14"/>
  <c r="L58" i="14" l="1"/>
  <c r="M59" i="14" s="1"/>
  <c r="E57" i="14"/>
  <c r="L419" i="14"/>
  <c r="M419" i="14" s="1"/>
  <c r="L420" i="14" l="1"/>
  <c r="M420" i="14" s="1"/>
  <c r="L57" i="14"/>
  <c r="M58" i="14" s="1"/>
  <c r="E56" i="14"/>
  <c r="L56" i="14" l="1"/>
  <c r="M57" i="14" s="1"/>
  <c r="E55" i="14"/>
  <c r="L421" i="14"/>
  <c r="M421" i="14" s="1"/>
  <c r="L55" i="14" l="1"/>
  <c r="M56" i="14" s="1"/>
  <c r="E54" i="14"/>
  <c r="L422" i="14"/>
  <c r="M422" i="14" s="1"/>
  <c r="L423" i="14" l="1"/>
  <c r="M423" i="14" s="1"/>
  <c r="L54" i="14"/>
  <c r="M55" i="14" s="1"/>
  <c r="E53" i="14"/>
  <c r="L424" i="14" l="1"/>
  <c r="M424" i="14" s="1"/>
  <c r="L53" i="14"/>
  <c r="M54" i="14" s="1"/>
  <c r="E52" i="14"/>
  <c r="L425" i="14" l="1"/>
  <c r="M425" i="14" s="1"/>
  <c r="L52" i="14"/>
  <c r="E51" i="14"/>
  <c r="L51" i="14" l="1"/>
  <c r="E50" i="14"/>
  <c r="L426" i="14"/>
  <c r="M426" i="14" s="1"/>
  <c r="M52" i="14"/>
  <c r="M53" i="14"/>
  <c r="L427" i="14" l="1"/>
  <c r="M427" i="14" s="1"/>
  <c r="L50" i="14"/>
  <c r="M51" i="14" s="1"/>
  <c r="E49" i="14"/>
  <c r="L428" i="14" l="1"/>
  <c r="M428" i="14" s="1"/>
  <c r="L49" i="14"/>
  <c r="M50" i="14" s="1"/>
  <c r="E48" i="14"/>
  <c r="L429" i="14" l="1"/>
  <c r="M429" i="14" s="1"/>
  <c r="L48" i="14"/>
  <c r="M49" i="14" s="1"/>
  <c r="E47" i="14"/>
  <c r="L47" i="14" l="1"/>
  <c r="E46" i="14"/>
  <c r="M48" i="14"/>
  <c r="L430" i="14"/>
  <c r="M430" i="14" s="1"/>
  <c r="L431" i="14" l="1"/>
  <c r="M431" i="14" s="1"/>
  <c r="L46" i="14"/>
  <c r="M47" i="14" s="1"/>
  <c r="E45" i="14"/>
  <c r="L432" i="14" l="1"/>
  <c r="M432" i="14" s="1"/>
  <c r="L45" i="14"/>
  <c r="M46" i="14" s="1"/>
  <c r="E44" i="14"/>
  <c r="L433" i="14" l="1"/>
  <c r="M433" i="14" s="1"/>
  <c r="L44" i="14"/>
  <c r="E43" i="14"/>
  <c r="L43" i="14" l="1"/>
  <c r="M44" i="14" s="1"/>
  <c r="E42" i="14"/>
  <c r="M45" i="14"/>
  <c r="L434" i="14"/>
  <c r="M434" i="14" s="1"/>
  <c r="L42" i="14" l="1"/>
  <c r="M43" i="14" s="1"/>
  <c r="E41" i="14"/>
  <c r="L435" i="14"/>
  <c r="M435" i="14" s="1"/>
  <c r="L436" i="14" l="1"/>
  <c r="M436" i="14" s="1"/>
  <c r="L41" i="14"/>
  <c r="M42" i="14" s="1"/>
  <c r="E40" i="14"/>
  <c r="L437" i="14" l="1"/>
  <c r="M437" i="14" s="1"/>
  <c r="L40" i="14"/>
  <c r="M41" i="14" s="1"/>
  <c r="E39" i="14"/>
  <c r="L39" i="14" l="1"/>
  <c r="M40" i="14" s="1"/>
  <c r="E38" i="14"/>
  <c r="L438" i="14"/>
  <c r="M438" i="14" s="1"/>
  <c r="L439" i="14" l="1"/>
  <c r="M439" i="14" s="1"/>
  <c r="L38" i="14"/>
  <c r="E37" i="14"/>
  <c r="L440" i="14" l="1"/>
  <c r="M440" i="14" s="1"/>
  <c r="L37" i="14"/>
  <c r="M38" i="14" s="1"/>
  <c r="E36" i="14"/>
  <c r="M39" i="14"/>
  <c r="L441" i="14" l="1"/>
  <c r="M441" i="14" s="1"/>
  <c r="L36" i="14"/>
  <c r="M37" i="14" s="1"/>
  <c r="E35" i="14"/>
  <c r="L35" i="14" l="1"/>
  <c r="E34" i="14"/>
  <c r="M36" i="14"/>
  <c r="L442" i="14"/>
  <c r="M442" i="14" s="1"/>
  <c r="L443" i="14" l="1"/>
  <c r="M443" i="14" s="1"/>
  <c r="L34" i="14"/>
  <c r="M35" i="14" s="1"/>
  <c r="E33" i="14"/>
  <c r="L444" i="14" l="1"/>
  <c r="M444" i="14" s="1"/>
  <c r="L33" i="14"/>
  <c r="M34" i="14" s="1"/>
  <c r="E32" i="14"/>
  <c r="L445" i="14" l="1"/>
  <c r="M445" i="14" s="1"/>
  <c r="L32" i="14"/>
  <c r="E31" i="14"/>
  <c r="L31" i="14" l="1"/>
  <c r="E30" i="14"/>
  <c r="L446" i="14"/>
  <c r="M446" i="14" s="1"/>
  <c r="M32" i="14"/>
  <c r="M33" i="14"/>
  <c r="L447" i="14" l="1"/>
  <c r="M447" i="14" s="1"/>
  <c r="E29" i="14"/>
  <c r="L30" i="14"/>
  <c r="M31" i="14" s="1"/>
  <c r="L448" i="14" l="1"/>
  <c r="M448" i="14" s="1"/>
  <c r="L29" i="14"/>
  <c r="E28" i="14"/>
  <c r="L28" i="14" l="1"/>
  <c r="E27" i="14"/>
  <c r="L449" i="14"/>
  <c r="M449" i="14" s="1"/>
  <c r="M30" i="14"/>
  <c r="E26" i="14" l="1"/>
  <c r="L27" i="14"/>
  <c r="M28" i="14"/>
  <c r="M29" i="14"/>
  <c r="L450" i="14"/>
  <c r="M450" i="14" s="1"/>
  <c r="L26" i="14" l="1"/>
  <c r="E25" i="14"/>
  <c r="L451" i="14"/>
  <c r="M451" i="14" s="1"/>
  <c r="L452" i="14" l="1"/>
  <c r="M452" i="14" s="1"/>
  <c r="L25" i="14"/>
  <c r="M26" i="14" s="1"/>
  <c r="E24" i="14"/>
  <c r="M27" i="14"/>
  <c r="L453" i="14" l="1"/>
  <c r="M453" i="14" s="1"/>
  <c r="L24" i="14"/>
  <c r="M25" i="14" s="1"/>
  <c r="E23" i="14"/>
  <c r="L23" i="14" l="1"/>
  <c r="E22" i="14"/>
  <c r="M24" i="14"/>
  <c r="L454" i="14"/>
  <c r="M454" i="14" s="1"/>
  <c r="E21" i="14" l="1"/>
  <c r="L22" i="14"/>
  <c r="M23" i="14" s="1"/>
  <c r="L455" i="14"/>
  <c r="M455" i="14" s="1"/>
  <c r="L456" i="14" l="1"/>
  <c r="M456" i="14" s="1"/>
  <c r="L21" i="14"/>
  <c r="E20" i="14"/>
  <c r="L20" i="14" l="1"/>
  <c r="M21" i="14" s="1"/>
  <c r="E19" i="14"/>
  <c r="L457" i="14"/>
  <c r="M457" i="14" s="1"/>
  <c r="M22" i="14"/>
  <c r="L19" i="14" l="1"/>
  <c r="E18" i="14"/>
  <c r="L458" i="14"/>
  <c r="M458" i="14" s="1"/>
  <c r="L459" i="14" l="1"/>
  <c r="M459" i="14" s="1"/>
  <c r="L18" i="14"/>
  <c r="M19" i="14" s="1"/>
  <c r="E17" i="14"/>
  <c r="M20" i="14"/>
  <c r="L17" i="14" l="1"/>
  <c r="E16" i="14"/>
  <c r="L460" i="14"/>
  <c r="M460" i="14" s="1"/>
  <c r="M18" i="14"/>
  <c r="L16" i="14" l="1"/>
  <c r="M17" i="14" s="1"/>
  <c r="E15" i="14"/>
  <c r="L461" i="14"/>
  <c r="M461" i="14" s="1"/>
  <c r="L15" i="14" l="1"/>
  <c r="E14" i="14"/>
  <c r="L462" i="14"/>
  <c r="M462" i="14" s="1"/>
  <c r="M16" i="14"/>
  <c r="L463" i="14" l="1"/>
  <c r="M463" i="14" s="1"/>
  <c r="L14" i="14"/>
  <c r="M15" i="14" s="1"/>
  <c r="E13" i="14"/>
  <c r="L464" i="14" l="1"/>
  <c r="M464" i="14" s="1"/>
  <c r="L13" i="14"/>
  <c r="M14" i="14" s="1"/>
  <c r="E12" i="14"/>
  <c r="L465" i="14" l="1"/>
  <c r="M465" i="14" s="1"/>
  <c r="E11" i="14"/>
  <c r="L12" i="14"/>
  <c r="M13" i="14" s="1"/>
  <c r="E10" i="14" l="1"/>
  <c r="L11" i="14"/>
  <c r="L466" i="14"/>
  <c r="M466" i="14" s="1"/>
  <c r="L467" i="14" l="1"/>
  <c r="M467" i="14" s="1"/>
  <c r="L10" i="14"/>
  <c r="E9" i="14"/>
  <c r="M12" i="14"/>
  <c r="E8" i="14" l="1"/>
  <c r="L9" i="14"/>
  <c r="L468" i="14"/>
  <c r="M468" i="14" s="1"/>
  <c r="M10" i="14"/>
  <c r="M11" i="14"/>
  <c r="L469" i="14" l="1"/>
  <c r="M469" i="14" s="1"/>
  <c r="L8" i="14"/>
  <c r="E7" i="14"/>
  <c r="L7" i="14" l="1"/>
  <c r="M8" i="14" s="1"/>
  <c r="E6" i="14"/>
  <c r="M9" i="14"/>
  <c r="L470" i="14"/>
  <c r="M470" i="14" s="1"/>
  <c r="E5" i="14" l="1"/>
  <c r="L5" i="14" s="1"/>
  <c r="L6" i="14"/>
  <c r="M6" i="14" s="1"/>
  <c r="L471" i="14"/>
  <c r="M471" i="14" s="1"/>
  <c r="L472" i="14" l="1"/>
  <c r="M472" i="14" s="1"/>
  <c r="M7" i="14"/>
  <c r="L473" i="14" l="1"/>
  <c r="M473" i="14" s="1"/>
  <c r="L474" i="14" l="1"/>
  <c r="M474" i="14" s="1"/>
  <c r="L475" i="14" l="1"/>
  <c r="M475" i="14" s="1"/>
  <c r="L476" i="14" l="1"/>
  <c r="M476" i="14" s="1"/>
  <c r="L477" i="14" l="1"/>
  <c r="M477" i="14" s="1"/>
  <c r="L478" i="14" l="1"/>
  <c r="M478" i="14" s="1"/>
  <c r="L479" i="14" l="1"/>
  <c r="M479" i="14" s="1"/>
  <c r="L480" i="14" l="1"/>
  <c r="M480" i="14" s="1"/>
  <c r="L481" i="14" l="1"/>
  <c r="M481" i="14" s="1"/>
  <c r="L482" i="14" l="1"/>
  <c r="M482" i="14" s="1"/>
  <c r="L483" i="14" l="1"/>
  <c r="M483" i="14" s="1"/>
  <c r="L484" i="14" l="1"/>
  <c r="M484" i="14" s="1"/>
  <c r="L485" i="14" l="1"/>
  <c r="M485" i="14" s="1"/>
  <c r="L486" i="14" l="1"/>
  <c r="M486" i="14" s="1"/>
  <c r="L487" i="14" l="1"/>
  <c r="M487" i="14" s="1"/>
  <c r="L488" i="14" l="1"/>
  <c r="M488" i="14" s="1"/>
  <c r="L489" i="14" l="1"/>
  <c r="M489" i="14" s="1"/>
  <c r="L490" i="14" l="1"/>
  <c r="M490" i="14" s="1"/>
  <c r="L491" i="14" l="1"/>
  <c r="M491" i="14" s="1"/>
  <c r="L492" i="14" l="1"/>
  <c r="M492" i="14" s="1"/>
  <c r="L493" i="14" l="1"/>
  <c r="M493" i="14" s="1"/>
  <c r="L494" i="14" l="1"/>
  <c r="M494" i="14" s="1"/>
  <c r="L495" i="14" l="1"/>
  <c r="M495" i="14" s="1"/>
  <c r="L496" i="14" l="1"/>
  <c r="M496" i="14" s="1"/>
  <c r="L497" i="14" l="1"/>
  <c r="M497" i="14" s="1"/>
  <c r="L498" i="14" l="1"/>
  <c r="M498" i="14" s="1"/>
  <c r="L499" i="14" l="1"/>
  <c r="M499" i="14" s="1"/>
  <c r="L500" i="14" l="1"/>
  <c r="M500" i="14" s="1"/>
  <c r="L501" i="14" l="1"/>
  <c r="M501" i="14" s="1"/>
  <c r="L502" i="14" l="1"/>
  <c r="M502" i="14" s="1"/>
  <c r="L503" i="14" l="1"/>
  <c r="M503" i="14" s="1"/>
  <c r="L504" i="14" l="1"/>
  <c r="M504" i="14" s="1"/>
  <c r="L505" i="14" l="1"/>
  <c r="M505" i="14" s="1"/>
  <c r="L506" i="14" l="1"/>
  <c r="M506" i="14" s="1"/>
  <c r="L507" i="14" l="1"/>
  <c r="M507" i="14" s="1"/>
  <c r="L508" i="14" l="1"/>
  <c r="M508" i="14" s="1"/>
</calcChain>
</file>

<file path=xl/comments1.xml><?xml version="1.0" encoding="utf-8"?>
<comments xmlns="http://schemas.openxmlformats.org/spreadsheetml/2006/main">
  <authors>
    <author>Sergio</author>
  </authors>
  <commentList>
    <comment ref="K58" authorId="0" shapeId="0">
      <text>
        <r>
          <rPr>
            <b/>
            <sz val="9"/>
            <color indexed="81"/>
            <rFont val="Tahoma"/>
            <family val="2"/>
          </rPr>
          <t>Sergio:</t>
        </r>
        <r>
          <rPr>
            <sz val="9"/>
            <color indexed="81"/>
            <rFont val="Tahoma"/>
            <family val="2"/>
          </rPr>
          <t xml:space="preserve">
Estimada como promedio de las observaciones previa y siguiente
</t>
        </r>
      </text>
    </comment>
  </commentList>
</comments>
</file>

<file path=xl/comments2.xml><?xml version="1.0" encoding="utf-8"?>
<comments xmlns="http://schemas.openxmlformats.org/spreadsheetml/2006/main">
  <authors>
    <author>sergiomartin007@gmail.com</author>
    <author>Sergio</author>
  </authors>
  <commentList>
    <comment ref="Z5" authorId="0" shapeId="0">
      <text>
        <r>
          <rPr>
            <b/>
            <sz val="9"/>
            <color indexed="81"/>
            <rFont val="Tahoma"/>
            <family val="2"/>
          </rPr>
          <t>sergiomartin007@gmail.com:</t>
        </r>
        <r>
          <rPr>
            <sz val="9"/>
            <color indexed="81"/>
            <rFont val="Tahoma"/>
            <family val="2"/>
          </rPr>
          <t xml:space="preserve">
Fuente Fred. Ver Hoja INF1873</t>
        </r>
      </text>
    </comment>
    <comment ref="S70" authorId="1" shapeId="0">
      <text>
        <r>
          <rPr>
            <b/>
            <sz val="9"/>
            <color indexed="81"/>
            <rFont val="Tahoma"/>
            <family val="2"/>
          </rPr>
          <t>Sergio:</t>
        </r>
        <r>
          <rPr>
            <sz val="9"/>
            <color indexed="81"/>
            <rFont val="Tahoma"/>
            <family val="2"/>
          </rPr>
          <t xml:space="preserve">
Definida como 100 de 99.9</t>
        </r>
      </text>
    </comment>
    <comment ref="AH70" authorId="1" shapeId="0">
      <text>
        <r>
          <rPr>
            <b/>
            <sz val="9"/>
            <color indexed="81"/>
            <rFont val="Tahoma"/>
            <family val="2"/>
          </rPr>
          <t>Sergio:</t>
        </r>
        <r>
          <rPr>
            <sz val="9"/>
            <color indexed="81"/>
            <rFont val="Tahoma"/>
            <family val="2"/>
          </rPr>
          <t xml:space="preserve">
Definida como 100 de 99.9</t>
        </r>
      </text>
    </comment>
    <comment ref="G341" authorId="1" shapeId="0">
      <text>
        <r>
          <rPr>
            <b/>
            <sz val="9"/>
            <color indexed="81"/>
            <rFont val="Tahoma"/>
            <family val="2"/>
          </rPr>
          <t>Sergio:</t>
        </r>
        <r>
          <rPr>
            <sz val="9"/>
            <color indexed="81"/>
            <rFont val="Tahoma"/>
            <family val="2"/>
          </rPr>
          <t xml:space="preserve">
Estimado para unir las series</t>
        </r>
      </text>
    </comment>
    <comment ref="K791" authorId="1" shapeId="0">
      <text>
        <r>
          <rPr>
            <b/>
            <sz val="9"/>
            <color indexed="81"/>
            <rFont val="Tahoma"/>
            <family val="2"/>
          </rPr>
          <t>Sergio:</t>
        </r>
        <r>
          <rPr>
            <sz val="9"/>
            <color indexed="81"/>
            <rFont val="Tahoma"/>
            <family val="2"/>
          </rPr>
          <t xml:space="preserve">
Base julio 1950=100
</t>
        </r>
      </text>
    </comment>
  </commentList>
</comments>
</file>

<file path=xl/comments3.xml><?xml version="1.0" encoding="utf-8"?>
<comments xmlns="http://schemas.openxmlformats.org/spreadsheetml/2006/main">
  <authors>
    <author>Sergio</author>
  </authors>
  <commentList>
    <comment ref="E265" authorId="0" shapeId="0">
      <text>
        <r>
          <rPr>
            <b/>
            <sz val="9"/>
            <color indexed="81"/>
            <rFont val="Tahoma"/>
            <family val="2"/>
          </rPr>
          <t>Sergio:</t>
        </r>
        <r>
          <rPr>
            <sz val="9"/>
            <color indexed="81"/>
            <rFont val="Tahoma"/>
            <family val="2"/>
          </rPr>
          <t xml:space="preserve">
Se convirtió a base 1950=100. Por ello los valores del PIB nominal y real en 1950 son iguales</t>
        </r>
      </text>
    </comment>
    <comment ref="L265" authorId="0" shapeId="0">
      <text>
        <r>
          <rPr>
            <b/>
            <sz val="9"/>
            <color indexed="81"/>
            <rFont val="Tahoma"/>
            <family val="2"/>
          </rPr>
          <t>Sergio:</t>
        </r>
        <r>
          <rPr>
            <sz val="9"/>
            <color indexed="81"/>
            <rFont val="Tahoma"/>
            <family val="2"/>
          </rPr>
          <t xml:space="preserve">
Por ser la base 1950=100 del PIB real el deflactor tiene base =100</t>
        </r>
      </text>
    </comment>
  </commentList>
</comments>
</file>

<file path=xl/sharedStrings.xml><?xml version="1.0" encoding="utf-8"?>
<sst xmlns="http://schemas.openxmlformats.org/spreadsheetml/2006/main" count="21110" uniqueCount="1124">
  <si>
    <t>-</t>
  </si>
  <si>
    <t>Año</t>
  </si>
  <si>
    <t>Prime Fin</t>
  </si>
  <si>
    <t>Prime Prom</t>
  </si>
  <si>
    <t>Petróleo UK en US$</t>
  </si>
  <si>
    <t>Precio spot del petróleo crudo: West Texas Intermediate en US$</t>
  </si>
  <si>
    <t>*Cifras en porcentajes, sin ajuste estacional.</t>
  </si>
  <si>
    <t>*Cifras en dólares por barril, sin ajuste estacional.</t>
  </si>
  <si>
    <t>FRED Graph Observations</t>
  </si>
  <si>
    <t>Federal Reserve Economic Data</t>
  </si>
  <si>
    <t>Link: https://fred.stlouisfed.org</t>
  </si>
  <si>
    <t>Economic Research Division</t>
  </si>
  <si>
    <t>Federal Reserve Bank of St. Louis</t>
  </si>
  <si>
    <r>
      <rPr>
        <b/>
        <sz val="12"/>
        <color theme="1"/>
        <rFont val="Times New Roman"/>
        <family val="1"/>
      </rPr>
      <t>Fuente:</t>
    </r>
    <r>
      <rPr>
        <sz val="12"/>
        <color theme="1"/>
        <rFont val="Times New Roman"/>
        <family val="2"/>
      </rPr>
      <t xml:space="preserve"> Tables of quarterly data from Appendix B of  "The American Business Cycle: Continuity and Change"  Edited by Robert J. Gordon. National Bureau of Economic Research Studies in Business Cycles Volume 25, Univerisity of Chicago Press 1986. For information about sources and methods please see that volume.</t>
    </r>
  </si>
  <si>
    <t>Peak month</t>
  </si>
  <si>
    <t>Trough month</t>
  </si>
  <si>
    <t>Peak month number</t>
  </si>
  <si>
    <t>Trough month number</t>
  </si>
  <si>
    <t>Duration, peak to trough</t>
  </si>
  <si>
    <t>Duration, trough to peak</t>
  </si>
  <si>
    <t>Duration, peak to peak</t>
  </si>
  <si>
    <t>Duration, trough to trough</t>
  </si>
  <si>
    <t>December 1854</t>
  </si>
  <si>
    <t>June 1857</t>
  </si>
  <si>
    <t>December 1858</t>
  </si>
  <si>
    <t>October 1860</t>
  </si>
  <si>
    <t>June 1861</t>
  </si>
  <si>
    <t>April 1865</t>
  </si>
  <si>
    <t>December 1867</t>
  </si>
  <si>
    <t>June 1869</t>
  </si>
  <si>
    <t>December 1870</t>
  </si>
  <si>
    <t>October 1873</t>
  </si>
  <si>
    <t>March 1879</t>
  </si>
  <si>
    <t>March 1882</t>
  </si>
  <si>
    <t>May 1885</t>
  </si>
  <si>
    <t>March 1887</t>
  </si>
  <si>
    <t>April 1888</t>
  </si>
  <si>
    <t>July 1890</t>
  </si>
  <si>
    <t>May 1891</t>
  </si>
  <si>
    <t>January 1893</t>
  </si>
  <si>
    <t>June 1894</t>
  </si>
  <si>
    <t>December 1895</t>
  </si>
  <si>
    <t>June 1897</t>
  </si>
  <si>
    <t>June 1899</t>
  </si>
  <si>
    <t>December 1900</t>
  </si>
  <si>
    <t>September 1902</t>
  </si>
  <si>
    <t>August 1904</t>
  </si>
  <si>
    <t>May 1907</t>
  </si>
  <si>
    <t>June 1908</t>
  </si>
  <si>
    <t>January 1910</t>
  </si>
  <si>
    <t>January 1912</t>
  </si>
  <si>
    <t>January 1913</t>
  </si>
  <si>
    <t>December 1914</t>
  </si>
  <si>
    <t>August 1918</t>
  </si>
  <si>
    <t>March 1919</t>
  </si>
  <si>
    <t>January 1920</t>
  </si>
  <si>
    <t>July 1921</t>
  </si>
  <si>
    <t>May 1923</t>
  </si>
  <si>
    <t>July 1924</t>
  </si>
  <si>
    <t>October 1926</t>
  </si>
  <si>
    <t>November 1927</t>
  </si>
  <si>
    <t>August 1929</t>
  </si>
  <si>
    <t>March 1933</t>
  </si>
  <si>
    <t>May 1937</t>
  </si>
  <si>
    <t>June 1938</t>
  </si>
  <si>
    <t>February 1945</t>
  </si>
  <si>
    <t>October 1945</t>
  </si>
  <si>
    <t>November 1948</t>
  </si>
  <si>
    <t>October 1949</t>
  </si>
  <si>
    <t>July 1953</t>
  </si>
  <si>
    <t>May 1954</t>
  </si>
  <si>
    <t>August 1957</t>
  </si>
  <si>
    <t>April 1958</t>
  </si>
  <si>
    <t>April 1960</t>
  </si>
  <si>
    <t>February 1961</t>
  </si>
  <si>
    <t>December 1969</t>
  </si>
  <si>
    <t>November 1970</t>
  </si>
  <si>
    <t>November 1973</t>
  </si>
  <si>
    <t>March 1975</t>
  </si>
  <si>
    <t>January 1980</t>
  </si>
  <si>
    <t>July 1980</t>
  </si>
  <si>
    <t>July 1981</t>
  </si>
  <si>
    <t>November 1982</t>
  </si>
  <si>
    <t>July 1990</t>
  </si>
  <si>
    <t>March 1991</t>
  </si>
  <si>
    <t>March 2001</t>
  </si>
  <si>
    <t>November 2001</t>
  </si>
  <si>
    <t>December 2007</t>
  </si>
  <si>
    <t>June 2009</t>
  </si>
  <si>
    <t>1854-2009 (33 cycles)</t>
  </si>
  <si>
    <t>1854-1919 (16 cycles)</t>
  </si>
  <si>
    <t>1919-1945 (6 cycles)</t>
  </si>
  <si>
    <t>1945-2009 (11 cycles)</t>
  </si>
  <si>
    <t>Note: Month numbers start in January 1800</t>
  </si>
  <si>
    <t>Help: https://fredhelp.stlouisfed.org</t>
  </si>
  <si>
    <t>Población miles de personas</t>
  </si>
  <si>
    <t xml:space="preserve">Fuente: National Bureau of Economic Research (NBER); en linea:  https://www.nber.org/research/data/us-business-cycle-expansions-and-contractions </t>
  </si>
  <si>
    <t>Datos mensuales de la plata y el oro, 1915-1990</t>
  </si>
  <si>
    <t>Fuente: MacroTrends Data</t>
  </si>
  <si>
    <t>Nota: Las cifras reales de la plata y el oro fueron obtenidas con el Índice de precios al Consumidor (CPI) de Estados Unidos.</t>
  </si>
  <si>
    <t>Plata</t>
  </si>
  <si>
    <t>Oro</t>
  </si>
  <si>
    <t>Real</t>
  </si>
  <si>
    <t>Nominal</t>
  </si>
  <si>
    <t>PIB Nominal t/c</t>
  </si>
  <si>
    <t>Deflactor del PIB t/c</t>
  </si>
  <si>
    <t>Balance fiscal (% del PIB)</t>
  </si>
  <si>
    <t>Petróleo UK t/c</t>
  </si>
  <si>
    <t>Tasa de desempleo promedio</t>
  </si>
  <si>
    <t>Tasa de desempleo fin de periodo</t>
  </si>
  <si>
    <t>Dólares/onza de plata</t>
  </si>
  <si>
    <t>TC en %</t>
  </si>
  <si>
    <t>Federal Reserve Economic Data, FRED (2024), Economic Research Division. https://fred.stlouisfed.org/series/GDPCA.
https://fred.stlouisfed.org/series/GDPA</t>
  </si>
  <si>
    <t>Deflactor del PIB (1950=100)***</t>
  </si>
  <si>
    <t>Fuente: (1930-2010) FRED Graph Observations</t>
  </si>
  <si>
    <t>PIB per cápita en dólares</t>
  </si>
  <si>
    <t>PIB per cápita t/c</t>
  </si>
  <si>
    <t>Series de Fred con distintas bases</t>
  </si>
  <si>
    <t>Tasas de crecimiento de las series Fred con distintas bases</t>
  </si>
  <si>
    <t>Precios mayoreo 1886-1912 y Precios consumidor 1913-2010</t>
  </si>
  <si>
    <t>Mes/Año</t>
  </si>
  <si>
    <t>Fred Base 1910-1914 = 100 (1)</t>
  </si>
  <si>
    <t>Fred Base 1926=100 (2)</t>
  </si>
  <si>
    <t>Fred Base 1982-1984 = 100 (3)</t>
  </si>
  <si>
    <t xml:space="preserve">t/c (1) </t>
  </si>
  <si>
    <t xml:space="preserve">t/c (2) </t>
  </si>
  <si>
    <t xml:space="preserve">t/c (3) </t>
  </si>
  <si>
    <t>t/c compuesta</t>
  </si>
  <si>
    <t>Índice de precios mixta de Fred Base Julio 1950 = 100</t>
  </si>
  <si>
    <t>Índice de precios mixta de Fred Base t/c mensual</t>
  </si>
  <si>
    <t>Índice de precios mixta de Fred Base t/c anual</t>
  </si>
  <si>
    <t>Índice de precios promedio de Fred Base 1950 = 100</t>
  </si>
  <si>
    <t>Índice de precios fin de Fred Base 1950</t>
  </si>
  <si>
    <t>9/1/1885</t>
  </si>
  <si>
    <t>10/1/1885</t>
  </si>
  <si>
    <t>11/1/1885</t>
  </si>
  <si>
    <t>12/1/1885</t>
  </si>
  <si>
    <t>1/1/1886</t>
  </si>
  <si>
    <t>2/1/1886</t>
  </si>
  <si>
    <t>3/1/1886</t>
  </si>
  <si>
    <t>4/1/1886</t>
  </si>
  <si>
    <t>5/1/1886</t>
  </si>
  <si>
    <t>6/1/1886</t>
  </si>
  <si>
    <t>7/1/1886</t>
  </si>
  <si>
    <t>8/1/1886</t>
  </si>
  <si>
    <t>9/1/1886</t>
  </si>
  <si>
    <t>10/1/1886</t>
  </si>
  <si>
    <t>11/1/1886</t>
  </si>
  <si>
    <t>12/1/1886</t>
  </si>
  <si>
    <t>1/1/1887</t>
  </si>
  <si>
    <t>2/1/1887</t>
  </si>
  <si>
    <t>3/1/1887</t>
  </si>
  <si>
    <t>4/1/1887</t>
  </si>
  <si>
    <t>5/1/1887</t>
  </si>
  <si>
    <t>6/1/1887</t>
  </si>
  <si>
    <t>7/1/1887</t>
  </si>
  <si>
    <t>8/1/1887</t>
  </si>
  <si>
    <t>9/1/1887</t>
  </si>
  <si>
    <t>10/1/1887</t>
  </si>
  <si>
    <t>11/1/1887</t>
  </si>
  <si>
    <t>12/1/1887</t>
  </si>
  <si>
    <t>1/1/1888</t>
  </si>
  <si>
    <t>2/1/1888</t>
  </si>
  <si>
    <t>3/1/1888</t>
  </si>
  <si>
    <t>4/1/1888</t>
  </si>
  <si>
    <t>5/1/1888</t>
  </si>
  <si>
    <t>6/1/1888</t>
  </si>
  <si>
    <t>7/1/1888</t>
  </si>
  <si>
    <t>8/1/1888</t>
  </si>
  <si>
    <t>9/1/1888</t>
  </si>
  <si>
    <t>10/1/1888</t>
  </si>
  <si>
    <t>11/1/1888</t>
  </si>
  <si>
    <t>12/1/1888</t>
  </si>
  <si>
    <t>1/1/18889</t>
  </si>
  <si>
    <t>2/1/1889</t>
  </si>
  <si>
    <t>3/1/1889</t>
  </si>
  <si>
    <t>4/1/1889</t>
  </si>
  <si>
    <t>5/1/1889</t>
  </si>
  <si>
    <t>6/1/1889</t>
  </si>
  <si>
    <t>7/1/1889</t>
  </si>
  <si>
    <t>8/1/1889</t>
  </si>
  <si>
    <t>9/1/1889</t>
  </si>
  <si>
    <t>10/1/1889</t>
  </si>
  <si>
    <t>11/1/1889</t>
  </si>
  <si>
    <t>12/1/1889</t>
  </si>
  <si>
    <t>1/1/1890</t>
  </si>
  <si>
    <t>2/1/1890</t>
  </si>
  <si>
    <t>3/1/1890</t>
  </si>
  <si>
    <t>4/1/1890</t>
  </si>
  <si>
    <t>5/1/1890</t>
  </si>
  <si>
    <t>6/1/1890</t>
  </si>
  <si>
    <t>7/1/1890</t>
  </si>
  <si>
    <t>8/1/1890</t>
  </si>
  <si>
    <t>9/1/1890</t>
  </si>
  <si>
    <t>10/1/1890</t>
  </si>
  <si>
    <t>11/1/1890</t>
  </si>
  <si>
    <t>12/1/1890</t>
  </si>
  <si>
    <t>1/1/1891</t>
  </si>
  <si>
    <t>2/1/1891</t>
  </si>
  <si>
    <t>3/1/1891</t>
  </si>
  <si>
    <t>4/1/1891</t>
  </si>
  <si>
    <t>5/1/1891</t>
  </si>
  <si>
    <t>6/1/1891</t>
  </si>
  <si>
    <t>7/1/1891</t>
  </si>
  <si>
    <t>8/1/1891</t>
  </si>
  <si>
    <t>9/1/1891</t>
  </si>
  <si>
    <t>10/1/1891</t>
  </si>
  <si>
    <t>11/1/1891</t>
  </si>
  <si>
    <t>12/1/1891</t>
  </si>
  <si>
    <t>1/1/1892</t>
  </si>
  <si>
    <t>2/1/1892</t>
  </si>
  <si>
    <t>3/1/1892</t>
  </si>
  <si>
    <t>4/1/1892</t>
  </si>
  <si>
    <t>5/1/1892</t>
  </si>
  <si>
    <t>6/1/1892</t>
  </si>
  <si>
    <t>7/1/1892</t>
  </si>
  <si>
    <t>8/1/1892</t>
  </si>
  <si>
    <t>9/1/1892</t>
  </si>
  <si>
    <t>10/1/1892</t>
  </si>
  <si>
    <t>11/1/1892</t>
  </si>
  <si>
    <t>12/1/1892</t>
  </si>
  <si>
    <t>1/1/1893</t>
  </si>
  <si>
    <t>2/1/1893</t>
  </si>
  <si>
    <t>3/1/1893</t>
  </si>
  <si>
    <t>4/1/1893</t>
  </si>
  <si>
    <t>5/1/1893</t>
  </si>
  <si>
    <t>6/1/1893</t>
  </si>
  <si>
    <t>7/1/1893</t>
  </si>
  <si>
    <t>8/1/1893</t>
  </si>
  <si>
    <t>9/1/1893</t>
  </si>
  <si>
    <t>10/1/1893</t>
  </si>
  <si>
    <t>11/1/1893</t>
  </si>
  <si>
    <t>12/1/1893</t>
  </si>
  <si>
    <t>1/1/1894</t>
  </si>
  <si>
    <t>2/1/1894</t>
  </si>
  <si>
    <t>3/1/1894</t>
  </si>
  <si>
    <t>4/1/1894</t>
  </si>
  <si>
    <t>5/1/1894</t>
  </si>
  <si>
    <t>6/1/1894</t>
  </si>
  <si>
    <t>7/1/1894</t>
  </si>
  <si>
    <t>8/1/1894</t>
  </si>
  <si>
    <t>9/1/1894</t>
  </si>
  <si>
    <t>10/1/1894</t>
  </si>
  <si>
    <t>11/1/1894</t>
  </si>
  <si>
    <t>12/1/1894</t>
  </si>
  <si>
    <t>1/1/1895</t>
  </si>
  <si>
    <t>2/1/1895</t>
  </si>
  <si>
    <t>3/1/1895</t>
  </si>
  <si>
    <t>4/1/1895</t>
  </si>
  <si>
    <t>5/1/1895</t>
  </si>
  <si>
    <t>6/1/1895</t>
  </si>
  <si>
    <t>7/1/1895</t>
  </si>
  <si>
    <t>8/1/1895</t>
  </si>
  <si>
    <t>9/1/1895</t>
  </si>
  <si>
    <t>10/1/1895</t>
  </si>
  <si>
    <t>11/1/1895</t>
  </si>
  <si>
    <t>12/1/1895</t>
  </si>
  <si>
    <t>1/1/1896</t>
  </si>
  <si>
    <t>2/1/1896</t>
  </si>
  <si>
    <t>3/1/1896</t>
  </si>
  <si>
    <t>4/1/1896</t>
  </si>
  <si>
    <t>Fuentes:</t>
  </si>
  <si>
    <t>5/1/1896</t>
  </si>
  <si>
    <t>Index of Wholesale Prices, Variable Group Weights for United States, Index 1910-1914=100, Monthly, Not Seasonally Adjusted. Igual al GGyM</t>
  </si>
  <si>
    <t>6/1/1896</t>
  </si>
  <si>
    <t>7/1/1896</t>
  </si>
  <si>
    <t>8/1/1896</t>
  </si>
  <si>
    <t>9/1/1896</t>
  </si>
  <si>
    <t>10/1/1896</t>
  </si>
  <si>
    <t>Index of Wholesale Prices for United States, Index 1926=100, Monthly, Not Seasonally Adjusted</t>
  </si>
  <si>
    <t>11/1/1896</t>
  </si>
  <si>
    <t>12/1/1896</t>
  </si>
  <si>
    <t>1/1/1897</t>
  </si>
  <si>
    <t>2/1/1897</t>
  </si>
  <si>
    <r>
      <t>Consumer Price Index for All Urban Consumers: All Items in U.S. City Average</t>
    </r>
    <r>
      <rPr>
        <b/>
        <sz val="12"/>
        <color rgb="FF666666"/>
        <rFont val="Times New Roman"/>
        <family val="1"/>
      </rPr>
      <t> 1913-2010</t>
    </r>
  </si>
  <si>
    <t>3/1/1897</t>
  </si>
  <si>
    <t>4/1/1897</t>
  </si>
  <si>
    <t>5/1/1897</t>
  </si>
  <si>
    <t>6/1/1897</t>
  </si>
  <si>
    <t>7/1/1897</t>
  </si>
  <si>
    <t>8/1/1897</t>
  </si>
  <si>
    <t>9/1/1897</t>
  </si>
  <si>
    <t>10/1/1897</t>
  </si>
  <si>
    <t>11/1/1897</t>
  </si>
  <si>
    <t>12/1/1897</t>
  </si>
  <si>
    <t>1/1/1898</t>
  </si>
  <si>
    <t>2/1/1898</t>
  </si>
  <si>
    <t>3/1/1898</t>
  </si>
  <si>
    <t>4/1/1898</t>
  </si>
  <si>
    <t>5/1/1898</t>
  </si>
  <si>
    <t>6/1/1898</t>
  </si>
  <si>
    <t>7/1/1898</t>
  </si>
  <si>
    <t>8/1/1898</t>
  </si>
  <si>
    <t>9/1/1898</t>
  </si>
  <si>
    <t>10/1/1898</t>
  </si>
  <si>
    <t>11/1/1898</t>
  </si>
  <si>
    <t>12/1/1898</t>
  </si>
  <si>
    <t>1/1/1899</t>
  </si>
  <si>
    <t>2/1/1899</t>
  </si>
  <si>
    <t>3/1/1899</t>
  </si>
  <si>
    <t>4/1/1899</t>
  </si>
  <si>
    <t>5/1/1899</t>
  </si>
  <si>
    <t>6/1/1899</t>
  </si>
  <si>
    <t>7/1/1899</t>
  </si>
  <si>
    <t>8/1/1899</t>
  </si>
  <si>
    <t>9/1/1899</t>
  </si>
  <si>
    <t>10/1/1899</t>
  </si>
  <si>
    <t>11/1/1899</t>
  </si>
  <si>
    <t>12/1/1899</t>
  </si>
  <si>
    <t>1/1/1900</t>
  </si>
  <si>
    <t>2/1/1900</t>
  </si>
  <si>
    <t>3/1/1900</t>
  </si>
  <si>
    <t>4/1/1900</t>
  </si>
  <si>
    <t>5/1/1900</t>
  </si>
  <si>
    <t>6/1/1900</t>
  </si>
  <si>
    <t>7/1/1900</t>
  </si>
  <si>
    <t>8/1/1900</t>
  </si>
  <si>
    <t>9/1/1900</t>
  </si>
  <si>
    <t>10/1/1900</t>
  </si>
  <si>
    <t>11/1/1900</t>
  </si>
  <si>
    <t>12/1/1900</t>
  </si>
  <si>
    <t>1/1/1901</t>
  </si>
  <si>
    <t>2/1/1901</t>
  </si>
  <si>
    <t>3/1/1901</t>
  </si>
  <si>
    <t>4/1/1901</t>
  </si>
  <si>
    <t>5/1/1901</t>
  </si>
  <si>
    <t>6/1/1901</t>
  </si>
  <si>
    <t>7/1/1901</t>
  </si>
  <si>
    <t>8/1/1901</t>
  </si>
  <si>
    <t>9/1/1901</t>
  </si>
  <si>
    <t>10/1/1901</t>
  </si>
  <si>
    <t>11/1/1901</t>
  </si>
  <si>
    <t>12/1/1901</t>
  </si>
  <si>
    <r>
      <t>Consumer Price Index for All Urban Consumers: All Items in U.S. City Average</t>
    </r>
    <r>
      <rPr>
        <sz val="12"/>
        <color rgb="FF666666"/>
        <rFont val="Times New Roman"/>
        <family val="1"/>
      </rPr>
      <t> 1913-2010</t>
    </r>
  </si>
  <si>
    <t>Meses</t>
  </si>
  <si>
    <t>Fred, Federal Funds Effective Rate, Percent, Annual, Not Seasonally Adjusted</t>
  </si>
  <si>
    <t>Discount rate 1950-2010</t>
  </si>
  <si>
    <t>Basic discount rate 1914-2002. Años seleccionados</t>
  </si>
  <si>
    <t>Long-Term U.S. Gov Securities 1925-2000</t>
  </si>
  <si>
    <t>3-Month Treasury Bill Sec Mkt 1934-2010</t>
  </si>
  <si>
    <t>3 Month interbank rates. Serie trimestral, 1964-2010</t>
  </si>
  <si>
    <t>Interest Rates: 3-Month or 90-Day Rates and Yields: Interbank Rates: Total for United States, Percent, Monthly, Not Seasonally Adjusted; Serie IR3TIB01USQ156N</t>
  </si>
  <si>
    <t>Federal Reserve Bank of St. Louis Basic Discount Rate (DISCONTINUED), Not Seasonally Adjusted. Serie DISCNTD8</t>
  </si>
  <si>
    <t>3-Month Treasury Bill Secondary Market Rate, Discount Basis, Percent, Monthly, Not Seasonally Adjusted Serie TB3MS</t>
  </si>
  <si>
    <r>
      <rPr>
        <b/>
        <sz val="12"/>
        <color theme="1"/>
        <rFont val="Times New Roman"/>
        <family val="1"/>
      </rPr>
      <t>Fuente:</t>
    </r>
    <r>
      <rPr>
        <sz val="12"/>
        <color theme="1"/>
        <rFont val="Times New Roman"/>
        <family val="2"/>
      </rPr>
      <t xml:space="preserve"> Federal Reserve Economic Data, Federal Reserve Bank of St. Louis, Economic Research Division. Serie RIFSGFSM03NA</t>
    </r>
  </si>
  <si>
    <t>Long-Term U.S. Government Securities (DISCONTINUED), Percent, Monthly, Not Seasonally Adjusted. Serie LTGOVTBD</t>
  </si>
  <si>
    <t>Bank Prime Loan Rate Changes: Historical Dates of Changes and Rates, 1955-2010</t>
  </si>
  <si>
    <t>Bank Prime Loan Rate Changes: Historical Dates of Changes and Rates, Percent, Not Applicable, Not Seasonally Adjusted. Series PRIME</t>
  </si>
  <si>
    <t>Bank Prime Loan Rate, Percent, Monthly, Not Seasonally Adjusted. Serie MPRIME</t>
  </si>
  <si>
    <t>Bank Prime Loan Rate, Percent, Mensual, 1949-2010</t>
  </si>
  <si>
    <t>Interest Rates, Discount Rate for United States, Percent per Annum, Monthly, Not Seasonally Adjusted. Serie INTDSRUSM193N</t>
  </si>
  <si>
    <t>Fechas disponibles Trimestres</t>
  </si>
  <si>
    <t>Fechas disponibles Mensuales</t>
  </si>
  <si>
    <t>Fechas de los cambios</t>
  </si>
  <si>
    <t>Tasa de desempleo, 1948-1990</t>
  </si>
  <si>
    <t>Tasa de desempleo, 1929-1942</t>
  </si>
  <si>
    <t>Tasa de desempleo, 1940-1946</t>
  </si>
  <si>
    <t>Unemployment Rate for United States, Percent, Monthly, Seasonally Adjusted, Serie M0892BUSM156SNBR</t>
  </si>
  <si>
    <t>Unemployment Rate for United States, Percent, Monthly, Seasonally Adjusted, Serie M0892AUSM156SNBR</t>
  </si>
  <si>
    <t>Unemployment Rate for United States, Percent, Monthly, Not Seasonally Adjusted, Serie M0892CUSM156NNBR</t>
  </si>
  <si>
    <t>Tasa de desempleo, 1947-1967</t>
  </si>
  <si>
    <t>Unemployment Rate, Percent, Monthly, Seasonally Adjusted, Serie UNRATE</t>
  </si>
  <si>
    <t>Tasa de desempleo mixta, 1929-2010</t>
  </si>
  <si>
    <t>Años</t>
  </si>
  <si>
    <t>Nota: Datos de 1929 a 2010 con frecuencia mensual y anual. No se tiene datos disponible de 1885 a 1929.</t>
  </si>
  <si>
    <t>S.35</t>
  </si>
  <si>
    <t>Trimestres</t>
  </si>
  <si>
    <t>Yield on corporate bonds, 1885-1983</t>
  </si>
  <si>
    <t>Deflactor del PIB 1950=100</t>
  </si>
  <si>
    <t>Tasa de crecimiento deflactor</t>
  </si>
  <si>
    <t>Nota: Datos de 1933 a 2010 con frecuencia anual. No se tiene datos disponible de 1885 a 1933. Para datos mensuales y trimestrales se presentan varias periodicidades iniciando en 1885 y 1914.</t>
  </si>
  <si>
    <t>Commercial Paper rate, 1885-1983</t>
  </si>
  <si>
    <r>
      <rPr>
        <b/>
        <sz val="12"/>
        <color theme="1"/>
        <rFont val="Times New Roman"/>
        <family val="1"/>
      </rPr>
      <t>Fuente:</t>
    </r>
    <r>
      <rPr>
        <sz val="12"/>
        <color theme="1"/>
        <rFont val="Times New Roman"/>
        <family val="2"/>
      </rPr>
      <t xml:space="preserve">  Federal Surplus or Deficit [-] as Percent of Gross Domestic Product, Percent of GDP, Annual, Not Seasonally Adjusted. Serie FYFSGDA188S</t>
    </r>
  </si>
  <si>
    <t>Fuente: Tables of quarterly data from Appendix B of  "The American Business Cycle: Continuity and Change"  Edited by Robert J. Gordon. National Bureau of Economic Research Studies in Business Cycles Volume 25, Univerisity of Chicago Press 1986; de 1885 a 1947. Gross National Product, Billions of Dollars, Quarterly, Seasonally Adjusted Annual Rate. Serie GNP de 1947 a 2010</t>
  </si>
  <si>
    <t>PIB Nominal Fuente:Gordon</t>
  </si>
  <si>
    <t>PIB Nominal Fuente: Fred</t>
  </si>
  <si>
    <t>PIB Nominal Mixto</t>
  </si>
  <si>
    <t>t/c PIBR Fuente: Fred</t>
  </si>
  <si>
    <t>t/c PIBR Fuente: Gordon</t>
  </si>
  <si>
    <t>PIBR 1972=100 Fuente: Gordon</t>
  </si>
  <si>
    <t>PIB Nominal t/c Fuente Fred</t>
  </si>
  <si>
    <t>PIB Nominal mixto</t>
  </si>
  <si>
    <t>t/c PIB Nominal mixto</t>
  </si>
  <si>
    <t>PIB Real t/c Fuente= Gordon</t>
  </si>
  <si>
    <t>PIB Real t/c Fuente= Fred</t>
  </si>
  <si>
    <t>PIBR en miles de millones de dólares, 1950=100</t>
  </si>
  <si>
    <t>Pib nominal en miles de millones de dólares corrientes</t>
  </si>
  <si>
    <t>Deflactor del PIB calculado PIB Nominal/PIB Real</t>
  </si>
  <si>
    <t xml:space="preserve">t/c PIB Real mixto </t>
  </si>
  <si>
    <t>PIB Real mixto 1950=100 Billions of US$</t>
  </si>
  <si>
    <t>PIB Nominal Fuente = Fred</t>
  </si>
  <si>
    <t>PIB Nominal Fuente = Gordon</t>
  </si>
  <si>
    <t>3/1/1885</t>
  </si>
  <si>
    <t>6/1/1885</t>
  </si>
  <si>
    <t>PIBR mixto, 1950=100</t>
  </si>
  <si>
    <t>Real Gross Domestic Product, Percent Change from Preceding Period, Quarterly, Seasonally Adjusted Annual Rate. Serie A191RL1Q225SBEA</t>
  </si>
  <si>
    <t>t/c PIBR mixto</t>
  </si>
  <si>
    <t>Price of Bar Silver for London, Great Britain, Dollars per Fine Ounce, Annual, Not Seasonally Adjusted. Serie A04018GB00LONA286NNBR</t>
  </si>
  <si>
    <t>Años 1885-2010</t>
  </si>
  <si>
    <t>Datos anuales</t>
  </si>
  <si>
    <t>t/c West Texas Intermediate (WTI) en US$</t>
  </si>
  <si>
    <t>Ínflación promedio de Fred t/c</t>
  </si>
  <si>
    <t>Ínflación fin de Fred t/c</t>
  </si>
  <si>
    <t>Variable mensual</t>
  </si>
  <si>
    <t>Variable anual promedio</t>
  </si>
  <si>
    <t>Variable anual fin</t>
  </si>
  <si>
    <t>1/1/1885</t>
  </si>
  <si>
    <t>2/1/1885</t>
  </si>
  <si>
    <t>4/1/1885</t>
  </si>
  <si>
    <t>5/1/1885</t>
  </si>
  <si>
    <t>7/1/1885</t>
  </si>
  <si>
    <t>8/1/1885</t>
  </si>
  <si>
    <t>Discount rate promedio 1950-2010</t>
  </si>
  <si>
    <t>Discount rate fin 1950-2010</t>
  </si>
  <si>
    <t>*Cifras en dólares por barril, mensual, sin ajuste estacional.Fuente: Federal Reserve Economic Data, Federal Reserve Bank of St. Louis, Economic Research Division. Disponible en: https://fred.stlouisfed.org. Serie WTISPLC</t>
  </si>
  <si>
    <t>Meses 1946-2009</t>
  </si>
  <si>
    <t>t/c Población personas</t>
  </si>
  <si>
    <t xml:space="preserve">Index of Wholesale Prices, Variable Group Weights for United States, Index 1910-1914=100, Monthly, Not Seasonally Adjusted. </t>
  </si>
  <si>
    <r>
      <t>Consumer Price Index for All Urban Consumers: All Items in U.S. City Average,</t>
    </r>
    <r>
      <rPr>
        <sz val="12"/>
        <color rgb="FF666666"/>
        <rFont val="Times New Roman"/>
        <family val="1"/>
      </rPr>
      <t> 1913-2010</t>
    </r>
  </si>
  <si>
    <r>
      <rPr>
        <b/>
        <sz val="12"/>
        <color theme="1"/>
        <rFont val="Times New Roman"/>
        <family val="1"/>
      </rPr>
      <t>Fuente:</t>
    </r>
    <r>
      <rPr>
        <sz val="12"/>
        <color theme="1"/>
        <rFont val="Times New Roman"/>
        <family val="1"/>
      </rPr>
      <t xml:space="preserve"> Federal Reserve Economic Data, Federal Reserve Bank of St. Louis, Economic Research Division. Disponible en: https://fred.stlouisfed.org</t>
    </r>
  </si>
  <si>
    <t xml:space="preserve">Datos mensuales </t>
  </si>
  <si>
    <t>4.86"</t>
  </si>
  <si>
    <t>4.87"</t>
  </si>
  <si>
    <t>4.89"</t>
  </si>
  <si>
    <t>4.93"</t>
  </si>
  <si>
    <t>4.76"</t>
  </si>
  <si>
    <t>4.77"</t>
  </si>
  <si>
    <t>4.43"</t>
  </si>
  <si>
    <t>3.66"</t>
  </si>
  <si>
    <t>3.85"</t>
  </si>
  <si>
    <t>4.58"</t>
  </si>
  <si>
    <t>4.42"</t>
  </si>
  <si>
    <t>4.83"</t>
  </si>
  <si>
    <t>1992,"$","1.77"</t>
  </si>
  <si>
    <t>1993,"$","1.50"</t>
  </si>
  <si>
    <t>1994,"$","1.53"</t>
  </si>
  <si>
    <t>1995,"$","1.58"</t>
  </si>
  <si>
    <t>1996,"$","1.56"</t>
  </si>
  <si>
    <t>1997,"$","1.64"</t>
  </si>
  <si>
    <t>1998,"$","1.66"</t>
  </si>
  <si>
    <t>1999,"$","1.62"</t>
  </si>
  <si>
    <t>2000,"$","1.52"</t>
  </si>
  <si>
    <t>2001,"$","1.44"</t>
  </si>
  <si>
    <t>2002,"$","1.50"</t>
  </si>
  <si>
    <t>2003,"$","1.63"</t>
  </si>
  <si>
    <t>2004,"$","1.83"</t>
  </si>
  <si>
    <t>2005,"$","1.82"</t>
  </si>
  <si>
    <t>2006,"$","1.84"</t>
  </si>
  <si>
    <t>2007,"$","2.00"</t>
  </si>
  <si>
    <t>2008,"$","1.85"</t>
  </si>
  <si>
    <t>2009,"$","1.57"</t>
  </si>
  <si>
    <t>2010,"$","1.55"</t>
  </si>
  <si>
    <t>Tipo de cambio USD VS UKL</t>
  </si>
  <si>
    <r>
      <rPr>
        <b/>
        <sz val="12"/>
        <color theme="1"/>
        <rFont val="Times New Roman"/>
        <family val="1"/>
      </rPr>
      <t>Fuente:</t>
    </r>
    <r>
      <rPr>
        <sz val="12"/>
        <color theme="1"/>
        <rFont val="Times New Roman"/>
        <family val="1"/>
      </rPr>
      <t xml:space="preserve">  Citation: Lawrence H. Officer, 'Dollar-Pound Exchange Rate From 1791,' MeasuringWorth, 2025. https://www.measuringworth.com/index.php</t>
    </r>
  </si>
  <si>
    <t>4.54"</t>
  </si>
  <si>
    <t>3.51"</t>
  </si>
  <si>
    <t>4.24"</t>
  </si>
  <si>
    <t>5.04"</t>
  </si>
  <si>
    <t>4.90"</t>
  </si>
  <si>
    <t>4.97"</t>
  </si>
  <si>
    <t>4.94"</t>
  </si>
  <si>
    <t>4.44"</t>
  </si>
  <si>
    <t>3.83"</t>
  </si>
  <si>
    <t>4.03"</t>
  </si>
  <si>
    <t>4.04"</t>
  </si>
  <si>
    <t>3.69"</t>
  </si>
  <si>
    <t>2.80"</t>
  </si>
  <si>
    <t>2.79"</t>
  </si>
  <si>
    <t>2.81"</t>
  </si>
  <si>
    <t>2.75"</t>
  </si>
  <si>
    <t>2.39"</t>
  </si>
  <si>
    <t>2.40"</t>
  </si>
  <si>
    <t>2.44"</t>
  </si>
  <si>
    <t>2.50"</t>
  </si>
  <si>
    <t>2.45"</t>
  </si>
  <si>
    <t>2.34"</t>
  </si>
  <si>
    <t>2.22"</t>
  </si>
  <si>
    <t>1.80"</t>
  </si>
  <si>
    <t>1.74"</t>
  </si>
  <si>
    <t>1.92"</t>
  </si>
  <si>
    <t>2.12"</t>
  </si>
  <si>
    <t>2.33"</t>
  </si>
  <si>
    <t>2.02"</t>
  </si>
  <si>
    <t>1.75"</t>
  </si>
  <si>
    <t>1.52"</t>
  </si>
  <si>
    <t>1.34"</t>
  </si>
  <si>
    <t>1.30"</t>
  </si>
  <si>
    <t>1.47"</t>
  </si>
  <si>
    <t>1.64"</t>
  </si>
  <si>
    <t>1.78"</t>
  </si>
  <si>
    <t>1.77"</t>
  </si>
  <si>
    <t>N/E</t>
  </si>
  <si>
    <t>Tasa de Interés Preferencial, %, anualizada</t>
  </si>
  <si>
    <t>Bono del Tesoro a 20 años, %, anualizada</t>
  </si>
  <si>
    <t>Bono del Tesoro a 10 años, tasa de interés %, anual</t>
  </si>
  <si>
    <t>Bono del Tesoro a 5 años, %, anualizada</t>
  </si>
  <si>
    <t>Bono del Tesoro a 3 años, %, anualizada</t>
  </si>
  <si>
    <t>Bono del Tesoro a 1 año, %, anualizada,</t>
  </si>
  <si>
    <t xml:space="preserve">Letra del Tesoro a 3 meses %, anualizada, </t>
  </si>
  <si>
    <t>Fecha</t>
  </si>
  <si>
    <t>Banco de México: Tasas de Interés seleccionadas de Estados Unidos</t>
  </si>
  <si>
    <t>Tasas promedio de papel comercial prime</t>
  </si>
  <si>
    <t>Fuente: Smileg, G. "Interest Rate Movement in the United States, 1888-1913" The Journal of Economic History , Vol. 35 , Issue 3 , September 1975 , pp. 591 - 620; p. 612</t>
  </si>
  <si>
    <t>1/1/1873</t>
  </si>
  <si>
    <t>2/1/1873</t>
  </si>
  <si>
    <t>3/1/1873</t>
  </si>
  <si>
    <t>4/1/1873</t>
  </si>
  <si>
    <t>5/1/1873</t>
  </si>
  <si>
    <t>6/1/1873</t>
  </si>
  <si>
    <t>7/1/1873</t>
  </si>
  <si>
    <t>8/1/1873</t>
  </si>
  <si>
    <t>9/1/1873</t>
  </si>
  <si>
    <t>10/1/1873</t>
  </si>
  <si>
    <t>11/1/1873</t>
  </si>
  <si>
    <t>12/1/1873</t>
  </si>
  <si>
    <t>1/1/1874</t>
  </si>
  <si>
    <t>2/1/1874</t>
  </si>
  <si>
    <t>3/1/1874</t>
  </si>
  <si>
    <t>4/1/1874</t>
  </si>
  <si>
    <t>5/1/1874</t>
  </si>
  <si>
    <t>6/1/1874</t>
  </si>
  <si>
    <t>7/1/1874</t>
  </si>
  <si>
    <t>8/1/1874</t>
  </si>
  <si>
    <t>9/1/1874</t>
  </si>
  <si>
    <t>10/1/1874</t>
  </si>
  <si>
    <t>11/1/1874</t>
  </si>
  <si>
    <t>12/1/1874</t>
  </si>
  <si>
    <t>1/1/1875</t>
  </si>
  <si>
    <t>2/1/1875</t>
  </si>
  <si>
    <t>3/1/1875</t>
  </si>
  <si>
    <t>4/1/1875</t>
  </si>
  <si>
    <t>5/1/1875</t>
  </si>
  <si>
    <t>6/1/1875</t>
  </si>
  <si>
    <t>7/1/1875</t>
  </si>
  <si>
    <t>8/1/1875</t>
  </si>
  <si>
    <t>9/1/1875</t>
  </si>
  <si>
    <t>10/1/1875</t>
  </si>
  <si>
    <t>11/1/1875</t>
  </si>
  <si>
    <t>12/1/1875</t>
  </si>
  <si>
    <t>1/1/1876</t>
  </si>
  <si>
    <t>2/1/1876</t>
  </si>
  <si>
    <t>3/1/1876</t>
  </si>
  <si>
    <t>4/1/1876</t>
  </si>
  <si>
    <t>5/1/1876</t>
  </si>
  <si>
    <t>6/1/1876</t>
  </si>
  <si>
    <t>7/1/1876</t>
  </si>
  <si>
    <t>8/1/1876</t>
  </si>
  <si>
    <t>9/1/1876</t>
  </si>
  <si>
    <t>10/1/1876</t>
  </si>
  <si>
    <t>11/1/1876</t>
  </si>
  <si>
    <t>12/1/1876</t>
  </si>
  <si>
    <t>1/1/1877</t>
  </si>
  <si>
    <t>2/1/1877</t>
  </si>
  <si>
    <t>3/1/1877</t>
  </si>
  <si>
    <t>4/1/1877</t>
  </si>
  <si>
    <t>5/1/1877</t>
  </si>
  <si>
    <t>6/1/1877</t>
  </si>
  <si>
    <t>7/1/1877</t>
  </si>
  <si>
    <t>8/1/1877</t>
  </si>
  <si>
    <t>9/1/1877</t>
  </si>
  <si>
    <t>10/1/1877</t>
  </si>
  <si>
    <t>11/1/1877</t>
  </si>
  <si>
    <t>12/1/1877</t>
  </si>
  <si>
    <t>1/1/1878</t>
  </si>
  <si>
    <t>2/1/1878</t>
  </si>
  <si>
    <t>3/1/1878</t>
  </si>
  <si>
    <t>4/1/1878</t>
  </si>
  <si>
    <t>5/1/1878</t>
  </si>
  <si>
    <t>6/1/1878</t>
  </si>
  <si>
    <t>7/1/1878</t>
  </si>
  <si>
    <t>8/1/1878</t>
  </si>
  <si>
    <t>9/1/1878</t>
  </si>
  <si>
    <t>10/1/1878</t>
  </si>
  <si>
    <t>11/1/1878</t>
  </si>
  <si>
    <t>12/1/1878</t>
  </si>
  <si>
    <t>1/1/1879</t>
  </si>
  <si>
    <t>2/1/1879</t>
  </si>
  <si>
    <t>3/1/1879</t>
  </si>
  <si>
    <t>4/1/1879</t>
  </si>
  <si>
    <t>5/1/1879</t>
  </si>
  <si>
    <t>6/1/1879</t>
  </si>
  <si>
    <t>7/1/1879</t>
  </si>
  <si>
    <t>8/1/1879</t>
  </si>
  <si>
    <t>9/1/1879</t>
  </si>
  <si>
    <t>10/1/1879</t>
  </si>
  <si>
    <t>11/1/1879</t>
  </si>
  <si>
    <t>12/1/1879</t>
  </si>
  <si>
    <t>1/1/1880</t>
  </si>
  <si>
    <t>2/1/1880</t>
  </si>
  <si>
    <t>3/1/1880</t>
  </si>
  <si>
    <t>4/1/1880</t>
  </si>
  <si>
    <t>5/1/1880</t>
  </si>
  <si>
    <t>6/1/1880</t>
  </si>
  <si>
    <t>7/1/1880</t>
  </si>
  <si>
    <t>8/1/1880</t>
  </si>
  <si>
    <t>9/1/1880</t>
  </si>
  <si>
    <t>10/1/1880</t>
  </si>
  <si>
    <t>11/1/1880</t>
  </si>
  <si>
    <t>12/1/1880</t>
  </si>
  <si>
    <t>1/1/1881</t>
  </si>
  <si>
    <t>2/1/1881</t>
  </si>
  <si>
    <t>3/1/1881</t>
  </si>
  <si>
    <t>4/1/1881</t>
  </si>
  <si>
    <t>5/1/1881</t>
  </si>
  <si>
    <t>6/1/1881</t>
  </si>
  <si>
    <t>7/1/1881</t>
  </si>
  <si>
    <t>8/1/1881</t>
  </si>
  <si>
    <t>9/1/1881</t>
  </si>
  <si>
    <t>10/1/1881</t>
  </si>
  <si>
    <t>11/1/1881</t>
  </si>
  <si>
    <t>12/1/1881</t>
  </si>
  <si>
    <t>1/1/1882</t>
  </si>
  <si>
    <t>2/1/1882</t>
  </si>
  <si>
    <t>3/1/1882</t>
  </si>
  <si>
    <t>4/1/1882</t>
  </si>
  <si>
    <t>5/1/1882</t>
  </si>
  <si>
    <t>6/1/1882</t>
  </si>
  <si>
    <t>7/1/1882</t>
  </si>
  <si>
    <t>8/1/1882</t>
  </si>
  <si>
    <t>9/1/1882</t>
  </si>
  <si>
    <t>10/1/1882</t>
  </si>
  <si>
    <t>11/1/1882</t>
  </si>
  <si>
    <t>12/1/1882</t>
  </si>
  <si>
    <t>1/1/1883</t>
  </si>
  <si>
    <t>2/1/1883</t>
  </si>
  <si>
    <t>3/1/1883</t>
  </si>
  <si>
    <t>4/1/1883</t>
  </si>
  <si>
    <t>5/1/1883</t>
  </si>
  <si>
    <t>6/1/1883</t>
  </si>
  <si>
    <t>7/1/1883</t>
  </si>
  <si>
    <t>8/1/1883</t>
  </si>
  <si>
    <t>9/1/1883</t>
  </si>
  <si>
    <t>10/1/1883</t>
  </si>
  <si>
    <t>11/1/1883</t>
  </si>
  <si>
    <t>12/1/1883</t>
  </si>
  <si>
    <t>1/1/1884</t>
  </si>
  <si>
    <t>2/1/1884</t>
  </si>
  <si>
    <t>3/1/1884</t>
  </si>
  <si>
    <t>4/1/1884</t>
  </si>
  <si>
    <t>5/1/1884</t>
  </si>
  <si>
    <t>6/1/1884</t>
  </si>
  <si>
    <t>7/1/1884</t>
  </si>
  <si>
    <t>8/1/1884</t>
  </si>
  <si>
    <t>9/1/1884</t>
  </si>
  <si>
    <t>10/1/1884</t>
  </si>
  <si>
    <t>11/1/1884</t>
  </si>
  <si>
    <t>12/1/1884</t>
  </si>
  <si>
    <t>1/1/1889</t>
  </si>
  <si>
    <t>1/1/1902</t>
  </si>
  <si>
    <t>2/1/1902</t>
  </si>
  <si>
    <t>3/1/1902</t>
  </si>
  <si>
    <t>4/1/1902</t>
  </si>
  <si>
    <t>5/1/1902</t>
  </si>
  <si>
    <t>6/1/1902</t>
  </si>
  <si>
    <t>7/1/1902</t>
  </si>
  <si>
    <t>8/1/1902</t>
  </si>
  <si>
    <t>9/1/1902</t>
  </si>
  <si>
    <t>10/1/1902</t>
  </si>
  <si>
    <t>11/1/1902</t>
  </si>
  <si>
    <t>12/1/1902</t>
  </si>
  <si>
    <t>1/1/1903</t>
  </si>
  <si>
    <t>2/1/1903</t>
  </si>
  <si>
    <t>3/1/1903</t>
  </si>
  <si>
    <t>4/1/1903</t>
  </si>
  <si>
    <t>5/1/1903</t>
  </si>
  <si>
    <t>6/1/1903</t>
  </si>
  <si>
    <t>7/1/1903</t>
  </si>
  <si>
    <t>8/1/1903</t>
  </si>
  <si>
    <t>9/1/1903</t>
  </si>
  <si>
    <t>10/1/1903</t>
  </si>
  <si>
    <t>11/1/1903</t>
  </si>
  <si>
    <t>12/1/1903</t>
  </si>
  <si>
    <t>1/1/1904</t>
  </si>
  <si>
    <t>2/1/1904</t>
  </si>
  <si>
    <t>3/1/1904</t>
  </si>
  <si>
    <t>4/1/1904</t>
  </si>
  <si>
    <t>5/1/1904</t>
  </si>
  <si>
    <t>6/1/1904</t>
  </si>
  <si>
    <t>7/1/1904</t>
  </si>
  <si>
    <t>8/1/1904</t>
  </si>
  <si>
    <t>9/1/1904</t>
  </si>
  <si>
    <t>10/1/1904</t>
  </si>
  <si>
    <t>11/1/1904</t>
  </si>
  <si>
    <t>12/1/1904</t>
  </si>
  <si>
    <t>1/1/1905</t>
  </si>
  <si>
    <t>2/1/1905</t>
  </si>
  <si>
    <t>3/1/1905</t>
  </si>
  <si>
    <t>4/1/1905</t>
  </si>
  <si>
    <t>5/1/1905</t>
  </si>
  <si>
    <t>6/1/1905</t>
  </si>
  <si>
    <t>7/1/1905</t>
  </si>
  <si>
    <t>8/1/1905</t>
  </si>
  <si>
    <t>9/1/1905</t>
  </si>
  <si>
    <t>10/1/1905</t>
  </si>
  <si>
    <t>11/1/1905</t>
  </si>
  <si>
    <t>12/1/1905</t>
  </si>
  <si>
    <t>1/1/1906</t>
  </si>
  <si>
    <t>2/1/1906</t>
  </si>
  <si>
    <t>3/1/1906</t>
  </si>
  <si>
    <t>4/1/1906</t>
  </si>
  <si>
    <t>5/1/1906</t>
  </si>
  <si>
    <t>6/1/1906</t>
  </si>
  <si>
    <t>7/1/1906</t>
  </si>
  <si>
    <t>8/1/1906</t>
  </si>
  <si>
    <t>9/1/1906</t>
  </si>
  <si>
    <t>10/1/1906</t>
  </si>
  <si>
    <t>11/1/1906</t>
  </si>
  <si>
    <t>12/1/1906</t>
  </si>
  <si>
    <t>1/1/1907</t>
  </si>
  <si>
    <t>2/1/1907</t>
  </si>
  <si>
    <t>3/1/1907</t>
  </si>
  <si>
    <t>4/1/1907</t>
  </si>
  <si>
    <t>5/1/1907</t>
  </si>
  <si>
    <t>6/1/1907</t>
  </si>
  <si>
    <t>7/1/1907</t>
  </si>
  <si>
    <t>8/1/1907</t>
  </si>
  <si>
    <t>9/1/1907</t>
  </si>
  <si>
    <t>10/1/1907</t>
  </si>
  <si>
    <t>11/1/1907</t>
  </si>
  <si>
    <t>12/1/1907</t>
  </si>
  <si>
    <t>1/1/1908</t>
  </si>
  <si>
    <t>2/1/1908</t>
  </si>
  <si>
    <t>3/1/1908</t>
  </si>
  <si>
    <t>4/1/1908</t>
  </si>
  <si>
    <t>5/1/1908</t>
  </si>
  <si>
    <t>6/1/1908</t>
  </si>
  <si>
    <t>7/1/1908</t>
  </si>
  <si>
    <t>8/1/1908</t>
  </si>
  <si>
    <t>9/1/1908</t>
  </si>
  <si>
    <t>10/1/1908</t>
  </si>
  <si>
    <t>11/1/1908</t>
  </si>
  <si>
    <t>12/1/1908</t>
  </si>
  <si>
    <t>1/1/1909</t>
  </si>
  <si>
    <t>2/1/1909</t>
  </si>
  <si>
    <t>3/1/1909</t>
  </si>
  <si>
    <t>4/1/1909</t>
  </si>
  <si>
    <t>5/1/1909</t>
  </si>
  <si>
    <t>6/1/1909</t>
  </si>
  <si>
    <t>7/1/1909</t>
  </si>
  <si>
    <t>8/1/1909</t>
  </si>
  <si>
    <t>9/1/1909</t>
  </si>
  <si>
    <t>10/1/1909</t>
  </si>
  <si>
    <t>11/1/1909</t>
  </si>
  <si>
    <t>12/1/1909</t>
  </si>
  <si>
    <t>1/1/1910</t>
  </si>
  <si>
    <t>2/1/1910</t>
  </si>
  <si>
    <t>3/1/1910</t>
  </si>
  <si>
    <t>4/1/1910</t>
  </si>
  <si>
    <t>5/1/1910</t>
  </si>
  <si>
    <t>6/1/1910</t>
  </si>
  <si>
    <t>7/1/1910</t>
  </si>
  <si>
    <t>8/1/1910</t>
  </si>
  <si>
    <t>9/1/1910</t>
  </si>
  <si>
    <t>10/1/1910</t>
  </si>
  <si>
    <t>11/1/1910</t>
  </si>
  <si>
    <t>12/1/1910</t>
  </si>
  <si>
    <t>1/1/1911</t>
  </si>
  <si>
    <t>2/1/1911</t>
  </si>
  <si>
    <t>3/1/1911</t>
  </si>
  <si>
    <t>4/1/1911</t>
  </si>
  <si>
    <t>5/1/1911</t>
  </si>
  <si>
    <t>6/1/1911</t>
  </si>
  <si>
    <t>7/1/1911</t>
  </si>
  <si>
    <t>8/1/1911</t>
  </si>
  <si>
    <t>9/1/1911</t>
  </si>
  <si>
    <t>10/1/1911</t>
  </si>
  <si>
    <t>11/1/1911</t>
  </si>
  <si>
    <t>12/1/1911</t>
  </si>
  <si>
    <t>1/1/1912</t>
  </si>
  <si>
    <t>2/1/1912</t>
  </si>
  <si>
    <t>3/1/1912</t>
  </si>
  <si>
    <t>4/1/1912</t>
  </si>
  <si>
    <t>5/1/1912</t>
  </si>
  <si>
    <t>6/1/1912</t>
  </si>
  <si>
    <t>7/1/1912</t>
  </si>
  <si>
    <t>8/1/1912</t>
  </si>
  <si>
    <t>9/1/1912</t>
  </si>
  <si>
    <t>10/1/1912</t>
  </si>
  <si>
    <t>11/1/1912</t>
  </si>
  <si>
    <t>12/1/1912</t>
  </si>
  <si>
    <t>1/1/1913</t>
  </si>
  <si>
    <t>2/1/1913</t>
  </si>
  <si>
    <t>3/1/1913</t>
  </si>
  <si>
    <t>4/1/1913</t>
  </si>
  <si>
    <t>5/1/1913</t>
  </si>
  <si>
    <t>6/1/1913</t>
  </si>
  <si>
    <t>7/1/1913</t>
  </si>
  <si>
    <t>8/1/1913</t>
  </si>
  <si>
    <t>9/1/1913</t>
  </si>
  <si>
    <t>10/1/1913</t>
  </si>
  <si>
    <t>11/1/1913</t>
  </si>
  <si>
    <t>12/1/1913</t>
  </si>
  <si>
    <t>1/1/1914</t>
  </si>
  <si>
    <t>2/1/1914</t>
  </si>
  <si>
    <t>3/1/1914</t>
  </si>
  <si>
    <t>4/1/1914</t>
  </si>
  <si>
    <t>5/1/1914</t>
  </si>
  <si>
    <t>6/1/1914</t>
  </si>
  <si>
    <t>7/1/1914</t>
  </si>
  <si>
    <t>8/1/1914</t>
  </si>
  <si>
    <t>9/1/1914</t>
  </si>
  <si>
    <t>10/1/1914</t>
  </si>
  <si>
    <t>11/1/1914</t>
  </si>
  <si>
    <t>12/1/1914</t>
  </si>
  <si>
    <t>1/1/1915</t>
  </si>
  <si>
    <t>2/1/1915</t>
  </si>
  <si>
    <t>3/1/1915</t>
  </si>
  <si>
    <t>4/1/1915</t>
  </si>
  <si>
    <t>5/1/1915</t>
  </si>
  <si>
    <t>6/1/1915</t>
  </si>
  <si>
    <t>7/1/1915</t>
  </si>
  <si>
    <t>8/1/1915</t>
  </si>
  <si>
    <t>9/1/1915</t>
  </si>
  <si>
    <t>10/1/1915</t>
  </si>
  <si>
    <t>11/1/1915</t>
  </si>
  <si>
    <t>12/1/1915</t>
  </si>
  <si>
    <t>1/1/1916</t>
  </si>
  <si>
    <t>2/1/1916</t>
  </si>
  <si>
    <t>3/1/1916</t>
  </si>
  <si>
    <t>4/1/1916</t>
  </si>
  <si>
    <t>5/1/1916</t>
  </si>
  <si>
    <t>6/1/1916</t>
  </si>
  <si>
    <t>7/1/1916</t>
  </si>
  <si>
    <t>8/1/1916</t>
  </si>
  <si>
    <t>9/1/1916</t>
  </si>
  <si>
    <t>10/1/1916</t>
  </si>
  <si>
    <t>11/1/1916</t>
  </si>
  <si>
    <t>12/1/1916</t>
  </si>
  <si>
    <t>1/1/1917</t>
  </si>
  <si>
    <t>2/1/1917</t>
  </si>
  <si>
    <t>3/1/1917</t>
  </si>
  <si>
    <t>4/1/1917</t>
  </si>
  <si>
    <t>5/1/1917</t>
  </si>
  <si>
    <t>6/1/1917</t>
  </si>
  <si>
    <t>7/1/1917</t>
  </si>
  <si>
    <t>8/1/1917</t>
  </si>
  <si>
    <t>9/1/1917</t>
  </si>
  <si>
    <t>10/1/1917</t>
  </si>
  <si>
    <t>11/1/1917</t>
  </si>
  <si>
    <t>12/1/1917</t>
  </si>
  <si>
    <t>1/1/1918</t>
  </si>
  <si>
    <t>2/1/1918</t>
  </si>
  <si>
    <t>3/1/1918</t>
  </si>
  <si>
    <t>4/1/1918</t>
  </si>
  <si>
    <t>5/1/1918</t>
  </si>
  <si>
    <t>6/1/1918</t>
  </si>
  <si>
    <t>7/1/1918</t>
  </si>
  <si>
    <t>8/1/1918</t>
  </si>
  <si>
    <t>9/1/1918</t>
  </si>
  <si>
    <t>10/1/1918</t>
  </si>
  <si>
    <t>11/1/1918</t>
  </si>
  <si>
    <t>12/1/1918</t>
  </si>
  <si>
    <t>1/1/1919</t>
  </si>
  <si>
    <t>2/1/1919</t>
  </si>
  <si>
    <t>3/1/1919</t>
  </si>
  <si>
    <t>4/1/1919</t>
  </si>
  <si>
    <t>5/1/1919</t>
  </si>
  <si>
    <t>6/1/1919</t>
  </si>
  <si>
    <t>7/1/1919</t>
  </si>
  <si>
    <t>8/1/1919</t>
  </si>
  <si>
    <t>9/1/1919</t>
  </si>
  <si>
    <t>10/1/1919</t>
  </si>
  <si>
    <t>11/1/1919</t>
  </si>
  <si>
    <t>12/1/1919</t>
  </si>
  <si>
    <t>1/1/1920</t>
  </si>
  <si>
    <t>2/1/1920</t>
  </si>
  <si>
    <t>3/1/1920</t>
  </si>
  <si>
    <t>4/1/1920</t>
  </si>
  <si>
    <t>5/1/1920</t>
  </si>
  <si>
    <t>6/1/1920</t>
  </si>
  <si>
    <t>7/1/1920</t>
  </si>
  <si>
    <t>8/1/1920</t>
  </si>
  <si>
    <t>9/1/1920</t>
  </si>
  <si>
    <t>10/1/1920</t>
  </si>
  <si>
    <t>11/1/1920</t>
  </si>
  <si>
    <t>12/1/1920</t>
  </si>
  <si>
    <t>1/1/1921</t>
  </si>
  <si>
    <t>2/1/1921</t>
  </si>
  <si>
    <t>3/1/1921</t>
  </si>
  <si>
    <t>4/1/1921</t>
  </si>
  <si>
    <t>5/1/1921</t>
  </si>
  <si>
    <t>6/1/1921</t>
  </si>
  <si>
    <t>7/1/1921</t>
  </si>
  <si>
    <t>8/1/1921</t>
  </si>
  <si>
    <t>9/1/1921</t>
  </si>
  <si>
    <t>10/1/1921</t>
  </si>
  <si>
    <t>11/1/1921</t>
  </si>
  <si>
    <t>12/1/1921</t>
  </si>
  <si>
    <t>1/1/1922</t>
  </si>
  <si>
    <t>2/1/1922</t>
  </si>
  <si>
    <t>3/1/1922</t>
  </si>
  <si>
    <t>4/1/1922</t>
  </si>
  <si>
    <t>5/1/1922</t>
  </si>
  <si>
    <t>6/1/1922</t>
  </si>
  <si>
    <t>7/1/1922</t>
  </si>
  <si>
    <t>8/1/1922</t>
  </si>
  <si>
    <t>9/1/1922</t>
  </si>
  <si>
    <t>10/1/1922</t>
  </si>
  <si>
    <t>11/1/1922</t>
  </si>
  <si>
    <t>12/1/1922</t>
  </si>
  <si>
    <t>1/1/1923</t>
  </si>
  <si>
    <t>2/1/1923</t>
  </si>
  <si>
    <t>3/1/1923</t>
  </si>
  <si>
    <t>4/1/1923</t>
  </si>
  <si>
    <t>5/1/1923</t>
  </si>
  <si>
    <t>6/1/1923</t>
  </si>
  <si>
    <t>7/1/1923</t>
  </si>
  <si>
    <t>8/1/1923</t>
  </si>
  <si>
    <t>9/1/1923</t>
  </si>
  <si>
    <t>10/1/1923</t>
  </si>
  <si>
    <t>11/1/1923</t>
  </si>
  <si>
    <t>12/1/1923</t>
  </si>
  <si>
    <t>1/1/1924</t>
  </si>
  <si>
    <t>2/1/1924</t>
  </si>
  <si>
    <t>3/1/1924</t>
  </si>
  <si>
    <t>4/1/1924</t>
  </si>
  <si>
    <t>5/1/1924</t>
  </si>
  <si>
    <t>6/1/1924</t>
  </si>
  <si>
    <t>7/1/1924</t>
  </si>
  <si>
    <t>8/1/1924</t>
  </si>
  <si>
    <t>9/1/1924</t>
  </si>
  <si>
    <t>10/1/1924</t>
  </si>
  <si>
    <t>11/1/1924</t>
  </si>
  <si>
    <t>12/1/1924</t>
  </si>
  <si>
    <t>1/1/1925</t>
  </si>
  <si>
    <t>2/1/1925</t>
  </si>
  <si>
    <t>3/1/1925</t>
  </si>
  <si>
    <t>4/1/1925</t>
  </si>
  <si>
    <t>5/1/1925</t>
  </si>
  <si>
    <t>6/1/1925</t>
  </si>
  <si>
    <t>7/1/1925</t>
  </si>
  <si>
    <t>8/1/1925</t>
  </si>
  <si>
    <t>9/1/1925</t>
  </si>
  <si>
    <t>10/1/1925</t>
  </si>
  <si>
    <t>11/1/1925</t>
  </si>
  <si>
    <t>12/1/1925</t>
  </si>
  <si>
    <t>1/1/1926</t>
  </si>
  <si>
    <t>2/1/1926</t>
  </si>
  <si>
    <t>3/1/1926</t>
  </si>
  <si>
    <t>4/1/1926</t>
  </si>
  <si>
    <t>5/1/1926</t>
  </si>
  <si>
    <t>6/1/1926</t>
  </si>
  <si>
    <t>7/1/1926</t>
  </si>
  <si>
    <t>8/1/1926</t>
  </si>
  <si>
    <t>9/1/1926</t>
  </si>
  <si>
    <t>10/1/1926</t>
  </si>
  <si>
    <t>11/1/1926</t>
  </si>
  <si>
    <t>12/1/1926</t>
  </si>
  <si>
    <t>1/1/1927</t>
  </si>
  <si>
    <t>2/1/1927</t>
  </si>
  <si>
    <t>3/1/1927</t>
  </si>
  <si>
    <t>4/1/1927</t>
  </si>
  <si>
    <t>5/1/1927</t>
  </si>
  <si>
    <t>6/1/1927</t>
  </si>
  <si>
    <t>7/1/1927</t>
  </si>
  <si>
    <t>8/1/1927</t>
  </si>
  <si>
    <t>9/1/1927</t>
  </si>
  <si>
    <t>10/1/1927</t>
  </si>
  <si>
    <t>11/1/1927</t>
  </si>
  <si>
    <t>12/1/1927</t>
  </si>
  <si>
    <t>1/1/1928</t>
  </si>
  <si>
    <t>2/1/1928</t>
  </si>
  <si>
    <t>3/1/1928</t>
  </si>
  <si>
    <t>4/1/1928</t>
  </si>
  <si>
    <t>5/1/1928</t>
  </si>
  <si>
    <t>6/1/1928</t>
  </si>
  <si>
    <t>7/1/1928</t>
  </si>
  <si>
    <t>8/1/1928</t>
  </si>
  <si>
    <t>9/1/1928</t>
  </si>
  <si>
    <t>10/1/1928</t>
  </si>
  <si>
    <t>11/1/1928</t>
  </si>
  <si>
    <t>12/1/1928</t>
  </si>
  <si>
    <t>1/1/1929</t>
  </si>
  <si>
    <t>2/1/1929</t>
  </si>
  <si>
    <t>3/1/1929</t>
  </si>
  <si>
    <t>4/1/1929</t>
  </si>
  <si>
    <t>5/1/1929</t>
  </si>
  <si>
    <t>6/1/1929</t>
  </si>
  <si>
    <t>7/1/1929</t>
  </si>
  <si>
    <t>8/1/1929</t>
  </si>
  <si>
    <t>9/1/1929</t>
  </si>
  <si>
    <t>10/1/1929</t>
  </si>
  <si>
    <t>11/1/1929</t>
  </si>
  <si>
    <t>12/1/1929</t>
  </si>
  <si>
    <t>1/1/1930</t>
  </si>
  <si>
    <t>2/1/1930</t>
  </si>
  <si>
    <t>3/1/1930</t>
  </si>
  <si>
    <t>4/1/1930</t>
  </si>
  <si>
    <t>5/1/1930</t>
  </si>
  <si>
    <t>6/1/1930</t>
  </si>
  <si>
    <t>7/1/1930</t>
  </si>
  <si>
    <t>8/1/1930</t>
  </si>
  <si>
    <t>9/1/1930</t>
  </si>
  <si>
    <t>10/1/1930</t>
  </si>
  <si>
    <t>11/1/1930</t>
  </si>
  <si>
    <t>12/1/1930</t>
  </si>
  <si>
    <t>1/1/1931</t>
  </si>
  <si>
    <t>2/1/1931</t>
  </si>
  <si>
    <t>3/1/1931</t>
  </si>
  <si>
    <t>4/1/1931</t>
  </si>
  <si>
    <t>5/1/1931</t>
  </si>
  <si>
    <t>6/1/1931</t>
  </si>
  <si>
    <t>7/1/1931</t>
  </si>
  <si>
    <t>8/1/1931</t>
  </si>
  <si>
    <t>9/1/1931</t>
  </si>
  <si>
    <t>10/1/1931</t>
  </si>
  <si>
    <t>11/1/1931</t>
  </si>
  <si>
    <t>12/1/1931</t>
  </si>
  <si>
    <t>1/1/1932</t>
  </si>
  <si>
    <t>2/1/1932</t>
  </si>
  <si>
    <t>3/1/1932</t>
  </si>
  <si>
    <t>4/1/1932</t>
  </si>
  <si>
    <t>5/1/1932</t>
  </si>
  <si>
    <t>6/1/1932</t>
  </si>
  <si>
    <t>7/1/1932</t>
  </si>
  <si>
    <t>8/1/1932</t>
  </si>
  <si>
    <t>9/1/1932</t>
  </si>
  <si>
    <t>10/1/1932</t>
  </si>
  <si>
    <t>11/1/1932</t>
  </si>
  <si>
    <t>12/1/1932</t>
  </si>
  <si>
    <t>1/1/1933</t>
  </si>
  <si>
    <t>2/1/1933</t>
  </si>
  <si>
    <t>3/1/1933</t>
  </si>
  <si>
    <t>4/1/1933</t>
  </si>
  <si>
    <t>5/1/1933</t>
  </si>
  <si>
    <t>6/1/1933</t>
  </si>
  <si>
    <t>7/1/1933</t>
  </si>
  <si>
    <t>8/1/1933</t>
  </si>
  <si>
    <t>9/1/1933</t>
  </si>
  <si>
    <t>10/1/1933</t>
  </si>
  <si>
    <t>11/1/1933</t>
  </si>
  <si>
    <t>12/1/1933</t>
  </si>
  <si>
    <t>1/1/1934</t>
  </si>
  <si>
    <t>2/1/1934</t>
  </si>
  <si>
    <t>3/1/1934</t>
  </si>
  <si>
    <t>4/1/1934</t>
  </si>
  <si>
    <t>5/1/1934</t>
  </si>
  <si>
    <t>6/1/1934</t>
  </si>
  <si>
    <t>7/1/1934</t>
  </si>
  <si>
    <t>8/1/1934</t>
  </si>
  <si>
    <t>9/1/1934</t>
  </si>
  <si>
    <t>10/1/1934</t>
  </si>
  <si>
    <t>11/1/1934</t>
  </si>
  <si>
    <t>12/1/1934</t>
  </si>
  <si>
    <t>1/1/1935</t>
  </si>
  <si>
    <t>2/1/1935</t>
  </si>
  <si>
    <t>3/1/1935</t>
  </si>
  <si>
    <t>4/1/1935</t>
  </si>
  <si>
    <t>5/1/1935</t>
  </si>
  <si>
    <t>6/1/1935</t>
  </si>
  <si>
    <t>7/1/1935</t>
  </si>
  <si>
    <t>8/1/1935</t>
  </si>
  <si>
    <t>9/1/1935</t>
  </si>
  <si>
    <t>10/1/1935</t>
  </si>
  <si>
    <t>11/1/1935</t>
  </si>
  <si>
    <t>12/1/1935</t>
  </si>
  <si>
    <t>1/1/1936</t>
  </si>
  <si>
    <t>2/1/1936</t>
  </si>
  <si>
    <t>3/1/1936</t>
  </si>
  <si>
    <t>4/1/1936</t>
  </si>
  <si>
    <t>5/1/1936</t>
  </si>
  <si>
    <t>6/1/1936</t>
  </si>
  <si>
    <t>7/1/1936</t>
  </si>
  <si>
    <t>8/1/1936</t>
  </si>
  <si>
    <t>9/1/1936</t>
  </si>
  <si>
    <t>10/1/1936</t>
  </si>
  <si>
    <t>11/1/1936</t>
  </si>
  <si>
    <t>12/1/1936</t>
  </si>
  <si>
    <t>1/1/1937</t>
  </si>
  <si>
    <t>2/1/1937</t>
  </si>
  <si>
    <t>3/1/1937</t>
  </si>
  <si>
    <t>4/1/1937</t>
  </si>
  <si>
    <t>5/1/1937</t>
  </si>
  <si>
    <t>6/1/1937</t>
  </si>
  <si>
    <t>7/1/1937</t>
  </si>
  <si>
    <t>8/1/1937</t>
  </si>
  <si>
    <t>9/1/1937</t>
  </si>
  <si>
    <t>10/1/1937</t>
  </si>
  <si>
    <t>11/1/1937</t>
  </si>
  <si>
    <t>12/1/1937</t>
  </si>
  <si>
    <t>1/1/1938</t>
  </si>
  <si>
    <t>2/1/1938</t>
  </si>
  <si>
    <t>3/1/1938</t>
  </si>
  <si>
    <t>4/1/1938</t>
  </si>
  <si>
    <t>5/1/1938</t>
  </si>
  <si>
    <t>6/1/1938</t>
  </si>
  <si>
    <t>7/1/1938</t>
  </si>
  <si>
    <t>8/1/1938</t>
  </si>
  <si>
    <t>9/1/1938</t>
  </si>
  <si>
    <t>10/1/1938</t>
  </si>
  <si>
    <t>11/1/1938</t>
  </si>
  <si>
    <t>12/1/1938</t>
  </si>
  <si>
    <t>1/1/1939</t>
  </si>
  <si>
    <t>2/1/1939</t>
  </si>
  <si>
    <t>3/1/1939</t>
  </si>
  <si>
    <t>4/1/1939</t>
  </si>
  <si>
    <t>5/1/1939</t>
  </si>
  <si>
    <t>6/1/1939</t>
  </si>
  <si>
    <t>7/1/1939</t>
  </si>
  <si>
    <t>8/1/1939</t>
  </si>
  <si>
    <t>9/1/1939</t>
  </si>
  <si>
    <t>10/1/1939</t>
  </si>
  <si>
    <t>11/1/1939</t>
  </si>
  <si>
    <t>1/1/1872</t>
  </si>
  <si>
    <t>2/1/1872</t>
  </si>
  <si>
    <t>3/1/1872</t>
  </si>
  <si>
    <t>4/1/1872</t>
  </si>
  <si>
    <t>5/1/1872</t>
  </si>
  <si>
    <t>6/1/1872</t>
  </si>
  <si>
    <t>7/1/1872</t>
  </si>
  <si>
    <t>8/1/1872</t>
  </si>
  <si>
    <t>9/1/1872</t>
  </si>
  <si>
    <t>10/1/1872</t>
  </si>
  <si>
    <t>11/1/1872</t>
  </si>
  <si>
    <t>12/1/1872</t>
  </si>
  <si>
    <t>12/1/1939</t>
  </si>
  <si>
    <t>Index of the General Price Level for United States (M04051USM324NNBR)</t>
  </si>
  <si>
    <t>Índice de precios promedio de Fred Base 1913 = 100</t>
  </si>
  <si>
    <t>Índice de precios fin de Fred Base 1913</t>
  </si>
  <si>
    <t>Índice de precios  Fred Base 1913 = 100</t>
  </si>
  <si>
    <t>Fuente: (1876-1929) Maddison Project Database (MPD) 2020</t>
  </si>
  <si>
    <t>Índices de precios anuales mayoreo/menudeo, 1876-2010</t>
  </si>
  <si>
    <t>Índices de precios anuales mayoreo/menudeo, 1886-2010</t>
  </si>
  <si>
    <t>1872-1939</t>
  </si>
</sst>
</file>

<file path=xl/styles.xml><?xml version="1.0" encoding="utf-8"?>
<styleSheet xmlns="http://schemas.openxmlformats.org/spreadsheetml/2006/main" xmlns:mc="http://schemas.openxmlformats.org/markup-compatibility/2006" xmlns:x14ac="http://schemas.microsoft.com/office/spreadsheetml/2009/9/ac" mc:Ignorable="x14ac">
  <numFmts count="24">
    <numFmt numFmtId="164" formatCode="_-* #,##0.00_-;\-* #,##0.00_-;_-* &quot;-&quot;??_-;_-@_-"/>
    <numFmt numFmtId="165" formatCode="#,##0.0"/>
    <numFmt numFmtId="166" formatCode="0.0"/>
    <numFmt numFmtId="167" formatCode="0.000"/>
    <numFmt numFmtId="168" formatCode="yyyy\-mm\-dd"/>
    <numFmt numFmtId="169" formatCode="_-* #,##0.0_-;\-* #,##0.0_-;_-* &quot;-&quot;??_-;_-@_-"/>
    <numFmt numFmtId="170" formatCode="0.00000"/>
    <numFmt numFmtId="171" formatCode="_-* #,##0_-;\-* #,##0_-;_-* &quot;-&quot;??_-;_-@_-"/>
    <numFmt numFmtId="172" formatCode="0.0000000"/>
    <numFmt numFmtId="173" formatCode="[$-409]mmmmm\-yy;@"/>
    <numFmt numFmtId="174" formatCode="m/d/yyyy;@"/>
    <numFmt numFmtId="175" formatCode="&quot;Dic&quot;\ yyyy"/>
    <numFmt numFmtId="176" formatCode="&quot;Nov&quot;\ yyyy"/>
    <numFmt numFmtId="177" formatCode="&quot;Oct&quot;\ yyyy"/>
    <numFmt numFmtId="178" formatCode="&quot;Sep&quot;\ yyyy"/>
    <numFmt numFmtId="179" formatCode="&quot;Ago&quot;\ yyyy"/>
    <numFmt numFmtId="180" formatCode="&quot;Jul&quot;\ yyyy"/>
    <numFmt numFmtId="181" formatCode="&quot;Jun&quot;\ yyyy"/>
    <numFmt numFmtId="182" formatCode="&quot;May&quot;\ yyyy"/>
    <numFmt numFmtId="183" formatCode="&quot;Abr&quot;\ yyyy"/>
    <numFmt numFmtId="184" formatCode="&quot;Mar&quot;\ yyyy"/>
    <numFmt numFmtId="185" formatCode="&quot;Feb&quot;\ yyyy"/>
    <numFmt numFmtId="186" formatCode="&quot;Ene&quot;\ yyyy"/>
    <numFmt numFmtId="187" formatCode="0.0000"/>
  </numFmts>
  <fonts count="39" x14ac:knownFonts="1">
    <font>
      <sz val="11"/>
      <color theme="1"/>
      <name val="Calibri"/>
      <family val="2"/>
      <scheme val="minor"/>
    </font>
    <font>
      <sz val="12"/>
      <color theme="1"/>
      <name val="Times New Roman"/>
      <family val="2"/>
    </font>
    <font>
      <sz val="11"/>
      <color theme="1"/>
      <name val="Times New Roman"/>
      <family val="2"/>
    </font>
    <font>
      <sz val="11"/>
      <color theme="1"/>
      <name val="Times New Roman"/>
      <family val="2"/>
    </font>
    <font>
      <b/>
      <sz val="11"/>
      <color theme="1"/>
      <name val="Calibri"/>
      <family val="2"/>
      <scheme val="minor"/>
    </font>
    <font>
      <sz val="12"/>
      <color theme="1"/>
      <name val="Times New Roman"/>
      <family val="2"/>
    </font>
    <font>
      <sz val="10"/>
      <name val="Arial"/>
      <family val="2"/>
    </font>
    <font>
      <sz val="11"/>
      <color theme="1"/>
      <name val="Calibri"/>
      <family val="2"/>
      <scheme val="minor"/>
    </font>
    <font>
      <b/>
      <sz val="12"/>
      <color theme="1"/>
      <name val="Times New Roman"/>
      <family val="1"/>
    </font>
    <font>
      <b/>
      <sz val="12"/>
      <name val="Times New Roman"/>
      <family val="1"/>
    </font>
    <font>
      <sz val="12"/>
      <name val="Times New Roman"/>
      <family val="1"/>
    </font>
    <font>
      <b/>
      <sz val="12"/>
      <color theme="1"/>
      <name val="Times New Roman"/>
      <family val="1"/>
    </font>
    <font>
      <sz val="12"/>
      <color theme="1"/>
      <name val="Times New Roman"/>
      <family val="1"/>
    </font>
    <font>
      <sz val="10"/>
      <name val="Arial"/>
      <family val="2"/>
    </font>
    <font>
      <sz val="10"/>
      <name val="Arial"/>
      <family val="2"/>
    </font>
    <font>
      <i/>
      <sz val="12"/>
      <color theme="1"/>
      <name val="Times New Roman"/>
      <family val="1"/>
    </font>
    <font>
      <sz val="12"/>
      <color rgb="FF000000"/>
      <name val="Times New Roman"/>
      <family val="1"/>
    </font>
    <font>
      <sz val="11"/>
      <color rgb="FF000000"/>
      <name val="Calibri"/>
      <family val="2"/>
    </font>
    <font>
      <sz val="10"/>
      <name val="Arial"/>
      <family val="2"/>
    </font>
    <font>
      <b/>
      <sz val="12"/>
      <color rgb="FF000000"/>
      <name val="Times New Roman"/>
      <family val="1"/>
    </font>
    <font>
      <sz val="12"/>
      <color rgb="FFFF0000"/>
      <name val="Times New Roman"/>
      <family val="1"/>
    </font>
    <font>
      <sz val="9"/>
      <color indexed="81"/>
      <name val="Tahoma"/>
      <family val="2"/>
    </font>
    <font>
      <b/>
      <sz val="9"/>
      <color indexed="81"/>
      <name val="Tahoma"/>
      <family val="2"/>
    </font>
    <font>
      <sz val="12"/>
      <color rgb="FF202122"/>
      <name val="Times New Roman"/>
      <family val="1"/>
    </font>
    <font>
      <u/>
      <sz val="12"/>
      <color theme="10"/>
      <name val="Times New Roman"/>
      <family val="1"/>
    </font>
    <font>
      <b/>
      <sz val="12"/>
      <color rgb="FF333333"/>
      <name val="Times New Roman"/>
      <family val="1"/>
    </font>
    <font>
      <b/>
      <sz val="12"/>
      <color rgb="FF666666"/>
      <name val="Times New Roman"/>
      <family val="1"/>
    </font>
    <font>
      <sz val="10"/>
      <color rgb="FF000000"/>
      <name val="Times New Roman"/>
      <family val="2"/>
    </font>
    <font>
      <sz val="12"/>
      <color rgb="FF000000"/>
      <name val="Times New Roman"/>
      <family val="2"/>
    </font>
    <font>
      <sz val="12"/>
      <color rgb="FF333333"/>
      <name val="Times New Roman"/>
      <family val="1"/>
    </font>
    <font>
      <sz val="12"/>
      <color rgb="FF666666"/>
      <name val="Times New Roman"/>
      <family val="1"/>
    </font>
    <font>
      <sz val="10"/>
      <name val="Arial"/>
      <family val="2"/>
    </font>
    <font>
      <sz val="12"/>
      <color indexed="8"/>
      <name val="Times New Roman"/>
      <family val="1"/>
    </font>
    <font>
      <sz val="11"/>
      <color theme="1"/>
      <name val="Calibri"/>
      <family val="2"/>
    </font>
    <font>
      <sz val="10"/>
      <color rgb="FF444444"/>
      <name val="Arial"/>
      <family val="2"/>
    </font>
    <font>
      <sz val="12"/>
      <color theme="1"/>
      <name val="Calibri"/>
      <family val="2"/>
      <scheme val="minor"/>
    </font>
    <font>
      <sz val="12"/>
      <color rgb="FF202122"/>
      <name val="Arial"/>
      <family val="2"/>
    </font>
    <font>
      <b/>
      <sz val="12"/>
      <color rgb="FF222222"/>
      <name val="Arial"/>
      <family val="2"/>
    </font>
    <font>
      <sz val="12"/>
      <color rgb="FF222222"/>
      <name val="Arial"/>
      <family val="2"/>
    </font>
  </fonts>
  <fills count="13">
    <fill>
      <patternFill patternType="none"/>
    </fill>
    <fill>
      <patternFill patternType="gray125"/>
    </fill>
    <fill>
      <patternFill patternType="solid">
        <fgColor theme="2"/>
        <bgColor indexed="64"/>
      </patternFill>
    </fill>
    <fill>
      <patternFill patternType="solid">
        <fgColor rgb="FFE7E6E6"/>
        <bgColor rgb="FF000000"/>
      </patternFill>
    </fill>
    <fill>
      <patternFill patternType="solid">
        <fgColor theme="0" tint="-0.14999847407452621"/>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
      <patternFill patternType="solid">
        <fgColor rgb="FFFFFFFF"/>
        <bgColor indexed="64"/>
      </patternFill>
    </fill>
    <fill>
      <patternFill patternType="solid">
        <fgColor rgb="FFF9F9F9"/>
        <bgColor indexed="64"/>
      </patternFill>
    </fill>
    <fill>
      <patternFill patternType="solid">
        <fgColor rgb="FFF5F5F5"/>
        <bgColor indexed="64"/>
      </patternFill>
    </fill>
    <fill>
      <patternFill patternType="solid">
        <fgColor rgb="FFE7E7E7" tint="-9.9978637043366805E-2"/>
        <bgColor indexed="65"/>
      </patternFill>
    </fill>
    <fill>
      <patternFill patternType="solid">
        <fgColor rgb="FFE6E7E7"/>
      </patternFill>
    </fill>
  </fills>
  <borders count="20">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double">
        <color auto="1"/>
      </bottom>
      <diagonal/>
    </border>
    <border>
      <left/>
      <right/>
      <top style="thin">
        <color indexed="64"/>
      </top>
      <bottom style="thin">
        <color indexed="64"/>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diagonal/>
    </border>
    <border>
      <left/>
      <right/>
      <top/>
      <bottom style="medium">
        <color rgb="FFDDDDDD"/>
      </bottom>
      <diagonal/>
    </border>
    <border>
      <left/>
      <right style="medium">
        <color rgb="FFDDDDDD"/>
      </right>
      <top/>
      <bottom style="medium">
        <color rgb="FFDDDDDD"/>
      </bottom>
      <diagonal/>
    </border>
    <border>
      <left/>
      <right/>
      <top style="thin">
        <color auto="1"/>
      </top>
      <bottom style="double">
        <color indexed="64"/>
      </bottom>
      <diagonal/>
    </border>
    <border>
      <left style="thin">
        <color auto="1"/>
      </left>
      <right style="thin">
        <color auto="1"/>
      </right>
      <top/>
      <bottom style="double">
        <color indexed="64"/>
      </bottom>
      <diagonal/>
    </border>
    <border>
      <left style="thin">
        <color auto="1"/>
      </left>
      <right style="thin">
        <color auto="1"/>
      </right>
      <top/>
      <bottom/>
      <diagonal/>
    </border>
    <border>
      <left style="thin">
        <color auto="1"/>
      </left>
      <right style="thin">
        <color auto="1"/>
      </right>
      <top style="thin">
        <color auto="1"/>
      </top>
      <bottom/>
      <diagonal/>
    </border>
    <border>
      <left/>
      <right/>
      <top style="medium">
        <color rgb="FFDDDDDD"/>
      </top>
      <bottom/>
      <diagonal/>
    </border>
  </borders>
  <cellStyleXfs count="10">
    <xf numFmtId="0" fontId="0" fillId="0" borderId="0"/>
    <xf numFmtId="0" fontId="5" fillId="0" borderId="0"/>
    <xf numFmtId="0" fontId="3" fillId="0" borderId="0"/>
    <xf numFmtId="0" fontId="6" fillId="0" borderId="0"/>
    <xf numFmtId="0" fontId="6" fillId="0" borderId="0"/>
    <xf numFmtId="0" fontId="13" fillId="0" borderId="0"/>
    <xf numFmtId="0" fontId="14" fillId="0" borderId="0"/>
    <xf numFmtId="164" fontId="7" fillId="0" borderId="0" applyFont="0" applyFill="0" applyBorder="0" applyAlignment="0" applyProtection="0"/>
    <xf numFmtId="0" fontId="18" fillId="0" borderId="0"/>
    <xf numFmtId="0" fontId="31" fillId="0" borderId="0"/>
  </cellStyleXfs>
  <cellXfs count="395">
    <xf numFmtId="0" fontId="0" fillId="0" borderId="0" xfId="0"/>
    <xf numFmtId="17" fontId="8" fillId="0" borderId="0" xfId="0" applyNumberFormat="1" applyFont="1" applyFill="1" applyBorder="1" applyAlignment="1">
      <alignment horizontal="center"/>
    </xf>
    <xf numFmtId="0" fontId="5" fillId="0" borderId="0" xfId="0" applyFont="1" applyFill="1" applyBorder="1" applyAlignment="1">
      <alignment horizontal="center"/>
    </xf>
    <xf numFmtId="0" fontId="8" fillId="0" borderId="0" xfId="0" applyFont="1" applyFill="1" applyBorder="1" applyAlignment="1">
      <alignment horizontal="center"/>
    </xf>
    <xf numFmtId="0" fontId="10" fillId="0" borderId="0" xfId="3" applyFont="1"/>
    <xf numFmtId="0" fontId="9" fillId="0" borderId="0" xfId="3" applyNumberFormat="1" applyFont="1" applyFill="1" applyBorder="1" applyAlignment="1" applyProtection="1">
      <alignment horizontal="center"/>
    </xf>
    <xf numFmtId="0" fontId="10" fillId="0" borderId="0" xfId="3" applyFont="1" applyFill="1"/>
    <xf numFmtId="167" fontId="10" fillId="0" borderId="0" xfId="3" applyNumberFormat="1" applyFont="1" applyFill="1" applyBorder="1" applyAlignment="1" applyProtection="1"/>
    <xf numFmtId="0" fontId="10" fillId="0" borderId="0" xfId="4" applyFont="1"/>
    <xf numFmtId="0" fontId="12" fillId="0" borderId="0" xfId="0" applyFont="1"/>
    <xf numFmtId="0" fontId="12" fillId="0" borderId="0" xfId="0" applyFont="1" applyFill="1" applyBorder="1"/>
    <xf numFmtId="0" fontId="11" fillId="0" borderId="0" xfId="0" applyFont="1" applyFill="1" applyBorder="1"/>
    <xf numFmtId="0" fontId="11" fillId="0" borderId="0" xfId="0" applyFont="1" applyFill="1" applyBorder="1" applyAlignment="1">
      <alignment horizontal="center" vertical="center"/>
    </xf>
    <xf numFmtId="3" fontId="12" fillId="0" borderId="0" xfId="0" applyNumberFormat="1" applyFont="1" applyFill="1" applyBorder="1" applyAlignment="1">
      <alignment horizontal="center"/>
    </xf>
    <xf numFmtId="0" fontId="11" fillId="0" borderId="0" xfId="0" applyFont="1" applyFill="1" applyBorder="1" applyAlignment="1">
      <alignment horizontal="center"/>
    </xf>
    <xf numFmtId="165" fontId="12" fillId="0" borderId="0" xfId="0" applyNumberFormat="1" applyFont="1" applyFill="1" applyBorder="1" applyAlignment="1">
      <alignment horizontal="center"/>
    </xf>
    <xf numFmtId="3" fontId="12" fillId="0" borderId="0" xfId="0" applyNumberFormat="1" applyFont="1" applyFill="1" applyBorder="1"/>
    <xf numFmtId="165" fontId="12" fillId="0" borderId="0" xfId="0" applyNumberFormat="1" applyFont="1" applyFill="1" applyBorder="1"/>
    <xf numFmtId="0" fontId="12" fillId="0" borderId="0" xfId="0" applyFont="1" applyFill="1"/>
    <xf numFmtId="165" fontId="12" fillId="0" borderId="0" xfId="0" applyNumberFormat="1" applyFont="1" applyFill="1"/>
    <xf numFmtId="0" fontId="12" fillId="0" borderId="0" xfId="0" applyFont="1" applyFill="1" applyBorder="1" applyAlignment="1">
      <alignment vertical="center" wrapText="1"/>
    </xf>
    <xf numFmtId="0" fontId="10" fillId="0" borderId="0" xfId="4" applyFont="1" applyFill="1" applyBorder="1" applyAlignment="1"/>
    <xf numFmtId="0" fontId="4" fillId="0" borderId="0" xfId="0" applyFont="1"/>
    <xf numFmtId="166" fontId="0" fillId="0" borderId="0" xfId="0" applyNumberFormat="1" applyFont="1" applyFill="1" applyBorder="1" applyAlignment="1" applyProtection="1"/>
    <xf numFmtId="0" fontId="5" fillId="0" borderId="0" xfId="0" applyFont="1" applyAlignment="1">
      <alignment horizontal="center"/>
    </xf>
    <xf numFmtId="166" fontId="5" fillId="0" borderId="0" xfId="0" applyNumberFormat="1" applyFont="1" applyFill="1" applyBorder="1" applyAlignment="1" applyProtection="1">
      <alignment horizontal="center"/>
    </xf>
    <xf numFmtId="0" fontId="4" fillId="0" borderId="0" xfId="0" applyFont="1" applyFill="1"/>
    <xf numFmtId="0" fontId="8" fillId="0" borderId="0" xfId="0" applyFont="1" applyFill="1" applyBorder="1" applyAlignment="1">
      <alignment horizontal="center" vertical="center"/>
    </xf>
    <xf numFmtId="0" fontId="10" fillId="0" borderId="0" xfId="5" applyFont="1"/>
    <xf numFmtId="166" fontId="10" fillId="0" borderId="0" xfId="5" applyNumberFormat="1" applyFont="1"/>
    <xf numFmtId="1" fontId="10" fillId="0" borderId="0" xfId="5" applyNumberFormat="1" applyFont="1"/>
    <xf numFmtId="166" fontId="12" fillId="0" borderId="0" xfId="0" applyNumberFormat="1" applyFont="1" applyFill="1" applyBorder="1"/>
    <xf numFmtId="166" fontId="12" fillId="0" borderId="0" xfId="0" applyNumberFormat="1" applyFont="1" applyFill="1" applyBorder="1" applyAlignment="1">
      <alignment horizontal="center"/>
    </xf>
    <xf numFmtId="0" fontId="12" fillId="0" borderId="0" xfId="0" applyFont="1" applyBorder="1"/>
    <xf numFmtId="0" fontId="12" fillId="0" borderId="1" xfId="0" applyFont="1" applyBorder="1"/>
    <xf numFmtId="0" fontId="8" fillId="0" borderId="0" xfId="0" applyFont="1" applyFill="1" applyBorder="1" applyAlignment="1">
      <alignment horizontal="center" vertical="center" wrapText="1"/>
    </xf>
    <xf numFmtId="0" fontId="12" fillId="0" borderId="0" xfId="0" applyFont="1" applyFill="1" applyBorder="1" applyAlignment="1">
      <alignment vertical="center"/>
    </xf>
    <xf numFmtId="0" fontId="10" fillId="0" borderId="0" xfId="5" applyFont="1" applyAlignment="1">
      <alignment horizontal="center"/>
    </xf>
    <xf numFmtId="0" fontId="10" fillId="0" borderId="0" xfId="5" applyFont="1" applyFill="1"/>
    <xf numFmtId="166" fontId="12" fillId="0" borderId="0" xfId="0" applyNumberFormat="1" applyFont="1"/>
    <xf numFmtId="0" fontId="12" fillId="0" borderId="0" xfId="0" applyFont="1" applyFill="1" applyBorder="1" applyAlignment="1">
      <alignment horizontal="center"/>
    </xf>
    <xf numFmtId="0" fontId="12" fillId="0" borderId="0" xfId="0" applyFont="1" applyFill="1" applyBorder="1" applyAlignment="1"/>
    <xf numFmtId="0" fontId="15" fillId="0" borderId="0" xfId="1" applyFont="1" applyAlignment="1">
      <alignment horizontal="center" vertical="center" wrapText="1"/>
    </xf>
    <xf numFmtId="0" fontId="12" fillId="0" borderId="0" xfId="1" applyFont="1"/>
    <xf numFmtId="14" fontId="12" fillId="0" borderId="0" xfId="1" applyNumberFormat="1" applyFont="1" applyAlignment="1">
      <alignment horizontal="left"/>
    </xf>
    <xf numFmtId="0" fontId="12" fillId="0" borderId="0" xfId="1" applyFont="1" applyAlignment="1">
      <alignment horizontal="center"/>
    </xf>
    <xf numFmtId="0" fontId="12" fillId="0" borderId="0" xfId="1" applyFont="1" applyAlignment="1">
      <alignment horizontal="center" vertical="center"/>
    </xf>
    <xf numFmtId="0" fontId="12" fillId="0" borderId="0" xfId="1" applyFont="1" applyFill="1" applyAlignment="1">
      <alignment horizontal="center"/>
    </xf>
    <xf numFmtId="14" fontId="12" fillId="0" borderId="0" xfId="1" applyNumberFormat="1" applyFont="1" applyAlignment="1">
      <alignment horizontal="center"/>
    </xf>
    <xf numFmtId="166" fontId="12" fillId="0" borderId="0" xfId="1" applyNumberFormat="1" applyFont="1" applyAlignment="1">
      <alignment horizontal="center"/>
    </xf>
    <xf numFmtId="166" fontId="12" fillId="5" borderId="0" xfId="0" applyNumberFormat="1" applyFont="1" applyFill="1" applyBorder="1"/>
    <xf numFmtId="0" fontId="12" fillId="0" borderId="1" xfId="0" applyFont="1" applyFill="1" applyBorder="1"/>
    <xf numFmtId="169" fontId="12" fillId="0" borderId="0" xfId="7" applyNumberFormat="1" applyFont="1" applyAlignment="1">
      <alignment horizontal="center"/>
    </xf>
    <xf numFmtId="2" fontId="12" fillId="0" borderId="0" xfId="0" applyNumberFormat="1" applyFont="1"/>
    <xf numFmtId="166" fontId="12" fillId="0" borderId="0" xfId="0" applyNumberFormat="1" applyFont="1" applyFill="1"/>
    <xf numFmtId="0" fontId="17" fillId="0" borderId="0" xfId="1" applyFont="1" applyFill="1" applyBorder="1"/>
    <xf numFmtId="0" fontId="2" fillId="0" borderId="0" xfId="0" applyFont="1" applyFill="1" applyBorder="1"/>
    <xf numFmtId="169" fontId="12" fillId="0" borderId="0" xfId="0" applyNumberFormat="1" applyFont="1" applyFill="1"/>
    <xf numFmtId="170" fontId="12" fillId="0" borderId="0" xfId="0" applyNumberFormat="1" applyFont="1"/>
    <xf numFmtId="0" fontId="6" fillId="0" borderId="0" xfId="4"/>
    <xf numFmtId="0" fontId="8" fillId="0" borderId="1" xfId="0" applyFont="1" applyFill="1" applyBorder="1" applyAlignment="1">
      <alignment horizontal="center"/>
    </xf>
    <xf numFmtId="0" fontId="11" fillId="0" borderId="0" xfId="0" applyFont="1" applyFill="1" applyBorder="1" applyAlignment="1">
      <alignment horizontal="center" vertical="center" wrapText="1"/>
    </xf>
    <xf numFmtId="169" fontId="12" fillId="5" borderId="0" xfId="7" applyNumberFormat="1" applyFont="1" applyFill="1" applyAlignment="1">
      <alignment horizontal="center"/>
    </xf>
    <xf numFmtId="172" fontId="12" fillId="0" borderId="0" xfId="0" applyNumberFormat="1" applyFont="1"/>
    <xf numFmtId="0" fontId="12" fillId="5" borderId="0" xfId="0" applyFont="1" applyFill="1"/>
    <xf numFmtId="2" fontId="10" fillId="0" borderId="0" xfId="4" applyNumberFormat="1" applyFont="1"/>
    <xf numFmtId="166" fontId="10" fillId="0" borderId="0" xfId="4" applyNumberFormat="1" applyFont="1"/>
    <xf numFmtId="0" fontId="8" fillId="0" borderId="0" xfId="0" applyFont="1"/>
    <xf numFmtId="0" fontId="8" fillId="0" borderId="0" xfId="0" applyFont="1" applyAlignment="1">
      <alignment horizontal="left" wrapText="1"/>
    </xf>
    <xf numFmtId="2" fontId="12" fillId="0" borderId="1" xfId="0" applyNumberFormat="1" applyFont="1" applyBorder="1"/>
    <xf numFmtId="0" fontId="19" fillId="0" borderId="0" xfId="1" applyFont="1" applyFill="1" applyBorder="1" applyAlignment="1">
      <alignment vertical="top" wrapText="1"/>
    </xf>
    <xf numFmtId="0" fontId="12" fillId="0" borderId="0" xfId="0" applyFont="1" applyAlignment="1">
      <alignment wrapText="1"/>
    </xf>
    <xf numFmtId="0" fontId="16" fillId="0" borderId="0" xfId="1" applyFont="1" applyAlignment="1"/>
    <xf numFmtId="169" fontId="12" fillId="0" borderId="0" xfId="0" applyNumberFormat="1" applyFont="1" applyFill="1" applyBorder="1"/>
    <xf numFmtId="165" fontId="12" fillId="0" borderId="0" xfId="0" applyNumberFormat="1" applyFont="1" applyFill="1" applyAlignment="1">
      <alignment horizontal="center"/>
    </xf>
    <xf numFmtId="0" fontId="6" fillId="0" borderId="0" xfId="0" applyFont="1" applyFill="1" applyBorder="1"/>
    <xf numFmtId="0" fontId="12" fillId="0" borderId="0" xfId="0" applyFont="1" applyFill="1" applyBorder="1" applyAlignment="1">
      <alignment horizontal="center" vertical="center" wrapText="1"/>
    </xf>
    <xf numFmtId="166" fontId="12" fillId="0" borderId="0" xfId="0" applyNumberFormat="1" applyFont="1" applyFill="1" applyBorder="1" applyAlignment="1">
      <alignment horizontal="center" vertical="center" wrapText="1"/>
    </xf>
    <xf numFmtId="165" fontId="20" fillId="0" borderId="0" xfId="0" applyNumberFormat="1" applyFont="1" applyFill="1" applyBorder="1" applyAlignment="1">
      <alignment horizontal="center"/>
    </xf>
    <xf numFmtId="0" fontId="20" fillId="0" borderId="0" xfId="0" applyFont="1" applyFill="1" applyBorder="1" applyAlignment="1">
      <alignment horizontal="center" vertical="center" wrapText="1"/>
    </xf>
    <xf numFmtId="0" fontId="0" fillId="0" borderId="0" xfId="0" applyFill="1" applyBorder="1"/>
    <xf numFmtId="0" fontId="8" fillId="2" borderId="10" xfId="0" applyFont="1" applyFill="1" applyBorder="1" applyAlignment="1">
      <alignment horizontal="center" vertical="center" wrapText="1"/>
    </xf>
    <xf numFmtId="0" fontId="8" fillId="2" borderId="10" xfId="0" applyFont="1" applyFill="1" applyBorder="1" applyAlignment="1">
      <alignment horizontal="left" vertical="center" wrapText="1"/>
    </xf>
    <xf numFmtId="171" fontId="10" fillId="0" borderId="0" xfId="7" applyNumberFormat="1" applyFont="1" applyBorder="1"/>
    <xf numFmtId="171" fontId="10" fillId="0" borderId="0" xfId="7" applyNumberFormat="1" applyFont="1" applyFill="1" applyBorder="1" applyAlignment="1">
      <alignment horizontal="right"/>
    </xf>
    <xf numFmtId="171" fontId="12" fillId="0" borderId="0" xfId="7" applyNumberFormat="1" applyFont="1"/>
    <xf numFmtId="171" fontId="12" fillId="0" borderId="0" xfId="7" applyNumberFormat="1" applyFont="1" applyBorder="1"/>
    <xf numFmtId="171" fontId="23" fillId="0" borderId="0" xfId="7" applyNumberFormat="1" applyFont="1" applyBorder="1" applyAlignment="1">
      <alignment vertical="center" wrapText="1"/>
    </xf>
    <xf numFmtId="171" fontId="24" fillId="0" borderId="0" xfId="7" applyNumberFormat="1" applyFont="1" applyBorder="1" applyAlignment="1">
      <alignment horizontal="center" vertical="center" wrapText="1"/>
    </xf>
    <xf numFmtId="171" fontId="10" fillId="0" borderId="1" xfId="7" applyNumberFormat="1" applyFont="1" applyFill="1" applyBorder="1" applyAlignment="1">
      <alignment horizontal="right"/>
    </xf>
    <xf numFmtId="165" fontId="12" fillId="0" borderId="0" xfId="0" applyNumberFormat="1" applyFont="1" applyFill="1" applyBorder="1" applyAlignment="1"/>
    <xf numFmtId="165" fontId="12" fillId="0" borderId="0" xfId="0" applyNumberFormat="1" applyFont="1" applyFill="1" applyBorder="1" applyAlignment="1">
      <alignment horizontal="right"/>
    </xf>
    <xf numFmtId="166" fontId="12" fillId="0" borderId="0" xfId="0" applyNumberFormat="1" applyFont="1" applyFill="1" applyBorder="1" applyAlignment="1">
      <alignment horizontal="right" vertical="center" wrapText="1"/>
    </xf>
    <xf numFmtId="166" fontId="12" fillId="0" borderId="0" xfId="0" applyNumberFormat="1" applyFont="1" applyFill="1" applyBorder="1" applyAlignment="1">
      <alignment vertical="center" wrapText="1"/>
    </xf>
    <xf numFmtId="173" fontId="8" fillId="0" borderId="0" xfId="0" applyNumberFormat="1" applyFont="1" applyFill="1" applyBorder="1" applyAlignment="1">
      <alignment horizontal="center"/>
    </xf>
    <xf numFmtId="173" fontId="8" fillId="0" borderId="0" xfId="0" applyNumberFormat="1" applyFont="1" applyFill="1" applyAlignment="1">
      <alignment horizontal="center"/>
    </xf>
    <xf numFmtId="0" fontId="0" fillId="0" borderId="0" xfId="0" applyFill="1"/>
    <xf numFmtId="165" fontId="12" fillId="0" borderId="0" xfId="0" applyNumberFormat="1" applyFont="1"/>
    <xf numFmtId="166" fontId="10" fillId="0" borderId="0" xfId="0" applyNumberFormat="1" applyFont="1" applyFill="1" applyBorder="1"/>
    <xf numFmtId="166" fontId="10" fillId="5" borderId="0" xfId="0" applyNumberFormat="1" applyFont="1" applyFill="1" applyBorder="1"/>
    <xf numFmtId="165" fontId="16" fillId="0" borderId="0" xfId="0" applyNumberFormat="1" applyFont="1" applyFill="1" applyBorder="1" applyAlignment="1">
      <alignment horizontal="right" vertical="center" shrinkToFit="1"/>
    </xf>
    <xf numFmtId="165" fontId="12" fillId="0" borderId="0" xfId="0" applyNumberFormat="1" applyFont="1" applyBorder="1"/>
    <xf numFmtId="166" fontId="10" fillId="7" borderId="0" xfId="0" applyNumberFormat="1" applyFont="1" applyFill="1" applyBorder="1"/>
    <xf numFmtId="165" fontId="12" fillId="5" borderId="0" xfId="0" applyNumberFormat="1" applyFont="1" applyFill="1" applyBorder="1"/>
    <xf numFmtId="166" fontId="10" fillId="0" borderId="0" xfId="0" applyNumberFormat="1" applyFont="1" applyFill="1" applyBorder="1" applyAlignment="1">
      <alignment horizontal="center"/>
    </xf>
    <xf numFmtId="165" fontId="12" fillId="0" borderId="1" xfId="0" applyNumberFormat="1" applyFont="1" applyBorder="1"/>
    <xf numFmtId="166" fontId="10" fillId="0" borderId="1" xfId="0" applyNumberFormat="1" applyFont="1" applyFill="1" applyBorder="1"/>
    <xf numFmtId="14" fontId="8" fillId="0" borderId="0" xfId="0" applyNumberFormat="1" applyFont="1" applyFill="1" applyBorder="1" applyAlignment="1">
      <alignment horizontal="center"/>
    </xf>
    <xf numFmtId="0" fontId="0" fillId="0" borderId="0" xfId="0" applyBorder="1"/>
    <xf numFmtId="2" fontId="27" fillId="0" borderId="0" xfId="0" applyNumberFormat="1" applyFont="1" applyFill="1" applyBorder="1" applyAlignment="1">
      <alignment vertical="top" shrinkToFit="1"/>
    </xf>
    <xf numFmtId="2" fontId="27" fillId="0" borderId="0" xfId="0" applyNumberFormat="1" applyFont="1" applyFill="1" applyBorder="1" applyAlignment="1">
      <alignment vertical="center" shrinkToFit="1"/>
    </xf>
    <xf numFmtId="167" fontId="10" fillId="0" borderId="0" xfId="0" applyNumberFormat="1" applyFont="1" applyFill="1" applyBorder="1"/>
    <xf numFmtId="166" fontId="10" fillId="6" borderId="0" xfId="0" applyNumberFormat="1" applyFont="1" applyFill="1" applyBorder="1"/>
    <xf numFmtId="1" fontId="28" fillId="0" borderId="0" xfId="0" applyNumberFormat="1" applyFont="1" applyFill="1" applyBorder="1" applyAlignment="1">
      <alignment horizontal="right" vertical="top" shrinkToFit="1"/>
    </xf>
    <xf numFmtId="14" fontId="8" fillId="0" borderId="1" xfId="0" applyNumberFormat="1" applyFont="1" applyFill="1" applyBorder="1" applyAlignment="1">
      <alignment horizontal="center"/>
    </xf>
    <xf numFmtId="173" fontId="8" fillId="0" borderId="1" xfId="0" applyNumberFormat="1" applyFont="1" applyFill="1" applyBorder="1" applyAlignment="1">
      <alignment horizontal="center"/>
    </xf>
    <xf numFmtId="166" fontId="10" fillId="6" borderId="1" xfId="0" applyNumberFormat="1" applyFont="1" applyFill="1" applyBorder="1"/>
    <xf numFmtId="0" fontId="0" fillId="5" borderId="0" xfId="0" applyFill="1"/>
    <xf numFmtId="173" fontId="8" fillId="0" borderId="0" xfId="0" applyNumberFormat="1" applyFont="1" applyFill="1" applyBorder="1" applyAlignment="1">
      <alignment horizontal="right"/>
    </xf>
    <xf numFmtId="173" fontId="8" fillId="0" borderId="0" xfId="0" applyNumberFormat="1" applyFont="1" applyFill="1" applyAlignment="1">
      <alignment horizontal="right"/>
    </xf>
    <xf numFmtId="14" fontId="8" fillId="0" borderId="0" xfId="0" applyNumberFormat="1" applyFont="1" applyFill="1" applyBorder="1" applyAlignment="1">
      <alignment horizontal="right"/>
    </xf>
    <xf numFmtId="14" fontId="8" fillId="0" borderId="1" xfId="0" applyNumberFormat="1" applyFont="1" applyFill="1" applyBorder="1" applyAlignment="1">
      <alignment horizontal="right"/>
    </xf>
    <xf numFmtId="2" fontId="10" fillId="0" borderId="0" xfId="5" applyNumberFormat="1" applyFont="1"/>
    <xf numFmtId="2" fontId="10" fillId="0" borderId="1" xfId="5" applyNumberFormat="1" applyFont="1" applyBorder="1"/>
    <xf numFmtId="166" fontId="10" fillId="0" borderId="0" xfId="5" applyNumberFormat="1" applyFont="1" applyFill="1"/>
    <xf numFmtId="0" fontId="10" fillId="0" borderId="0" xfId="0" applyFont="1" applyFill="1" applyBorder="1" applyAlignment="1">
      <alignment horizontal="left" wrapText="1"/>
    </xf>
    <xf numFmtId="0" fontId="10" fillId="0" borderId="0" xfId="5" applyFont="1" applyAlignment="1">
      <alignment horizontal="left" wrapText="1"/>
    </xf>
    <xf numFmtId="168" fontId="10" fillId="0" borderId="0" xfId="0" applyNumberFormat="1" applyFont="1" applyFill="1" applyBorder="1"/>
    <xf numFmtId="2" fontId="10" fillId="0" borderId="0" xfId="0" applyNumberFormat="1" applyFont="1" applyFill="1" applyBorder="1"/>
    <xf numFmtId="0" fontId="10" fillId="0" borderId="1" xfId="5" applyFont="1" applyBorder="1" applyAlignment="1">
      <alignment horizontal="center"/>
    </xf>
    <xf numFmtId="2" fontId="10" fillId="0" borderId="1" xfId="0" applyNumberFormat="1" applyFont="1" applyFill="1" applyBorder="1"/>
    <xf numFmtId="168" fontId="12" fillId="0" borderId="0" xfId="0" applyNumberFormat="1" applyFont="1"/>
    <xf numFmtId="0" fontId="0" fillId="0" borderId="0" xfId="0" applyAlignment="1">
      <alignment wrapText="1"/>
    </xf>
    <xf numFmtId="0" fontId="10" fillId="5" borderId="0" xfId="5" applyFont="1" applyFill="1" applyBorder="1" applyAlignment="1">
      <alignment horizontal="center"/>
    </xf>
    <xf numFmtId="0" fontId="10" fillId="0" borderId="0" xfId="5" applyFont="1" applyFill="1" applyBorder="1" applyAlignment="1">
      <alignment horizontal="center"/>
    </xf>
    <xf numFmtId="0" fontId="10" fillId="0" borderId="0" xfId="5" applyFont="1" applyFill="1" applyAlignment="1">
      <alignment horizontal="center"/>
    </xf>
    <xf numFmtId="168" fontId="10" fillId="0" borderId="1" xfId="0" applyNumberFormat="1" applyFont="1" applyFill="1" applyBorder="1"/>
    <xf numFmtId="0" fontId="10" fillId="5" borderId="1" xfId="5" applyFont="1" applyFill="1" applyBorder="1" applyAlignment="1"/>
    <xf numFmtId="0" fontId="8" fillId="5" borderId="3" xfId="0" applyFont="1" applyFill="1" applyBorder="1" applyAlignment="1">
      <alignment horizontal="center" vertical="center" wrapText="1"/>
    </xf>
    <xf numFmtId="0" fontId="8" fillId="5" borderId="0"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12" fillId="0" borderId="0" xfId="0" applyFont="1" applyAlignment="1">
      <alignment horizontal="center"/>
    </xf>
    <xf numFmtId="0" fontId="10" fillId="0" borderId="0" xfId="0" applyFont="1" applyFill="1" applyBorder="1"/>
    <xf numFmtId="167" fontId="12" fillId="0" borderId="0" xfId="0" applyNumberFormat="1" applyFont="1"/>
    <xf numFmtId="0" fontId="10" fillId="0" borderId="0" xfId="0" applyFont="1" applyFill="1" applyBorder="1" applyAlignment="1">
      <alignment wrapText="1"/>
    </xf>
    <xf numFmtId="166" fontId="10" fillId="0" borderId="0" xfId="0" applyNumberFormat="1" applyFont="1" applyFill="1" applyBorder="1" applyAlignment="1">
      <alignment horizontal="right"/>
    </xf>
    <xf numFmtId="166" fontId="12" fillId="0" borderId="1" xfId="0" applyNumberFormat="1" applyFont="1" applyBorder="1"/>
    <xf numFmtId="0" fontId="12" fillId="0" borderId="1" xfId="0" applyFont="1" applyBorder="1" applyAlignment="1">
      <alignment horizontal="center"/>
    </xf>
    <xf numFmtId="0" fontId="12" fillId="0" borderId="0" xfId="0" applyFont="1" applyBorder="1" applyAlignment="1">
      <alignment horizontal="center"/>
    </xf>
    <xf numFmtId="2" fontId="10" fillId="0" borderId="0" xfId="0" applyNumberFormat="1" applyFont="1" applyFill="1" applyBorder="1" applyAlignment="1">
      <alignment horizontal="center"/>
    </xf>
    <xf numFmtId="169" fontId="12" fillId="0" borderId="0" xfId="0" applyNumberFormat="1" applyFont="1" applyBorder="1"/>
    <xf numFmtId="169" fontId="12" fillId="0" borderId="1" xfId="0" applyNumberFormat="1" applyFont="1" applyFill="1" applyBorder="1"/>
    <xf numFmtId="166" fontId="12" fillId="0" borderId="1" xfId="0" applyNumberFormat="1" applyFont="1" applyFill="1" applyBorder="1"/>
    <xf numFmtId="165" fontId="12" fillId="5" borderId="0" xfId="0" applyNumberFormat="1" applyFont="1" applyFill="1" applyAlignment="1">
      <alignment horizontal="center"/>
    </xf>
    <xf numFmtId="165" fontId="12" fillId="5" borderId="0" xfId="0" applyNumberFormat="1" applyFont="1" applyFill="1" applyBorder="1" applyAlignment="1">
      <alignment horizontal="center"/>
    </xf>
    <xf numFmtId="17" fontId="8" fillId="0" borderId="1" xfId="0" applyNumberFormat="1" applyFont="1" applyFill="1" applyBorder="1" applyAlignment="1">
      <alignment horizontal="center"/>
    </xf>
    <xf numFmtId="165" fontId="12" fillId="0" borderId="1" xfId="0" applyNumberFormat="1" applyFont="1" applyFill="1" applyBorder="1"/>
    <xf numFmtId="0" fontId="10" fillId="0" borderId="0" xfId="0" applyFont="1" applyFill="1" applyBorder="1" applyAlignment="1">
      <alignment horizontal="right" vertical="top" wrapText="1" indent="1"/>
    </xf>
    <xf numFmtId="2" fontId="16" fillId="0" borderId="0" xfId="0" applyNumberFormat="1" applyFont="1" applyFill="1" applyBorder="1" applyAlignment="1">
      <alignment horizontal="left" vertical="top" indent="1" shrinkToFit="1"/>
    </xf>
    <xf numFmtId="1" fontId="16" fillId="0" borderId="0" xfId="0" applyNumberFormat="1" applyFont="1" applyFill="1" applyBorder="1" applyAlignment="1">
      <alignment horizontal="right" vertical="top" indent="1" shrinkToFit="1"/>
    </xf>
    <xf numFmtId="2" fontId="16" fillId="0" borderId="0" xfId="0" applyNumberFormat="1" applyFont="1" applyFill="1" applyBorder="1" applyAlignment="1">
      <alignment horizontal="left" vertical="top" indent="2" shrinkToFit="1"/>
    </xf>
    <xf numFmtId="0" fontId="10" fillId="0" borderId="0" xfId="0" applyFont="1" applyFill="1" applyBorder="1" applyAlignment="1">
      <alignment horizontal="left" vertical="top" wrapText="1" indent="2"/>
    </xf>
    <xf numFmtId="2" fontId="16" fillId="0" borderId="0" xfId="0" applyNumberFormat="1" applyFont="1" applyFill="1" applyBorder="1" applyAlignment="1">
      <alignment horizontal="center" vertical="top" shrinkToFit="1"/>
    </xf>
    <xf numFmtId="2" fontId="16" fillId="0" borderId="0" xfId="0" applyNumberFormat="1" applyFont="1" applyFill="1" applyBorder="1" applyAlignment="1">
      <alignment horizontal="right" vertical="top" indent="1" shrinkToFit="1"/>
    </xf>
    <xf numFmtId="166" fontId="12" fillId="0" borderId="0" xfId="0" applyNumberFormat="1" applyFont="1" applyFill="1" applyBorder="1" applyAlignment="1">
      <alignment horizontal="right"/>
    </xf>
    <xf numFmtId="0" fontId="10" fillId="0" borderId="0" xfId="5" applyFont="1" applyBorder="1"/>
    <xf numFmtId="2" fontId="16" fillId="0" borderId="1" xfId="0" applyNumberFormat="1" applyFont="1" applyFill="1" applyBorder="1" applyAlignment="1">
      <alignment horizontal="right" vertical="top" indent="1" shrinkToFit="1"/>
    </xf>
    <xf numFmtId="169" fontId="16" fillId="0" borderId="0" xfId="7" applyNumberFormat="1" applyFont="1" applyFill="1" applyBorder="1" applyAlignment="1">
      <alignment horizontal="right" vertical="top" indent="1" shrinkToFit="1"/>
    </xf>
    <xf numFmtId="171" fontId="16" fillId="0" borderId="0" xfId="7" applyNumberFormat="1" applyFont="1" applyFill="1" applyBorder="1" applyAlignment="1">
      <alignment horizontal="right" vertical="top" indent="1" shrinkToFit="1"/>
    </xf>
    <xf numFmtId="166" fontId="5" fillId="0" borderId="0" xfId="0" applyNumberFormat="1" applyFont="1" applyFill="1" applyBorder="1" applyAlignment="1" applyProtection="1">
      <alignment horizontal="right"/>
    </xf>
    <xf numFmtId="0" fontId="5" fillId="0" borderId="1" xfId="0" applyFont="1" applyBorder="1" applyAlignment="1">
      <alignment horizontal="center"/>
    </xf>
    <xf numFmtId="166" fontId="5" fillId="0" borderId="1" xfId="0" applyNumberFormat="1" applyFont="1" applyFill="1" applyBorder="1" applyAlignment="1" applyProtection="1">
      <alignment horizontal="right"/>
    </xf>
    <xf numFmtId="171" fontId="16" fillId="0" borderId="0" xfId="7" applyNumberFormat="1" applyFont="1" applyFill="1" applyBorder="1" applyAlignment="1">
      <alignment horizontal="center" vertical="top" shrinkToFit="1"/>
    </xf>
    <xf numFmtId="0" fontId="12" fillId="0" borderId="0" xfId="0" applyFont="1" applyBorder="1" applyAlignment="1">
      <alignment wrapText="1"/>
    </xf>
    <xf numFmtId="171" fontId="16" fillId="0" borderId="1" xfId="7" applyNumberFormat="1" applyFont="1" applyFill="1" applyBorder="1" applyAlignment="1">
      <alignment horizontal="right" vertical="top" indent="1" shrinkToFit="1"/>
    </xf>
    <xf numFmtId="169" fontId="12" fillId="0" borderId="0" xfId="7" applyNumberFormat="1" applyFont="1" applyFill="1" applyBorder="1" applyAlignment="1">
      <alignment horizontal="right" vertical="center" wrapText="1"/>
    </xf>
    <xf numFmtId="166" fontId="20" fillId="0" borderId="0" xfId="0" applyNumberFormat="1" applyFont="1" applyFill="1" applyBorder="1" applyAlignment="1">
      <alignment horizontal="right" vertical="center" wrapText="1"/>
    </xf>
    <xf numFmtId="0" fontId="11" fillId="0" borderId="1" xfId="0" applyFont="1" applyFill="1" applyBorder="1" applyAlignment="1">
      <alignment horizontal="center"/>
    </xf>
    <xf numFmtId="0" fontId="11" fillId="0" borderId="1" xfId="0" applyFont="1" applyFill="1" applyBorder="1" applyAlignment="1">
      <alignment horizontal="center" vertical="center" wrapText="1"/>
    </xf>
    <xf numFmtId="165" fontId="12" fillId="0" borderId="1" xfId="0" applyNumberFormat="1" applyFont="1" applyFill="1" applyBorder="1" applyAlignment="1">
      <alignment horizontal="right"/>
    </xf>
    <xf numFmtId="166" fontId="12" fillId="0" borderId="1" xfId="0" applyNumberFormat="1" applyFont="1" applyFill="1" applyBorder="1" applyAlignment="1">
      <alignment horizontal="right" vertical="center" wrapText="1"/>
    </xf>
    <xf numFmtId="169" fontId="12" fillId="0" borderId="1" xfId="7" applyNumberFormat="1" applyFont="1" applyFill="1" applyBorder="1" applyAlignment="1">
      <alignment horizontal="right" vertical="center" wrapText="1"/>
    </xf>
    <xf numFmtId="165" fontId="12" fillId="0" borderId="1" xfId="0" applyNumberFormat="1" applyFont="1" applyFill="1" applyBorder="1" applyAlignment="1"/>
    <xf numFmtId="0" fontId="12" fillId="0" borderId="5" xfId="0" applyFont="1" applyFill="1" applyBorder="1" applyAlignment="1">
      <alignment horizontal="left"/>
    </xf>
    <xf numFmtId="0" fontId="12" fillId="0" borderId="6" xfId="0" applyFont="1" applyFill="1" applyBorder="1"/>
    <xf numFmtId="0" fontId="12" fillId="0" borderId="0" xfId="0" applyFont="1" applyFill="1" applyBorder="1" applyAlignment="1">
      <alignment wrapText="1"/>
    </xf>
    <xf numFmtId="174" fontId="8" fillId="0" borderId="0" xfId="0" applyNumberFormat="1" applyFont="1" applyFill="1" applyBorder="1" applyAlignment="1">
      <alignment horizontal="center"/>
    </xf>
    <xf numFmtId="174" fontId="8" fillId="0" borderId="1" xfId="0" applyNumberFormat="1" applyFont="1" applyFill="1" applyBorder="1" applyAlignment="1">
      <alignment horizontal="center"/>
    </xf>
    <xf numFmtId="166" fontId="12" fillId="0" borderId="1" xfId="0" applyNumberFormat="1" applyFont="1" applyFill="1" applyBorder="1" applyAlignment="1">
      <alignment horizontal="right"/>
    </xf>
    <xf numFmtId="169" fontId="20" fillId="0" borderId="0" xfId="7" applyNumberFormat="1" applyFont="1" applyFill="1" applyBorder="1" applyAlignment="1">
      <alignment horizontal="right" vertical="top" indent="1" shrinkToFit="1"/>
    </xf>
    <xf numFmtId="171" fontId="20" fillId="0" borderId="0" xfId="7" applyNumberFormat="1" applyFont="1" applyFill="1" applyBorder="1" applyAlignment="1">
      <alignment horizontal="right" vertical="top" indent="1" shrinkToFit="1"/>
    </xf>
    <xf numFmtId="169" fontId="16" fillId="0" borderId="1" xfId="7" applyNumberFormat="1" applyFont="1" applyFill="1" applyBorder="1" applyAlignment="1">
      <alignment horizontal="right" vertical="top" indent="1" shrinkToFit="1"/>
    </xf>
    <xf numFmtId="2" fontId="12" fillId="0" borderId="1" xfId="0" applyNumberFormat="1" applyFont="1" applyFill="1" applyBorder="1"/>
    <xf numFmtId="165" fontId="20" fillId="0" borderId="0" xfId="0" applyNumberFormat="1" applyFont="1" applyFill="1" applyBorder="1" applyAlignment="1">
      <alignment horizontal="right"/>
    </xf>
    <xf numFmtId="0" fontId="9" fillId="0" borderId="1" xfId="3" applyNumberFormat="1" applyFont="1" applyFill="1" applyBorder="1" applyAlignment="1" applyProtection="1">
      <alignment horizontal="center"/>
    </xf>
    <xf numFmtId="166" fontId="10" fillId="0" borderId="1" xfId="3" applyNumberFormat="1" applyFont="1" applyFill="1" applyBorder="1" applyAlignment="1" applyProtection="1">
      <alignment horizontal="center" vertical="center"/>
    </xf>
    <xf numFmtId="0" fontId="10" fillId="2" borderId="5" xfId="4" applyFont="1" applyFill="1" applyBorder="1" applyAlignment="1"/>
    <xf numFmtId="0" fontId="10" fillId="2" borderId="0" xfId="4" applyFont="1" applyFill="1" applyBorder="1" applyAlignment="1"/>
    <xf numFmtId="0" fontId="10" fillId="0" borderId="0" xfId="3" applyFont="1" applyFill="1" applyBorder="1"/>
    <xf numFmtId="2" fontId="12" fillId="0" borderId="0" xfId="0" applyNumberFormat="1" applyFont="1" applyAlignment="1">
      <alignment horizontal="right"/>
    </xf>
    <xf numFmtId="166" fontId="10" fillId="0" borderId="0" xfId="3" applyNumberFormat="1" applyFont="1" applyFill="1" applyBorder="1" applyAlignment="1" applyProtection="1">
      <alignment horizontal="right" vertical="center"/>
    </xf>
    <xf numFmtId="2" fontId="12" fillId="0" borderId="1" xfId="0" applyNumberFormat="1" applyFont="1" applyBorder="1" applyAlignment="1">
      <alignment horizontal="right"/>
    </xf>
    <xf numFmtId="166" fontId="10" fillId="0" borderId="1" xfId="3" applyNumberFormat="1" applyFont="1" applyFill="1" applyBorder="1" applyAlignment="1" applyProtection="1">
      <alignment horizontal="right" vertical="center"/>
    </xf>
    <xf numFmtId="0" fontId="10" fillId="5" borderId="0" xfId="3" applyFont="1" applyFill="1"/>
    <xf numFmtId="166" fontId="10" fillId="0" borderId="0" xfId="4" applyNumberFormat="1" applyFont="1" applyFill="1" applyBorder="1" applyAlignment="1" applyProtection="1">
      <alignment horizontal="right"/>
    </xf>
    <xf numFmtId="14" fontId="12" fillId="0" borderId="1" xfId="1" applyNumberFormat="1" applyFont="1" applyBorder="1" applyAlignment="1">
      <alignment horizontal="left"/>
    </xf>
    <xf numFmtId="0" fontId="12" fillId="0" borderId="1" xfId="1" applyFont="1" applyBorder="1" applyAlignment="1">
      <alignment horizontal="center"/>
    </xf>
    <xf numFmtId="0" fontId="12" fillId="0" borderId="1" xfId="1" applyFont="1" applyFill="1" applyBorder="1" applyAlignment="1">
      <alignment horizontal="center"/>
    </xf>
    <xf numFmtId="0" fontId="12" fillId="0" borderId="1" xfId="1" applyFont="1" applyBorder="1" applyAlignment="1">
      <alignment horizontal="center" vertical="center"/>
    </xf>
    <xf numFmtId="14" fontId="12" fillId="0" borderId="10" xfId="1" applyNumberFormat="1" applyFont="1" applyBorder="1" applyAlignment="1">
      <alignment horizontal="center"/>
    </xf>
    <xf numFmtId="0" fontId="12" fillId="0" borderId="10" xfId="1" applyFont="1" applyBorder="1" applyAlignment="1">
      <alignment horizontal="center"/>
    </xf>
    <xf numFmtId="0" fontId="12" fillId="0" borderId="10" xfId="1" applyFont="1" applyBorder="1"/>
    <xf numFmtId="0" fontId="16" fillId="0" borderId="1" xfId="1" applyFont="1" applyBorder="1" applyAlignment="1"/>
    <xf numFmtId="166" fontId="12" fillId="0" borderId="1" xfId="1" applyNumberFormat="1" applyFont="1" applyBorder="1" applyAlignment="1">
      <alignment horizontal="center"/>
    </xf>
    <xf numFmtId="0" fontId="8" fillId="4" borderId="0" xfId="1" applyFont="1" applyFill="1" applyBorder="1" applyAlignment="1">
      <alignment horizontal="left" vertical="center" wrapText="1"/>
    </xf>
    <xf numFmtId="0" fontId="8" fillId="4" borderId="0" xfId="1" applyFont="1" applyFill="1" applyBorder="1" applyAlignment="1">
      <alignment vertical="center" wrapText="1"/>
    </xf>
    <xf numFmtId="0" fontId="8" fillId="4" borderId="9" xfId="1" applyFont="1" applyFill="1" applyBorder="1" applyAlignment="1">
      <alignment horizontal="left" vertical="center" wrapText="1"/>
    </xf>
    <xf numFmtId="0" fontId="8" fillId="4" borderId="9" xfId="1" applyFont="1" applyFill="1" applyBorder="1" applyAlignment="1">
      <alignment vertical="center" wrapText="1"/>
    </xf>
    <xf numFmtId="0" fontId="12" fillId="0" borderId="0" xfId="0" applyFont="1" applyFill="1" applyBorder="1" applyAlignment="1">
      <alignment vertical="top" wrapText="1"/>
    </xf>
    <xf numFmtId="0" fontId="12" fillId="0" borderId="1" xfId="0" applyFont="1" applyFill="1" applyBorder="1" applyAlignment="1">
      <alignment vertical="top" wrapText="1"/>
    </xf>
    <xf numFmtId="166" fontId="10" fillId="0" borderId="1" xfId="4" applyNumberFormat="1" applyFont="1" applyFill="1" applyBorder="1" applyAlignment="1" applyProtection="1">
      <alignment horizontal="right"/>
    </xf>
    <xf numFmtId="0" fontId="10" fillId="0" borderId="0" xfId="0" applyFont="1" applyFill="1" applyBorder="1" applyAlignment="1">
      <alignment horizontal="left" wrapText="1"/>
    </xf>
    <xf numFmtId="0" fontId="10" fillId="0" borderId="0" xfId="5" applyFont="1" applyAlignment="1">
      <alignment horizontal="left" wrapText="1"/>
    </xf>
    <xf numFmtId="165" fontId="20" fillId="5" borderId="0" xfId="0" applyNumberFormat="1" applyFont="1" applyFill="1" applyBorder="1"/>
    <xf numFmtId="165" fontId="10" fillId="0" borderId="0" xfId="5" applyNumberFormat="1" applyFont="1" applyAlignment="1">
      <alignment horizontal="right"/>
    </xf>
    <xf numFmtId="165" fontId="10" fillId="0" borderId="0" xfId="5" applyNumberFormat="1" applyFont="1" applyBorder="1" applyAlignment="1">
      <alignment horizontal="right"/>
    </xf>
    <xf numFmtId="0" fontId="10" fillId="0" borderId="0" xfId="5" applyFont="1" applyFill="1" applyBorder="1"/>
    <xf numFmtId="0" fontId="19" fillId="0" borderId="0" xfId="0" applyFont="1" applyFill="1" applyBorder="1" applyAlignment="1">
      <alignment vertical="center" wrapText="1"/>
    </xf>
    <xf numFmtId="165" fontId="10" fillId="0" borderId="1" xfId="5" applyNumberFormat="1" applyFont="1" applyBorder="1" applyAlignment="1">
      <alignment horizontal="right"/>
    </xf>
    <xf numFmtId="169" fontId="10" fillId="0" borderId="0" xfId="7" applyNumberFormat="1" applyFont="1" applyAlignment="1">
      <alignment horizontal="right"/>
    </xf>
    <xf numFmtId="169" fontId="10" fillId="0" borderId="0" xfId="7" applyNumberFormat="1" applyFont="1" applyBorder="1" applyAlignment="1">
      <alignment horizontal="right"/>
    </xf>
    <xf numFmtId="169" fontId="10" fillId="0" borderId="0" xfId="7" applyNumberFormat="1" applyFont="1" applyBorder="1" applyAlignment="1">
      <alignment horizontal="center"/>
    </xf>
    <xf numFmtId="169" fontId="10" fillId="0" borderId="0" xfId="7" applyNumberFormat="1" applyFont="1"/>
    <xf numFmtId="169" fontId="12" fillId="0" borderId="0" xfId="7" applyNumberFormat="1" applyFont="1"/>
    <xf numFmtId="169" fontId="12" fillId="0" borderId="1" xfId="7" applyNumberFormat="1" applyFont="1" applyBorder="1"/>
    <xf numFmtId="169" fontId="10" fillId="0" borderId="1" xfId="7" applyNumberFormat="1" applyFont="1" applyBorder="1"/>
    <xf numFmtId="0" fontId="0" fillId="0" borderId="0" xfId="0" applyAlignment="1">
      <alignment horizontal="center"/>
    </xf>
    <xf numFmtId="2" fontId="12" fillId="0" borderId="0" xfId="0" applyNumberFormat="1" applyFont="1" applyBorder="1"/>
    <xf numFmtId="0" fontId="8" fillId="4" borderId="15" xfId="0" applyFont="1" applyFill="1" applyBorder="1" applyAlignment="1">
      <alignment horizontal="center"/>
    </xf>
    <xf numFmtId="0" fontId="8" fillId="0" borderId="1" xfId="0" applyFont="1" applyBorder="1"/>
    <xf numFmtId="0" fontId="10" fillId="0" borderId="0" xfId="3" applyFont="1" applyAlignment="1">
      <alignment horizontal="center"/>
    </xf>
    <xf numFmtId="166" fontId="12" fillId="0" borderId="0" xfId="0" applyNumberFormat="1" applyFont="1" applyFill="1" applyBorder="1" applyAlignment="1" applyProtection="1">
      <alignment horizontal="center"/>
    </xf>
    <xf numFmtId="0" fontId="8" fillId="0" borderId="0" xfId="0" applyFont="1" applyFill="1"/>
    <xf numFmtId="166" fontId="12" fillId="0" borderId="0" xfId="0" applyNumberFormat="1" applyFont="1" applyFill="1" applyBorder="1" applyAlignment="1" applyProtection="1"/>
    <xf numFmtId="4" fontId="10" fillId="0" borderId="0" xfId="0" applyNumberFormat="1" applyFont="1" applyBorder="1" applyAlignment="1">
      <alignment horizontal="right" vertical="center"/>
    </xf>
    <xf numFmtId="175" fontId="9" fillId="0" borderId="0" xfId="0" applyNumberFormat="1" applyFont="1" applyBorder="1" applyAlignment="1">
      <alignment horizontal="right" vertical="center"/>
    </xf>
    <xf numFmtId="176" fontId="9" fillId="0" borderId="0" xfId="0" applyNumberFormat="1" applyFont="1" applyBorder="1" applyAlignment="1">
      <alignment horizontal="right" vertical="center"/>
    </xf>
    <xf numFmtId="177" fontId="9" fillId="0" borderId="0" xfId="0" applyNumberFormat="1" applyFont="1" applyBorder="1" applyAlignment="1">
      <alignment horizontal="right" vertical="center"/>
    </xf>
    <xf numFmtId="178" fontId="9" fillId="0" borderId="0" xfId="0" applyNumberFormat="1" applyFont="1" applyBorder="1" applyAlignment="1">
      <alignment horizontal="right" vertical="center"/>
    </xf>
    <xf numFmtId="179" fontId="9" fillId="0" borderId="0" xfId="0" applyNumberFormat="1" applyFont="1" applyBorder="1" applyAlignment="1">
      <alignment horizontal="right" vertical="center"/>
    </xf>
    <xf numFmtId="180" fontId="9" fillId="0" borderId="0" xfId="0" applyNumberFormat="1" applyFont="1" applyBorder="1" applyAlignment="1">
      <alignment horizontal="right" vertical="center"/>
    </xf>
    <xf numFmtId="181" fontId="9" fillId="0" borderId="0" xfId="0" applyNumberFormat="1" applyFont="1" applyBorder="1" applyAlignment="1">
      <alignment horizontal="right" vertical="center"/>
    </xf>
    <xf numFmtId="182" fontId="9" fillId="0" borderId="0" xfId="0" applyNumberFormat="1" applyFont="1" applyBorder="1" applyAlignment="1">
      <alignment horizontal="right" vertical="center"/>
    </xf>
    <xf numFmtId="183" fontId="9" fillId="0" borderId="0" xfId="0" applyNumberFormat="1" applyFont="1" applyBorder="1" applyAlignment="1">
      <alignment horizontal="right" vertical="center"/>
    </xf>
    <xf numFmtId="184" fontId="9" fillId="0" borderId="0" xfId="0" applyNumberFormat="1" applyFont="1" applyBorder="1" applyAlignment="1">
      <alignment horizontal="right" vertical="center"/>
    </xf>
    <xf numFmtId="185" fontId="9" fillId="0" borderId="0" xfId="0" applyNumberFormat="1" applyFont="1" applyBorder="1" applyAlignment="1">
      <alignment horizontal="right" vertical="center"/>
    </xf>
    <xf numFmtId="186" fontId="9" fillId="0" borderId="0" xfId="0" applyNumberFormat="1" applyFont="1" applyBorder="1" applyAlignment="1">
      <alignment horizontal="right" vertical="center"/>
    </xf>
    <xf numFmtId="0" fontId="32" fillId="0" borderId="0" xfId="0" applyFont="1"/>
    <xf numFmtId="0" fontId="9" fillId="0" borderId="0" xfId="0" applyFont="1"/>
    <xf numFmtId="175" fontId="9" fillId="0" borderId="1" xfId="0" applyNumberFormat="1" applyFont="1" applyBorder="1" applyAlignment="1">
      <alignment horizontal="right" vertical="center"/>
    </xf>
    <xf numFmtId="4" fontId="10" fillId="0" borderId="1" xfId="0" applyNumberFormat="1" applyFont="1" applyBorder="1" applyAlignment="1">
      <alignment horizontal="right" vertical="center"/>
    </xf>
    <xf numFmtId="0" fontId="8" fillId="4" borderId="0" xfId="0" applyFont="1" applyFill="1" applyBorder="1" applyAlignment="1">
      <alignment horizontal="center" wrapText="1"/>
    </xf>
    <xf numFmtId="0" fontId="8" fillId="4" borderId="1" xfId="0" applyFont="1" applyFill="1" applyBorder="1" applyAlignment="1">
      <alignment horizontal="center" wrapText="1"/>
    </xf>
    <xf numFmtId="165" fontId="12" fillId="0" borderId="0" xfId="0" applyNumberFormat="1" applyFont="1" applyFill="1" applyBorder="1" applyAlignment="1">
      <alignment wrapText="1"/>
    </xf>
    <xf numFmtId="166" fontId="33" fillId="0" borderId="0" xfId="0" applyNumberFormat="1" applyFont="1" applyFill="1" applyBorder="1"/>
    <xf numFmtId="166" fontId="33" fillId="5" borderId="0" xfId="0" applyNumberFormat="1" applyFont="1" applyFill="1" applyBorder="1"/>
    <xf numFmtId="0" fontId="34" fillId="0" borderId="19" xfId="0" applyFont="1" applyFill="1" applyBorder="1" applyAlignment="1">
      <alignment horizontal="center" vertical="top" wrapText="1"/>
    </xf>
    <xf numFmtId="0" fontId="8" fillId="5" borderId="0" xfId="0" applyFont="1" applyFill="1" applyBorder="1" applyAlignment="1">
      <alignment horizontal="center"/>
    </xf>
    <xf numFmtId="0" fontId="10" fillId="0" borderId="0" xfId="0" applyFont="1" applyFill="1" applyBorder="1" applyAlignment="1">
      <alignment horizontal="center" vertical="top" wrapText="1"/>
    </xf>
    <xf numFmtId="173" fontId="19" fillId="0" borderId="0" xfId="0" applyNumberFormat="1" applyFont="1" applyFill="1" applyBorder="1" applyAlignment="1">
      <alignment horizontal="center"/>
    </xf>
    <xf numFmtId="173" fontId="19" fillId="0" borderId="1" xfId="0" applyNumberFormat="1" applyFont="1" applyFill="1" applyBorder="1" applyAlignment="1">
      <alignment horizontal="center"/>
    </xf>
    <xf numFmtId="165" fontId="12" fillId="5" borderId="0" xfId="0" applyNumberFormat="1" applyFont="1" applyFill="1"/>
    <xf numFmtId="0" fontId="10" fillId="0" borderId="0" xfId="0" applyFont="1" applyFill="1"/>
    <xf numFmtId="165" fontId="10" fillId="0" borderId="0" xfId="0" applyNumberFormat="1" applyFont="1" applyFill="1" applyBorder="1"/>
    <xf numFmtId="0" fontId="10" fillId="0" borderId="1" xfId="0" applyFont="1" applyFill="1" applyBorder="1"/>
    <xf numFmtId="165" fontId="10" fillId="0" borderId="1" xfId="0" applyNumberFormat="1" applyFont="1" applyFill="1" applyBorder="1"/>
    <xf numFmtId="0" fontId="19" fillId="0" borderId="0" xfId="0" applyFont="1" applyFill="1" applyBorder="1" applyAlignment="1">
      <alignment horizontal="center" vertical="center" wrapText="1"/>
    </xf>
    <xf numFmtId="187" fontId="12" fillId="0" borderId="0" xfId="7" applyNumberFormat="1" applyFont="1"/>
    <xf numFmtId="0" fontId="35" fillId="0" borderId="0" xfId="0" applyFont="1"/>
    <xf numFmtId="187" fontId="35" fillId="0" borderId="0" xfId="0" applyNumberFormat="1" applyFont="1"/>
    <xf numFmtId="10" fontId="36" fillId="0" borderId="0" xfId="0" applyNumberFormat="1" applyFont="1" applyAlignment="1">
      <alignment vertical="center" wrapText="1"/>
    </xf>
    <xf numFmtId="3" fontId="37" fillId="8" borderId="11" xfId="0" applyNumberFormat="1" applyFont="1" applyFill="1" applyBorder="1" applyAlignment="1">
      <alignment horizontal="right" vertical="top" wrapText="1"/>
    </xf>
    <xf numFmtId="10" fontId="38" fillId="8" borderId="11" xfId="0" applyNumberFormat="1" applyFont="1" applyFill="1" applyBorder="1" applyAlignment="1">
      <alignment horizontal="right" vertical="top" wrapText="1"/>
    </xf>
    <xf numFmtId="3" fontId="38" fillId="8" borderId="11" xfId="0" applyNumberFormat="1" applyFont="1" applyFill="1" applyBorder="1" applyAlignment="1">
      <alignment horizontal="right" vertical="top" wrapText="1"/>
    </xf>
    <xf numFmtId="0" fontId="38" fillId="8" borderId="11" xfId="0" applyFont="1" applyFill="1" applyBorder="1" applyAlignment="1">
      <alignment horizontal="right" vertical="top" wrapText="1"/>
    </xf>
    <xf numFmtId="0" fontId="35" fillId="8" borderId="12" xfId="0" applyFont="1" applyFill="1" applyBorder="1"/>
    <xf numFmtId="3" fontId="36" fillId="0" borderId="0" xfId="0" applyNumberFormat="1" applyFont="1" applyAlignment="1">
      <alignment vertical="center" wrapText="1"/>
    </xf>
    <xf numFmtId="0" fontId="38" fillId="9" borderId="11" xfId="0" applyFont="1" applyFill="1" applyBorder="1" applyAlignment="1">
      <alignment horizontal="right" vertical="top" wrapText="1"/>
    </xf>
    <xf numFmtId="3" fontId="37" fillId="9" borderId="11" xfId="0" applyNumberFormat="1" applyFont="1" applyFill="1" applyBorder="1" applyAlignment="1">
      <alignment horizontal="right" vertical="top" wrapText="1"/>
    </xf>
    <xf numFmtId="10" fontId="38" fillId="9" borderId="11" xfId="0" applyNumberFormat="1" applyFont="1" applyFill="1" applyBorder="1" applyAlignment="1">
      <alignment horizontal="right" vertical="top" wrapText="1"/>
    </xf>
    <xf numFmtId="3" fontId="38" fillId="9" borderId="11" xfId="0" applyNumberFormat="1" applyFont="1" applyFill="1" applyBorder="1" applyAlignment="1">
      <alignment horizontal="right" vertical="top" wrapText="1"/>
    </xf>
    <xf numFmtId="0" fontId="38" fillId="10" borderId="11" xfId="0" applyFont="1" applyFill="1" applyBorder="1" applyAlignment="1">
      <alignment horizontal="right" vertical="top" wrapText="1"/>
    </xf>
    <xf numFmtId="3" fontId="37" fillId="10" borderId="11" xfId="0" applyNumberFormat="1" applyFont="1" applyFill="1" applyBorder="1" applyAlignment="1">
      <alignment horizontal="right" vertical="top" wrapText="1"/>
    </xf>
    <xf numFmtId="10" fontId="38" fillId="10" borderId="11" xfId="0" applyNumberFormat="1" applyFont="1" applyFill="1" applyBorder="1" applyAlignment="1">
      <alignment horizontal="right" vertical="top" wrapText="1"/>
    </xf>
    <xf numFmtId="3" fontId="38" fillId="10" borderId="11" xfId="0" applyNumberFormat="1" applyFont="1" applyFill="1" applyBorder="1" applyAlignment="1">
      <alignment horizontal="right" vertical="top" wrapText="1"/>
    </xf>
    <xf numFmtId="0" fontId="35" fillId="8" borderId="13" xfId="0" applyFont="1" applyFill="1" applyBorder="1"/>
    <xf numFmtId="0" fontId="35" fillId="8" borderId="14" xfId="0" applyFont="1" applyFill="1" applyBorder="1"/>
    <xf numFmtId="171" fontId="35" fillId="0" borderId="0" xfId="0" applyNumberFormat="1" applyFont="1"/>
    <xf numFmtId="0" fontId="9" fillId="0" borderId="0" xfId="8" applyFont="1"/>
    <xf numFmtId="2" fontId="12" fillId="0" borderId="0" xfId="0" applyNumberFormat="1" applyFont="1" applyAlignment="1">
      <alignment horizontal="center"/>
    </xf>
    <xf numFmtId="1" fontId="16" fillId="0" borderId="0" xfId="0" applyNumberFormat="1" applyFont="1" applyFill="1" applyBorder="1" applyAlignment="1">
      <alignment horizontal="right" vertical="top" shrinkToFit="1"/>
    </xf>
    <xf numFmtId="2" fontId="16" fillId="0" borderId="0" xfId="0" applyNumberFormat="1" applyFont="1" applyFill="1" applyBorder="1" applyAlignment="1">
      <alignment vertical="top" shrinkToFit="1"/>
    </xf>
    <xf numFmtId="2" fontId="16" fillId="0" borderId="0" xfId="0" applyNumberFormat="1" applyFont="1" applyFill="1" applyBorder="1" applyAlignment="1">
      <alignment vertical="center" shrinkToFit="1"/>
    </xf>
    <xf numFmtId="0" fontId="9" fillId="0" borderId="0" xfId="3" applyFont="1" applyFill="1" applyBorder="1" applyAlignment="1">
      <alignment horizontal="center" vertical="center" wrapText="1"/>
    </xf>
    <xf numFmtId="166" fontId="10" fillId="0" borderId="0" xfId="3" applyNumberFormat="1" applyFont="1"/>
    <xf numFmtId="2" fontId="10" fillId="0" borderId="0" xfId="3" applyNumberFormat="1" applyFont="1"/>
    <xf numFmtId="0" fontId="19" fillId="3" borderId="3" xfId="0" applyFont="1" applyFill="1" applyBorder="1" applyAlignment="1">
      <alignment horizontal="center" vertical="center" wrapText="1"/>
    </xf>
    <xf numFmtId="0" fontId="19" fillId="3" borderId="0" xfId="0" applyFont="1" applyFill="1" applyBorder="1" applyAlignment="1">
      <alignment horizontal="center" vertical="center" wrapText="1"/>
    </xf>
    <xf numFmtId="0" fontId="19" fillId="3" borderId="9" xfId="0" applyFont="1" applyFill="1" applyBorder="1" applyAlignment="1">
      <alignment horizontal="center" vertical="center" wrapText="1"/>
    </xf>
    <xf numFmtId="0" fontId="9" fillId="0" borderId="0" xfId="0" applyFont="1" applyFill="1" applyBorder="1" applyAlignment="1">
      <alignment horizontal="left" wrapText="1"/>
    </xf>
    <xf numFmtId="0" fontId="25" fillId="0" borderId="0" xfId="0" applyFont="1" applyAlignment="1">
      <alignment horizontal="left" vertical="top" wrapText="1"/>
    </xf>
    <xf numFmtId="0" fontId="8" fillId="2" borderId="3"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3" xfId="0" applyFont="1" applyFill="1" applyBorder="1" applyAlignment="1">
      <alignment horizontal="center" vertical="center"/>
    </xf>
    <xf numFmtId="0" fontId="11" fillId="2" borderId="0" xfId="0" applyFont="1" applyFill="1" applyBorder="1" applyAlignment="1">
      <alignment horizontal="center" vertical="center"/>
    </xf>
    <xf numFmtId="0" fontId="11" fillId="2" borderId="9" xfId="0" applyFont="1" applyFill="1" applyBorder="1" applyAlignment="1">
      <alignment horizontal="center" vertical="center"/>
    </xf>
    <xf numFmtId="0" fontId="12" fillId="0" borderId="0" xfId="0" applyFont="1" applyFill="1" applyBorder="1" applyAlignment="1">
      <alignment horizontal="left" wrapText="1"/>
    </xf>
    <xf numFmtId="0" fontId="12" fillId="0" borderId="5" xfId="0" applyFont="1" applyFill="1" applyBorder="1" applyAlignment="1">
      <alignment horizontal="center"/>
    </xf>
    <xf numFmtId="0" fontId="12" fillId="0" borderId="0" xfId="0" applyFont="1" applyFill="1" applyBorder="1" applyAlignment="1">
      <alignment horizontal="center"/>
    </xf>
    <xf numFmtId="0" fontId="29" fillId="0" borderId="0" xfId="0" applyFont="1" applyAlignment="1">
      <alignment horizontal="left" vertical="top" wrapText="1"/>
    </xf>
    <xf numFmtId="0" fontId="19" fillId="0" borderId="0" xfId="0" applyFont="1" applyFill="1" applyBorder="1" applyAlignment="1">
      <alignment horizontal="center" vertical="center" wrapText="1"/>
    </xf>
    <xf numFmtId="0" fontId="19" fillId="3" borderId="3" xfId="0" applyFont="1" applyFill="1" applyBorder="1" applyAlignment="1">
      <alignment horizontal="center" vertical="center"/>
    </xf>
    <xf numFmtId="0" fontId="19" fillId="3" borderId="0" xfId="0" applyFont="1" applyFill="1" applyBorder="1" applyAlignment="1">
      <alignment horizontal="center" vertical="center"/>
    </xf>
    <xf numFmtId="0" fontId="19" fillId="3" borderId="9" xfId="0" applyFont="1" applyFill="1" applyBorder="1" applyAlignment="1">
      <alignment horizontal="center" vertical="center"/>
    </xf>
    <xf numFmtId="0" fontId="10" fillId="0" borderId="0" xfId="0" applyFont="1" applyFill="1" applyBorder="1" applyAlignment="1">
      <alignment horizontal="left" wrapText="1"/>
    </xf>
    <xf numFmtId="0" fontId="10" fillId="11" borderId="18" xfId="0" applyFont="1" applyFill="1" applyBorder="1" applyAlignment="1">
      <alignment horizontal="center" vertical="top" wrapText="1"/>
    </xf>
    <xf numFmtId="0" fontId="10" fillId="11" borderId="17" xfId="0" applyFont="1" applyFill="1" applyBorder="1" applyAlignment="1">
      <alignment horizontal="center" vertical="top" wrapText="1"/>
    </xf>
    <xf numFmtId="0" fontId="10" fillId="11" borderId="16" xfId="0" applyFont="1" applyFill="1" applyBorder="1" applyAlignment="1">
      <alignment horizontal="center" vertical="top" wrapText="1"/>
    </xf>
    <xf numFmtId="0" fontId="9" fillId="12" borderId="18" xfId="0" applyFont="1" applyFill="1" applyBorder="1" applyAlignment="1">
      <alignment horizontal="center" vertical="center" wrapText="1"/>
    </xf>
    <xf numFmtId="0" fontId="9" fillId="12" borderId="17" xfId="0" applyFont="1" applyFill="1" applyBorder="1" applyAlignment="1">
      <alignment horizontal="center" vertical="center" wrapText="1"/>
    </xf>
    <xf numFmtId="0" fontId="9" fillId="12" borderId="16" xfId="0" applyFont="1" applyFill="1" applyBorder="1" applyAlignment="1">
      <alignment horizontal="center" vertical="center" wrapText="1"/>
    </xf>
    <xf numFmtId="0" fontId="12" fillId="0" borderId="0" xfId="0" applyFont="1" applyFill="1" applyBorder="1" applyAlignment="1">
      <alignment horizontal="left" vertical="center" wrapText="1"/>
    </xf>
    <xf numFmtId="0" fontId="12" fillId="2" borderId="3" xfId="0" applyFont="1" applyFill="1" applyBorder="1" applyAlignment="1">
      <alignment horizontal="left" vertical="center" wrapText="1"/>
    </xf>
    <xf numFmtId="0" fontId="12" fillId="2" borderId="0" xfId="0" applyFont="1" applyFill="1" applyBorder="1" applyAlignment="1">
      <alignment horizontal="left" vertical="center" wrapText="1"/>
    </xf>
    <xf numFmtId="0" fontId="10" fillId="0" borderId="0" xfId="5" applyFont="1" applyAlignment="1">
      <alignment horizontal="left" wrapText="1"/>
    </xf>
    <xf numFmtId="0" fontId="12" fillId="0" borderId="0" xfId="0" applyFont="1" applyAlignment="1">
      <alignment horizontal="left" wrapText="1"/>
    </xf>
    <xf numFmtId="0" fontId="0" fillId="0" borderId="0" xfId="0" applyAlignment="1">
      <alignment horizontal="left" wrapText="1"/>
    </xf>
    <xf numFmtId="0" fontId="6" fillId="5" borderId="0" xfId="0" applyFont="1" applyFill="1" applyBorder="1" applyAlignment="1">
      <alignment horizontal="left" wrapText="1"/>
    </xf>
    <xf numFmtId="0" fontId="6" fillId="5" borderId="9" xfId="0" applyFont="1" applyFill="1" applyBorder="1" applyAlignment="1">
      <alignment horizontal="left" wrapText="1"/>
    </xf>
    <xf numFmtId="0" fontId="10" fillId="0" borderId="3" xfId="5" applyFont="1" applyBorder="1" applyAlignment="1">
      <alignment horizontal="left" vertical="top" wrapText="1"/>
    </xf>
    <xf numFmtId="0" fontId="10" fillId="0" borderId="0" xfId="5" applyFont="1" applyBorder="1" applyAlignment="1">
      <alignment horizontal="left" vertical="top" wrapText="1"/>
    </xf>
    <xf numFmtId="0" fontId="10" fillId="0" borderId="3" xfId="5" applyFont="1" applyBorder="1" applyAlignment="1">
      <alignment horizontal="left" wrapText="1"/>
    </xf>
    <xf numFmtId="0" fontId="10" fillId="0" borderId="0" xfId="0" applyFont="1" applyFill="1" applyBorder="1" applyAlignment="1">
      <alignment horizontal="center" wrapText="1"/>
    </xf>
    <xf numFmtId="0" fontId="12" fillId="0" borderId="0" xfId="0" applyFont="1" applyBorder="1" applyAlignment="1">
      <alignment horizontal="left" wrapText="1"/>
    </xf>
    <xf numFmtId="0" fontId="12" fillId="0" borderId="3" xfId="0" applyFont="1" applyBorder="1" applyAlignment="1">
      <alignment horizontal="left" wrapText="1"/>
    </xf>
    <xf numFmtId="0" fontId="12"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0" applyFont="1" applyFill="1" applyBorder="1" applyAlignment="1">
      <alignment horizontal="left" vertical="center" wrapText="1"/>
    </xf>
    <xf numFmtId="0" fontId="10" fillId="0" borderId="0" xfId="4" applyFont="1" applyAlignment="1">
      <alignment horizontal="left" wrapText="1"/>
    </xf>
    <xf numFmtId="0" fontId="8" fillId="4" borderId="0" xfId="0" applyFont="1" applyFill="1" applyBorder="1" applyAlignment="1">
      <alignment horizontal="center" wrapText="1"/>
    </xf>
    <xf numFmtId="0" fontId="8" fillId="4" borderId="0" xfId="0" applyFont="1" applyFill="1" applyBorder="1" applyAlignment="1">
      <alignment horizontal="center" vertical="center"/>
    </xf>
    <xf numFmtId="0" fontId="8" fillId="4" borderId="9" xfId="0" applyFont="1" applyFill="1" applyBorder="1" applyAlignment="1">
      <alignment horizontal="center" vertical="center"/>
    </xf>
    <xf numFmtId="0" fontId="8" fillId="4" borderId="1" xfId="0" applyFont="1" applyFill="1" applyBorder="1" applyAlignment="1">
      <alignment horizontal="center" wrapText="1"/>
    </xf>
    <xf numFmtId="0" fontId="12" fillId="2" borderId="4" xfId="0" applyFont="1" applyFill="1" applyBorder="1" applyAlignment="1">
      <alignment horizontal="left" vertical="center" wrapText="1"/>
    </xf>
    <xf numFmtId="0" fontId="12" fillId="2" borderId="5"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2" fillId="2" borderId="7"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0" fillId="2" borderId="2" xfId="4" applyFont="1" applyFill="1" applyBorder="1" applyAlignment="1">
      <alignment horizontal="left" wrapText="1"/>
    </xf>
    <xf numFmtId="0" fontId="10" fillId="2" borderId="3" xfId="4" applyFont="1" applyFill="1" applyBorder="1" applyAlignment="1">
      <alignment horizontal="left" wrapText="1"/>
    </xf>
    <xf numFmtId="0" fontId="10" fillId="2" borderId="4" xfId="4" applyFont="1" applyFill="1" applyBorder="1" applyAlignment="1">
      <alignment horizontal="left" wrapText="1"/>
    </xf>
    <xf numFmtId="0" fontId="10" fillId="2" borderId="5" xfId="4" applyFont="1" applyFill="1" applyBorder="1" applyAlignment="1">
      <alignment horizontal="left" wrapText="1"/>
    </xf>
    <xf numFmtId="0" fontId="10" fillId="2" borderId="0" xfId="4" applyFont="1" applyFill="1" applyBorder="1" applyAlignment="1">
      <alignment horizontal="left" wrapText="1"/>
    </xf>
    <xf numFmtId="0" fontId="10" fillId="2" borderId="6" xfId="4" applyFont="1" applyFill="1" applyBorder="1" applyAlignment="1">
      <alignment horizontal="left" wrapText="1"/>
    </xf>
    <xf numFmtId="0" fontId="10" fillId="2" borderId="7" xfId="4" applyFont="1" applyFill="1" applyBorder="1" applyAlignment="1">
      <alignment horizontal="left" wrapText="1"/>
    </xf>
    <xf numFmtId="0" fontId="10" fillId="2" borderId="1" xfId="4" applyFont="1" applyFill="1" applyBorder="1" applyAlignment="1">
      <alignment horizontal="left" wrapText="1"/>
    </xf>
    <xf numFmtId="0" fontId="10" fillId="2" borderId="8" xfId="4" applyFont="1" applyFill="1" applyBorder="1" applyAlignment="1">
      <alignment horizontal="left" wrapText="1"/>
    </xf>
    <xf numFmtId="0" fontId="9" fillId="2" borderId="3" xfId="3" applyFont="1" applyFill="1" applyBorder="1" applyAlignment="1">
      <alignment horizontal="center" vertical="center" wrapText="1"/>
    </xf>
    <xf numFmtId="0" fontId="9" fillId="2" borderId="0" xfId="3" applyFont="1" applyFill="1" applyBorder="1" applyAlignment="1">
      <alignment horizontal="center" vertical="center" wrapText="1"/>
    </xf>
    <xf numFmtId="0" fontId="9" fillId="2" borderId="9" xfId="3" applyFont="1" applyFill="1" applyBorder="1" applyAlignment="1">
      <alignment horizontal="center" vertical="center" wrapText="1"/>
    </xf>
    <xf numFmtId="0" fontId="9" fillId="2" borderId="3" xfId="4" applyFont="1" applyFill="1" applyBorder="1" applyAlignment="1">
      <alignment horizontal="center" vertical="center" wrapText="1"/>
    </xf>
    <xf numFmtId="0" fontId="9" fillId="2" borderId="0" xfId="4" applyFont="1" applyFill="1" applyBorder="1" applyAlignment="1">
      <alignment horizontal="center" vertical="center" wrapText="1"/>
    </xf>
    <xf numFmtId="0" fontId="9" fillId="2" borderId="9" xfId="4" applyFont="1" applyFill="1" applyBorder="1" applyAlignment="1">
      <alignment horizontal="center" vertical="center" wrapText="1"/>
    </xf>
    <xf numFmtId="0" fontId="9" fillId="3" borderId="3" xfId="3" applyFont="1" applyFill="1" applyBorder="1" applyAlignment="1">
      <alignment horizontal="center" vertical="center" wrapText="1"/>
    </xf>
    <xf numFmtId="0" fontId="9" fillId="3" borderId="0" xfId="3" applyFont="1" applyFill="1" applyBorder="1" applyAlignment="1">
      <alignment horizontal="center" vertical="center" wrapText="1"/>
    </xf>
    <xf numFmtId="0" fontId="9" fillId="3" borderId="9" xfId="3" applyFont="1" applyFill="1" applyBorder="1" applyAlignment="1">
      <alignment horizontal="center" vertical="center" wrapText="1"/>
    </xf>
    <xf numFmtId="0" fontId="8" fillId="4" borderId="0" xfId="1" applyFont="1" applyFill="1" applyBorder="1" applyAlignment="1">
      <alignment horizontal="center" vertical="center" wrapText="1"/>
    </xf>
    <xf numFmtId="0" fontId="8" fillId="4" borderId="9" xfId="1" applyFont="1" applyFill="1" applyBorder="1" applyAlignment="1">
      <alignment horizontal="center" vertical="center" wrapText="1"/>
    </xf>
    <xf numFmtId="0" fontId="12" fillId="5" borderId="0" xfId="0" applyFont="1" applyFill="1" applyBorder="1" applyAlignment="1">
      <alignment horizontal="left" vertical="top" wrapText="1"/>
    </xf>
    <xf numFmtId="0" fontId="12" fillId="5" borderId="1" xfId="0" applyFont="1" applyFill="1" applyBorder="1" applyAlignment="1">
      <alignment horizontal="left" vertical="top" wrapText="1"/>
    </xf>
    <xf numFmtId="0" fontId="8" fillId="5" borderId="0" xfId="0" applyFont="1" applyFill="1" applyAlignment="1">
      <alignment horizontal="center"/>
    </xf>
  </cellXfs>
  <cellStyles count="10">
    <cellStyle name="Millares" xfId="7" builtinId="3"/>
    <cellStyle name="Normal" xfId="0" builtinId="0"/>
    <cellStyle name="Normal 2" xfId="1"/>
    <cellStyle name="Normal 2 2" xfId="4"/>
    <cellStyle name="Normal 3" xfId="2"/>
    <cellStyle name="Normal 4" xfId="3"/>
    <cellStyle name="Normal 5" xfId="5"/>
    <cellStyle name="Normal 6" xfId="6"/>
    <cellStyle name="Normal 7" xfId="8"/>
    <cellStyle name="Normal 8"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9.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externalLink" Target="externalLinks/externalLink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10" Type="http://schemas.openxmlformats.org/officeDocument/2006/relationships/worksheet" Target="worksheets/sheet10.xml"/><Relationship Id="rId19" Type="http://schemas.openxmlformats.org/officeDocument/2006/relationships/externalLink" Target="externalLinks/externalLink7.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externalLink" Target="externalLinks/externalLink10.xml"/><Relationship Id="rId27"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'Plata-Oro'!$I$11</c:f>
              <c:strCache>
                <c:ptCount val="1"/>
                <c:pt idx="0">
                  <c:v>Dólares/onza de plata</c:v>
                </c:pt>
              </c:strCache>
            </c:strRef>
          </c:tx>
          <c:spPr>
            <a:ln w="28575" cap="rnd">
              <a:solidFill>
                <a:schemeClr val="tx1"/>
              </a:solidFill>
              <a:round/>
            </a:ln>
            <a:effectLst/>
          </c:spPr>
          <c:marker>
            <c:symbol val="none"/>
          </c:marker>
          <c:cat>
            <c:numRef>
              <c:f>'Plata-Oro'!$H$12:$H$189</c:f>
              <c:numCache>
                <c:formatCode>General</c:formatCode>
                <c:ptCount val="178"/>
                <c:pt idx="0">
                  <c:v>1833</c:v>
                </c:pt>
                <c:pt idx="1">
                  <c:v>1834</c:v>
                </c:pt>
                <c:pt idx="2">
                  <c:v>1835</c:v>
                </c:pt>
                <c:pt idx="3">
                  <c:v>1836</c:v>
                </c:pt>
                <c:pt idx="4">
                  <c:v>1837</c:v>
                </c:pt>
                <c:pt idx="5">
                  <c:v>1838</c:v>
                </c:pt>
                <c:pt idx="6">
                  <c:v>1839</c:v>
                </c:pt>
                <c:pt idx="7">
                  <c:v>1840</c:v>
                </c:pt>
                <c:pt idx="8">
                  <c:v>1841</c:v>
                </c:pt>
                <c:pt idx="9">
                  <c:v>1842</c:v>
                </c:pt>
                <c:pt idx="10">
                  <c:v>1843</c:v>
                </c:pt>
                <c:pt idx="11">
                  <c:v>1844</c:v>
                </c:pt>
                <c:pt idx="12">
                  <c:v>1845</c:v>
                </c:pt>
                <c:pt idx="13">
                  <c:v>1846</c:v>
                </c:pt>
                <c:pt idx="14">
                  <c:v>1847</c:v>
                </c:pt>
                <c:pt idx="15">
                  <c:v>1848</c:v>
                </c:pt>
                <c:pt idx="16">
                  <c:v>1849</c:v>
                </c:pt>
                <c:pt idx="17">
                  <c:v>1850</c:v>
                </c:pt>
                <c:pt idx="18">
                  <c:v>1851</c:v>
                </c:pt>
                <c:pt idx="19">
                  <c:v>1852</c:v>
                </c:pt>
                <c:pt idx="20">
                  <c:v>1853</c:v>
                </c:pt>
                <c:pt idx="21">
                  <c:v>1854</c:v>
                </c:pt>
                <c:pt idx="22">
                  <c:v>1855</c:v>
                </c:pt>
                <c:pt idx="23">
                  <c:v>1856</c:v>
                </c:pt>
                <c:pt idx="24">
                  <c:v>1857</c:v>
                </c:pt>
                <c:pt idx="25">
                  <c:v>1858</c:v>
                </c:pt>
                <c:pt idx="26">
                  <c:v>1859</c:v>
                </c:pt>
                <c:pt idx="27">
                  <c:v>1860</c:v>
                </c:pt>
                <c:pt idx="28">
                  <c:v>1861</c:v>
                </c:pt>
                <c:pt idx="29">
                  <c:v>1862</c:v>
                </c:pt>
                <c:pt idx="30">
                  <c:v>1863</c:v>
                </c:pt>
                <c:pt idx="31">
                  <c:v>1864</c:v>
                </c:pt>
                <c:pt idx="32">
                  <c:v>1865</c:v>
                </c:pt>
                <c:pt idx="33">
                  <c:v>1866</c:v>
                </c:pt>
                <c:pt idx="34">
                  <c:v>1867</c:v>
                </c:pt>
                <c:pt idx="35">
                  <c:v>1868</c:v>
                </c:pt>
                <c:pt idx="36">
                  <c:v>1869</c:v>
                </c:pt>
                <c:pt idx="37">
                  <c:v>1870</c:v>
                </c:pt>
                <c:pt idx="38">
                  <c:v>1871</c:v>
                </c:pt>
                <c:pt idx="39">
                  <c:v>1872</c:v>
                </c:pt>
                <c:pt idx="40">
                  <c:v>1873</c:v>
                </c:pt>
                <c:pt idx="41">
                  <c:v>1874</c:v>
                </c:pt>
                <c:pt idx="42">
                  <c:v>1875</c:v>
                </c:pt>
                <c:pt idx="43">
                  <c:v>1876</c:v>
                </c:pt>
                <c:pt idx="44">
                  <c:v>1877</c:v>
                </c:pt>
                <c:pt idx="45">
                  <c:v>1878</c:v>
                </c:pt>
                <c:pt idx="46">
                  <c:v>1879</c:v>
                </c:pt>
                <c:pt idx="47">
                  <c:v>1880</c:v>
                </c:pt>
                <c:pt idx="48">
                  <c:v>1881</c:v>
                </c:pt>
                <c:pt idx="49">
                  <c:v>1882</c:v>
                </c:pt>
                <c:pt idx="50">
                  <c:v>1883</c:v>
                </c:pt>
                <c:pt idx="51">
                  <c:v>1884</c:v>
                </c:pt>
                <c:pt idx="52">
                  <c:v>1885</c:v>
                </c:pt>
                <c:pt idx="53">
                  <c:v>1886</c:v>
                </c:pt>
                <c:pt idx="54">
                  <c:v>1887</c:v>
                </c:pt>
                <c:pt idx="55">
                  <c:v>1888</c:v>
                </c:pt>
                <c:pt idx="56">
                  <c:v>1889</c:v>
                </c:pt>
                <c:pt idx="57">
                  <c:v>1890</c:v>
                </c:pt>
                <c:pt idx="58">
                  <c:v>1891</c:v>
                </c:pt>
                <c:pt idx="59">
                  <c:v>1892</c:v>
                </c:pt>
                <c:pt idx="60">
                  <c:v>1893</c:v>
                </c:pt>
                <c:pt idx="61">
                  <c:v>1894</c:v>
                </c:pt>
                <c:pt idx="62">
                  <c:v>1895</c:v>
                </c:pt>
                <c:pt idx="63">
                  <c:v>1896</c:v>
                </c:pt>
                <c:pt idx="64">
                  <c:v>1897</c:v>
                </c:pt>
                <c:pt idx="65">
                  <c:v>1898</c:v>
                </c:pt>
                <c:pt idx="66">
                  <c:v>1899</c:v>
                </c:pt>
                <c:pt idx="67">
                  <c:v>1900</c:v>
                </c:pt>
                <c:pt idx="68">
                  <c:v>1901</c:v>
                </c:pt>
                <c:pt idx="69">
                  <c:v>1902</c:v>
                </c:pt>
                <c:pt idx="70">
                  <c:v>1903</c:v>
                </c:pt>
                <c:pt idx="71">
                  <c:v>1904</c:v>
                </c:pt>
                <c:pt idx="72">
                  <c:v>1905</c:v>
                </c:pt>
                <c:pt idx="73">
                  <c:v>1906</c:v>
                </c:pt>
                <c:pt idx="74">
                  <c:v>1907</c:v>
                </c:pt>
                <c:pt idx="75">
                  <c:v>1908</c:v>
                </c:pt>
                <c:pt idx="76">
                  <c:v>1909</c:v>
                </c:pt>
                <c:pt idx="77">
                  <c:v>1910</c:v>
                </c:pt>
                <c:pt idx="78">
                  <c:v>1911</c:v>
                </c:pt>
                <c:pt idx="79">
                  <c:v>1912</c:v>
                </c:pt>
                <c:pt idx="80">
                  <c:v>1913</c:v>
                </c:pt>
                <c:pt idx="81">
                  <c:v>1914</c:v>
                </c:pt>
                <c:pt idx="82">
                  <c:v>1915</c:v>
                </c:pt>
                <c:pt idx="83">
                  <c:v>1916</c:v>
                </c:pt>
                <c:pt idx="84">
                  <c:v>1917</c:v>
                </c:pt>
                <c:pt idx="85">
                  <c:v>1918</c:v>
                </c:pt>
                <c:pt idx="86">
                  <c:v>1919</c:v>
                </c:pt>
                <c:pt idx="87">
                  <c:v>1920</c:v>
                </c:pt>
                <c:pt idx="88">
                  <c:v>1921</c:v>
                </c:pt>
                <c:pt idx="89">
                  <c:v>1922</c:v>
                </c:pt>
                <c:pt idx="90">
                  <c:v>1923</c:v>
                </c:pt>
                <c:pt idx="91">
                  <c:v>1924</c:v>
                </c:pt>
                <c:pt idx="92">
                  <c:v>1925</c:v>
                </c:pt>
                <c:pt idx="93">
                  <c:v>1926</c:v>
                </c:pt>
                <c:pt idx="94">
                  <c:v>1927</c:v>
                </c:pt>
                <c:pt idx="95">
                  <c:v>1928</c:v>
                </c:pt>
                <c:pt idx="96">
                  <c:v>1929</c:v>
                </c:pt>
                <c:pt idx="97">
                  <c:v>1930</c:v>
                </c:pt>
                <c:pt idx="98">
                  <c:v>1931</c:v>
                </c:pt>
                <c:pt idx="99">
                  <c:v>1932</c:v>
                </c:pt>
                <c:pt idx="100">
                  <c:v>1933</c:v>
                </c:pt>
                <c:pt idx="101">
                  <c:v>1934</c:v>
                </c:pt>
                <c:pt idx="102">
                  <c:v>1935</c:v>
                </c:pt>
                <c:pt idx="103">
                  <c:v>1936</c:v>
                </c:pt>
                <c:pt idx="104">
                  <c:v>1937</c:v>
                </c:pt>
                <c:pt idx="105">
                  <c:v>1938</c:v>
                </c:pt>
                <c:pt idx="106">
                  <c:v>1939</c:v>
                </c:pt>
                <c:pt idx="107">
                  <c:v>1940</c:v>
                </c:pt>
                <c:pt idx="108">
                  <c:v>1941</c:v>
                </c:pt>
                <c:pt idx="109">
                  <c:v>1942</c:v>
                </c:pt>
                <c:pt idx="110">
                  <c:v>1943</c:v>
                </c:pt>
                <c:pt idx="111">
                  <c:v>1944</c:v>
                </c:pt>
                <c:pt idx="112">
                  <c:v>1945</c:v>
                </c:pt>
                <c:pt idx="113">
                  <c:v>1946</c:v>
                </c:pt>
                <c:pt idx="114">
                  <c:v>1947</c:v>
                </c:pt>
                <c:pt idx="115">
                  <c:v>1948</c:v>
                </c:pt>
                <c:pt idx="116">
                  <c:v>1949</c:v>
                </c:pt>
                <c:pt idx="117">
                  <c:v>1950</c:v>
                </c:pt>
                <c:pt idx="118">
                  <c:v>1951</c:v>
                </c:pt>
                <c:pt idx="119">
                  <c:v>1952</c:v>
                </c:pt>
                <c:pt idx="120">
                  <c:v>1953</c:v>
                </c:pt>
                <c:pt idx="121">
                  <c:v>1954</c:v>
                </c:pt>
                <c:pt idx="122">
                  <c:v>1955</c:v>
                </c:pt>
                <c:pt idx="123">
                  <c:v>1956</c:v>
                </c:pt>
                <c:pt idx="124">
                  <c:v>1957</c:v>
                </c:pt>
                <c:pt idx="125">
                  <c:v>1958</c:v>
                </c:pt>
                <c:pt idx="126">
                  <c:v>1959</c:v>
                </c:pt>
                <c:pt idx="127">
                  <c:v>1960</c:v>
                </c:pt>
                <c:pt idx="128">
                  <c:v>1961</c:v>
                </c:pt>
                <c:pt idx="129">
                  <c:v>1962</c:v>
                </c:pt>
                <c:pt idx="130">
                  <c:v>1963</c:v>
                </c:pt>
                <c:pt idx="131">
                  <c:v>1964</c:v>
                </c:pt>
                <c:pt idx="132">
                  <c:v>1965</c:v>
                </c:pt>
                <c:pt idx="133">
                  <c:v>1966</c:v>
                </c:pt>
                <c:pt idx="134">
                  <c:v>1967</c:v>
                </c:pt>
                <c:pt idx="135">
                  <c:v>1968</c:v>
                </c:pt>
                <c:pt idx="136">
                  <c:v>1969</c:v>
                </c:pt>
                <c:pt idx="137">
                  <c:v>1970</c:v>
                </c:pt>
                <c:pt idx="138">
                  <c:v>1971</c:v>
                </c:pt>
                <c:pt idx="139">
                  <c:v>1972</c:v>
                </c:pt>
                <c:pt idx="140">
                  <c:v>1973</c:v>
                </c:pt>
                <c:pt idx="141">
                  <c:v>1974</c:v>
                </c:pt>
                <c:pt idx="142">
                  <c:v>1975</c:v>
                </c:pt>
                <c:pt idx="143">
                  <c:v>1976</c:v>
                </c:pt>
                <c:pt idx="144">
                  <c:v>1977</c:v>
                </c:pt>
                <c:pt idx="145">
                  <c:v>1978</c:v>
                </c:pt>
                <c:pt idx="146">
                  <c:v>1979</c:v>
                </c:pt>
                <c:pt idx="147">
                  <c:v>1980</c:v>
                </c:pt>
                <c:pt idx="148">
                  <c:v>1981</c:v>
                </c:pt>
                <c:pt idx="149">
                  <c:v>1982</c:v>
                </c:pt>
                <c:pt idx="150">
                  <c:v>1983</c:v>
                </c:pt>
                <c:pt idx="151">
                  <c:v>1984</c:v>
                </c:pt>
                <c:pt idx="152">
                  <c:v>1985</c:v>
                </c:pt>
                <c:pt idx="153">
                  <c:v>1986</c:v>
                </c:pt>
                <c:pt idx="154">
                  <c:v>1987</c:v>
                </c:pt>
                <c:pt idx="155">
                  <c:v>1988</c:v>
                </c:pt>
                <c:pt idx="156">
                  <c:v>1989</c:v>
                </c:pt>
                <c:pt idx="157">
                  <c:v>1990</c:v>
                </c:pt>
                <c:pt idx="158">
                  <c:v>1991</c:v>
                </c:pt>
                <c:pt idx="159">
                  <c:v>1992</c:v>
                </c:pt>
                <c:pt idx="160">
                  <c:v>1993</c:v>
                </c:pt>
                <c:pt idx="161">
                  <c:v>1994</c:v>
                </c:pt>
                <c:pt idx="162">
                  <c:v>1995</c:v>
                </c:pt>
                <c:pt idx="163">
                  <c:v>1996</c:v>
                </c:pt>
                <c:pt idx="164">
                  <c:v>1997</c:v>
                </c:pt>
                <c:pt idx="165">
                  <c:v>1998</c:v>
                </c:pt>
                <c:pt idx="166">
                  <c:v>1999</c:v>
                </c:pt>
                <c:pt idx="167">
                  <c:v>2000</c:v>
                </c:pt>
                <c:pt idx="168">
                  <c:v>2001</c:v>
                </c:pt>
                <c:pt idx="169">
                  <c:v>2002</c:v>
                </c:pt>
                <c:pt idx="170">
                  <c:v>2003</c:v>
                </c:pt>
                <c:pt idx="171">
                  <c:v>2004</c:v>
                </c:pt>
                <c:pt idx="172">
                  <c:v>2005</c:v>
                </c:pt>
                <c:pt idx="173">
                  <c:v>2006</c:v>
                </c:pt>
                <c:pt idx="174">
                  <c:v>2007</c:v>
                </c:pt>
                <c:pt idx="175">
                  <c:v>2008</c:v>
                </c:pt>
                <c:pt idx="176">
                  <c:v>2009</c:v>
                </c:pt>
                <c:pt idx="177">
                  <c:v>2010</c:v>
                </c:pt>
              </c:numCache>
            </c:numRef>
          </c:cat>
          <c:val>
            <c:numRef>
              <c:f>'Plata-Oro'!$I$12:$I$189</c:f>
              <c:numCache>
                <c:formatCode>0.00</c:formatCode>
                <c:ptCount val="178"/>
                <c:pt idx="0">
                  <c:v>1.2969999999999999</c:v>
                </c:pt>
                <c:pt idx="1">
                  <c:v>1.3129999999999999</c:v>
                </c:pt>
                <c:pt idx="2">
                  <c:v>1.3080000000000001</c:v>
                </c:pt>
                <c:pt idx="3">
                  <c:v>1.3149999999999999</c:v>
                </c:pt>
                <c:pt idx="4">
                  <c:v>1.3049999999999999</c:v>
                </c:pt>
                <c:pt idx="5">
                  <c:v>1.304</c:v>
                </c:pt>
                <c:pt idx="6">
                  <c:v>1.323</c:v>
                </c:pt>
                <c:pt idx="7">
                  <c:v>1.323</c:v>
                </c:pt>
                <c:pt idx="8">
                  <c:v>1.3160000000000001</c:v>
                </c:pt>
                <c:pt idx="9">
                  <c:v>1.3029999999999999</c:v>
                </c:pt>
                <c:pt idx="10">
                  <c:v>1.2969999999999999</c:v>
                </c:pt>
                <c:pt idx="11">
                  <c:v>1.304</c:v>
                </c:pt>
                <c:pt idx="12">
                  <c:v>1.298</c:v>
                </c:pt>
                <c:pt idx="13">
                  <c:v>1.3</c:v>
                </c:pt>
                <c:pt idx="14">
                  <c:v>1.3080000000000001</c:v>
                </c:pt>
                <c:pt idx="15">
                  <c:v>1.304</c:v>
                </c:pt>
                <c:pt idx="16">
                  <c:v>1.3089999999999999</c:v>
                </c:pt>
                <c:pt idx="17">
                  <c:v>1.3160000000000001</c:v>
                </c:pt>
                <c:pt idx="18">
                  <c:v>1.337</c:v>
                </c:pt>
                <c:pt idx="19">
                  <c:v>1.3260000000000001</c:v>
                </c:pt>
                <c:pt idx="20">
                  <c:v>1.3480000000000001</c:v>
                </c:pt>
                <c:pt idx="21">
                  <c:v>1.3480000000000001</c:v>
                </c:pt>
                <c:pt idx="22">
                  <c:v>1.3440000000000001</c:v>
                </c:pt>
                <c:pt idx="23">
                  <c:v>1.3440000000000001</c:v>
                </c:pt>
                <c:pt idx="24">
                  <c:v>1.353</c:v>
                </c:pt>
                <c:pt idx="25">
                  <c:v>1.3440000000000001</c:v>
                </c:pt>
                <c:pt idx="26">
                  <c:v>1.36</c:v>
                </c:pt>
                <c:pt idx="27">
                  <c:v>1.3520000000000001</c:v>
                </c:pt>
                <c:pt idx="28">
                  <c:v>1.333</c:v>
                </c:pt>
                <c:pt idx="29">
                  <c:v>1.3460000000000001</c:v>
                </c:pt>
                <c:pt idx="30">
                  <c:v>1.345</c:v>
                </c:pt>
                <c:pt idx="31">
                  <c:v>1.345</c:v>
                </c:pt>
                <c:pt idx="32">
                  <c:v>1.3380000000000001</c:v>
                </c:pt>
                <c:pt idx="33">
                  <c:v>1.339</c:v>
                </c:pt>
                <c:pt idx="34">
                  <c:v>1.3280000000000001</c:v>
                </c:pt>
                <c:pt idx="35">
                  <c:v>1.3260000000000001</c:v>
                </c:pt>
                <c:pt idx="36">
                  <c:v>1.325</c:v>
                </c:pt>
                <c:pt idx="37">
                  <c:v>1.3280000000000001</c:v>
                </c:pt>
                <c:pt idx="38">
                  <c:v>1.3260000000000001</c:v>
                </c:pt>
                <c:pt idx="39">
                  <c:v>1.3220000000000001</c:v>
                </c:pt>
                <c:pt idx="40">
                  <c:v>1.298</c:v>
                </c:pt>
                <c:pt idx="41">
                  <c:v>1.2789999999999999</c:v>
                </c:pt>
                <c:pt idx="42">
                  <c:v>1.242</c:v>
                </c:pt>
                <c:pt idx="43">
                  <c:v>1.1639999999999999</c:v>
                </c:pt>
                <c:pt idx="44">
                  <c:v>1.202</c:v>
                </c:pt>
                <c:pt idx="45">
                  <c:v>1.1539999999999999</c:v>
                </c:pt>
                <c:pt idx="46">
                  <c:v>1.1240000000000001</c:v>
                </c:pt>
                <c:pt idx="47">
                  <c:v>1.145</c:v>
                </c:pt>
                <c:pt idx="48">
                  <c:v>1.1319999999999999</c:v>
                </c:pt>
                <c:pt idx="49">
                  <c:v>1.1359999999999999</c:v>
                </c:pt>
                <c:pt idx="50">
                  <c:v>1.109</c:v>
                </c:pt>
                <c:pt idx="51">
                  <c:v>1.111</c:v>
                </c:pt>
                <c:pt idx="52">
                  <c:v>1.0649999999999999</c:v>
                </c:pt>
                <c:pt idx="53">
                  <c:v>0.995</c:v>
                </c:pt>
                <c:pt idx="54">
                  <c:v>0.97899999999999998</c:v>
                </c:pt>
                <c:pt idx="55">
                  <c:v>0.94</c:v>
                </c:pt>
                <c:pt idx="56">
                  <c:v>0.93500000000000005</c:v>
                </c:pt>
                <c:pt idx="57">
                  <c:v>1.046</c:v>
                </c:pt>
                <c:pt idx="58">
                  <c:v>0.98799999999999999</c:v>
                </c:pt>
                <c:pt idx="59">
                  <c:v>0.871</c:v>
                </c:pt>
                <c:pt idx="60">
                  <c:v>0.78</c:v>
                </c:pt>
                <c:pt idx="61">
                  <c:v>0.63500000000000001</c:v>
                </c:pt>
                <c:pt idx="62">
                  <c:v>0.65400000000000003</c:v>
                </c:pt>
                <c:pt idx="63">
                  <c:v>0.67600000000000005</c:v>
                </c:pt>
                <c:pt idx="64">
                  <c:v>0.60399999999999998</c:v>
                </c:pt>
                <c:pt idx="65">
                  <c:v>0.59</c:v>
                </c:pt>
                <c:pt idx="66">
                  <c:v>0.60199999999999998</c:v>
                </c:pt>
                <c:pt idx="67">
                  <c:v>0.62</c:v>
                </c:pt>
                <c:pt idx="68">
                  <c:v>0.59599999999999997</c:v>
                </c:pt>
                <c:pt idx="69">
                  <c:v>0.52800000000000002</c:v>
                </c:pt>
                <c:pt idx="70">
                  <c:v>0.54300000000000004</c:v>
                </c:pt>
                <c:pt idx="71">
                  <c:v>0.57899999999999996</c:v>
                </c:pt>
                <c:pt idx="72">
                  <c:v>0.61</c:v>
                </c:pt>
                <c:pt idx="73">
                  <c:v>0.67700000000000005</c:v>
                </c:pt>
                <c:pt idx="74">
                  <c:v>0.66200000000000003</c:v>
                </c:pt>
                <c:pt idx="75">
                  <c:v>0.53500000000000003</c:v>
                </c:pt>
                <c:pt idx="76">
                  <c:v>0.52</c:v>
                </c:pt>
                <c:pt idx="77">
                  <c:v>0.54100000000000004</c:v>
                </c:pt>
                <c:pt idx="78">
                  <c:v>0.53900000000000003</c:v>
                </c:pt>
                <c:pt idx="79">
                  <c:v>0.61499999999999999</c:v>
                </c:pt>
                <c:pt idx="80">
                  <c:v>0.60499999999999998</c:v>
                </c:pt>
                <c:pt idx="81">
                  <c:v>0.55300000000000005</c:v>
                </c:pt>
                <c:pt idx="82">
                  <c:v>0.51900000000000002</c:v>
                </c:pt>
                <c:pt idx="83">
                  <c:v>0.68600000000000005</c:v>
                </c:pt>
                <c:pt idx="84">
                  <c:v>0.89500000000000002</c:v>
                </c:pt>
                <c:pt idx="85">
                  <c:v>1.042</c:v>
                </c:pt>
                <c:pt idx="86">
                  <c:v>1.25</c:v>
                </c:pt>
                <c:pt idx="87">
                  <c:v>1.3460000000000001</c:v>
                </c:pt>
                <c:pt idx="88">
                  <c:v>0.80500000000000005</c:v>
                </c:pt>
                <c:pt idx="89">
                  <c:v>0.754</c:v>
                </c:pt>
                <c:pt idx="90">
                  <c:v>0.7</c:v>
                </c:pt>
                <c:pt idx="91">
                  <c:v>0.745</c:v>
                </c:pt>
                <c:pt idx="92">
                  <c:v>0.70299999999999996</c:v>
                </c:pt>
                <c:pt idx="93">
                  <c:v>0.629</c:v>
                </c:pt>
                <c:pt idx="94">
                  <c:v>0.57099999999999995</c:v>
                </c:pt>
                <c:pt idx="95">
                  <c:v>0.58599999999999997</c:v>
                </c:pt>
                <c:pt idx="96">
                  <c:v>0.53600000000000003</c:v>
                </c:pt>
                <c:pt idx="97">
                  <c:v>0.38700000000000001</c:v>
                </c:pt>
                <c:pt idx="98">
                  <c:v>0.32</c:v>
                </c:pt>
                <c:pt idx="99">
                  <c:v>0.39100000000000001</c:v>
                </c:pt>
                <c:pt idx="100">
                  <c:v>0.39100000000000001</c:v>
                </c:pt>
                <c:pt idx="101">
                  <c:v>0.64</c:v>
                </c:pt>
                <c:pt idx="102">
                  <c:v>0.45</c:v>
                </c:pt>
                <c:pt idx="103">
                  <c:v>0.45</c:v>
                </c:pt>
                <c:pt idx="104">
                  <c:v>0.43</c:v>
                </c:pt>
                <c:pt idx="105">
                  <c:v>0.39</c:v>
                </c:pt>
                <c:pt idx="106">
                  <c:v>0.35</c:v>
                </c:pt>
                <c:pt idx="107">
                  <c:v>0.35</c:v>
                </c:pt>
                <c:pt idx="108">
                  <c:v>0.38</c:v>
                </c:pt>
                <c:pt idx="109">
                  <c:v>0.45</c:v>
                </c:pt>
                <c:pt idx="110">
                  <c:v>0.45</c:v>
                </c:pt>
                <c:pt idx="111">
                  <c:v>0.52</c:v>
                </c:pt>
                <c:pt idx="112">
                  <c:v>0.8</c:v>
                </c:pt>
                <c:pt idx="113">
                  <c:v>0.72</c:v>
                </c:pt>
                <c:pt idx="114">
                  <c:v>0.74</c:v>
                </c:pt>
                <c:pt idx="115">
                  <c:v>0.72</c:v>
                </c:pt>
                <c:pt idx="116">
                  <c:v>0.74</c:v>
                </c:pt>
                <c:pt idx="117">
                  <c:v>0.89</c:v>
                </c:pt>
                <c:pt idx="118">
                  <c:v>0.85</c:v>
                </c:pt>
                <c:pt idx="119">
                  <c:v>0.85</c:v>
                </c:pt>
                <c:pt idx="120">
                  <c:v>0.85</c:v>
                </c:pt>
                <c:pt idx="121">
                  <c:v>0.89</c:v>
                </c:pt>
                <c:pt idx="122">
                  <c:v>0.92</c:v>
                </c:pt>
                <c:pt idx="123">
                  <c:v>0.92</c:v>
                </c:pt>
                <c:pt idx="124">
                  <c:v>0.89</c:v>
                </c:pt>
                <c:pt idx="125">
                  <c:v>0.92</c:v>
                </c:pt>
                <c:pt idx="126">
                  <c:v>0.92</c:v>
                </c:pt>
                <c:pt idx="127">
                  <c:v>0.93</c:v>
                </c:pt>
                <c:pt idx="128">
                  <c:v>1.0900000000000001</c:v>
                </c:pt>
                <c:pt idx="129">
                  <c:v>1.292</c:v>
                </c:pt>
                <c:pt idx="130">
                  <c:v>1.3129999999999999</c:v>
                </c:pt>
                <c:pt idx="131">
                  <c:v>1.2969999999999999</c:v>
                </c:pt>
                <c:pt idx="132">
                  <c:v>1.3049999999999999</c:v>
                </c:pt>
                <c:pt idx="133">
                  <c:v>2.2530000000000001</c:v>
                </c:pt>
                <c:pt idx="134">
                  <c:v>1.974</c:v>
                </c:pt>
                <c:pt idx="135">
                  <c:v>1.8320000000000001</c:v>
                </c:pt>
                <c:pt idx="136">
                  <c:v>1.655</c:v>
                </c:pt>
                <c:pt idx="137">
                  <c:v>1.381</c:v>
                </c:pt>
                <c:pt idx="138">
                  <c:v>2.0430000000000001</c:v>
                </c:pt>
                <c:pt idx="139">
                  <c:v>3.2909999999999999</c:v>
                </c:pt>
                <c:pt idx="140">
                  <c:v>4.4420000000000002</c:v>
                </c:pt>
                <c:pt idx="141">
                  <c:v>4.2249999999999996</c:v>
                </c:pt>
                <c:pt idx="142">
                  <c:v>4.3819999999999997</c:v>
                </c:pt>
                <c:pt idx="143">
                  <c:v>4.8369999999999997</c:v>
                </c:pt>
                <c:pt idx="144">
                  <c:v>6.1219999999999999</c:v>
                </c:pt>
                <c:pt idx="145">
                  <c:v>30.13</c:v>
                </c:pt>
                <c:pt idx="146">
                  <c:v>16.033999999999999</c:v>
                </c:pt>
                <c:pt idx="147" formatCode="0.0">
                  <c:v>10.89</c:v>
                </c:pt>
                <c:pt idx="148" formatCode="0.0">
                  <c:v>8.0718606694316719</c:v>
                </c:pt>
                <c:pt idx="149" formatCode="0.0">
                  <c:v>4.9233465091463726</c:v>
                </c:pt>
                <c:pt idx="150" formatCode="0.0">
                  <c:v>7.5149227029402885</c:v>
                </c:pt>
                <c:pt idx="151" formatCode="0.0">
                  <c:v>6.2312349165545475</c:v>
                </c:pt>
                <c:pt idx="152" formatCode="0.0">
                  <c:v>5.4660757287181605</c:v>
                </c:pt>
                <c:pt idx="153" formatCode="0.0">
                  <c:v>4.8537810954733729</c:v>
                </c:pt>
                <c:pt idx="154" formatCode="0.0">
                  <c:v>5.364812236576209</c:v>
                </c:pt>
                <c:pt idx="155" formatCode="0.0">
                  <c:v>6.033775178544893</c:v>
                </c:pt>
                <c:pt idx="156" formatCode="0.0">
                  <c:v>5.0549032561584735</c:v>
                </c:pt>
                <c:pt idx="157" formatCode="0.0">
                  <c:v>3.9554268456322079</c:v>
                </c:pt>
                <c:pt idx="158" formatCode="0.0">
                  <c:v>3.5570179965071085</c:v>
                </c:pt>
                <c:pt idx="159" formatCode="0.0">
                  <c:v>3.6528784682329674</c:v>
                </c:pt>
                <c:pt idx="160" formatCode="0.0">
                  <c:v>3.5617523821720289</c:v>
                </c:pt>
                <c:pt idx="161" formatCode="0.0">
                  <c:v>4.6217395072070246</c:v>
                </c:pt>
                <c:pt idx="162" formatCode="0.0">
                  <c:v>4.4223305682094463</c:v>
                </c:pt>
                <c:pt idx="163" formatCode="0.0">
                  <c:v>4.7071851033082215</c:v>
                </c:pt>
                <c:pt idx="164" formatCode="0.0">
                  <c:v>4.2227912650261823</c:v>
                </c:pt>
                <c:pt idx="165" formatCode="0.0">
                  <c:v>4.6783042394014966</c:v>
                </c:pt>
                <c:pt idx="166" formatCode="0.0">
                  <c:v>4.8880653077578007</c:v>
                </c:pt>
                <c:pt idx="167" formatCode="0.0">
                  <c:v>4.5670816348353407</c:v>
                </c:pt>
                <c:pt idx="168" formatCode="0.0">
                  <c:v>4.0757345585238438</c:v>
                </c:pt>
                <c:pt idx="169" formatCode="0.0">
                  <c:v>4.2405555127721737</c:v>
                </c:pt>
                <c:pt idx="170" formatCode="0.0">
                  <c:v>4.3685496415190155</c:v>
                </c:pt>
                <c:pt idx="171" formatCode="0.0">
                  <c:v>5.4847305102594381</c:v>
                </c:pt>
                <c:pt idx="172" formatCode="0.0">
                  <c:v>6.3809135790634128</c:v>
                </c:pt>
                <c:pt idx="173" formatCode="0.0">
                  <c:v>8.8040544515313375</c:v>
                </c:pt>
                <c:pt idx="174" formatCode="0.0">
                  <c:v>11.616459737071835</c:v>
                </c:pt>
                <c:pt idx="175" formatCode="0.0">
                  <c:v>8.8672134781644889</c:v>
                </c:pt>
                <c:pt idx="176" formatCode="0.0">
                  <c:v>10.538348156541096</c:v>
                </c:pt>
                <c:pt idx="177" formatCode="0.0">
                  <c:v>30.45500553817763</c:v>
                </c:pt>
              </c:numCache>
            </c:numRef>
          </c:val>
          <c:smooth val="0"/>
        </c:ser>
        <c:dLbls>
          <c:showLegendKey val="0"/>
          <c:showVal val="0"/>
          <c:showCatName val="0"/>
          <c:showSerName val="0"/>
          <c:showPercent val="0"/>
          <c:showBubbleSize val="0"/>
        </c:dLbls>
        <c:smooth val="0"/>
        <c:axId val="2117012720"/>
        <c:axId val="2117016528"/>
      </c:lineChart>
      <c:dateAx>
        <c:axId val="21170127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117016528"/>
        <c:crosses val="autoZero"/>
        <c:auto val="0"/>
        <c:lblOffset val="100"/>
        <c:baseTimeUnit val="days"/>
        <c:majorUnit val="5"/>
        <c:majorTimeUnit val="days"/>
      </c:dateAx>
      <c:valAx>
        <c:axId val="2117016528"/>
        <c:scaling>
          <c:orientation val="minMax"/>
          <c:max val="35"/>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Dólares por onza</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11701272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10</xdr:col>
      <xdr:colOff>752475</xdr:colOff>
      <xdr:row>1</xdr:row>
      <xdr:rowOff>152400</xdr:rowOff>
    </xdr:from>
    <xdr:to>
      <xdr:col>16</xdr:col>
      <xdr:colOff>752475</xdr:colOff>
      <xdr:row>15</xdr:row>
      <xdr:rowOff>114300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A/C2/BRB/Sector%20Data/Fiscal/current%20data%20files/BRB_Fisc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vidpjmp/Desktop/Fpsswn05d/WHD/DATA/COUNTRY/Ghana/q-drive/GHA/External/GHABOP.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vidpjmp/Desktop/A:/DATA/LCA/REAL/CONTEN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avidpjmp/Desktop/Fpsswn05d/WHD/TEMP/My%20Documents/Moz/E-Final/BOP9703_stres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SMARTIN/Local%20Settings/Temporary%20Internet%20Files/OLK189/wrs27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Central%20America/Panam&#225;/Data%20base/Short%20term/Archive/2008/Panama%20Data%20Bank%20Sep.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WSAMUEL/My%20Local%20Documents/Barbados/WEO_Assumption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Davidpjmp/Desktop/FPSGWN03P/WHD/Documents%20and%20Settings/SEBLE/My%20Local%20Documents/Barbados_Mission/Barbados_AssumptionsWE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IPC/2007%20DSA%20_%202nd%20Review/Haiti%20-%20Low-Income-Country-External-DS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Davidpjmp/Desktop/FPSGWN03P/WHD/mydocs/WEOTemplat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Davidpjmp/Desktop/A:/DATA/S2/NIC/WEO/2002/December/WEO%20December%2020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ckfile"/>
      <sheetName val="Reserve-Tour"/>
      <sheetName val="Raw BOP Data (2)"/>
      <sheetName val="C"/>
      <sheetName val="Data"/>
      <sheetName val="SHARE"/>
      <sheetName val="CG"/>
      <sheetName val="PE"/>
      <sheetName val="NIS"/>
      <sheetName val="PS"/>
      <sheetName val="FIN"/>
      <sheetName val="OUT"/>
      <sheetName val="ADebt"/>
      <sheetName val="QDebt"/>
      <sheetName val="Growth Data"/>
      <sheetName val="CA input"/>
      <sheetName val="CapA input"/>
      <sheetName val="CBB's BOP"/>
      <sheetName val="Projections"/>
      <sheetName val="Old BOP backup"/>
      <sheetName val="Raw Debt Data"/>
      <sheetName val="Exog Assumption-Originaol"/>
      <sheetName val="BOP-Adjustment"/>
      <sheetName val="ControlSheet"/>
      <sheetName val="QDATA"/>
      <sheetName val="FImp"/>
      <sheetName val="Check"/>
      <sheetName val="FDSA"/>
      <sheetName val="XDSA"/>
      <sheetName val="Micro"/>
      <sheetName val="SEI"/>
      <sheetName val="WEO4"/>
      <sheetName val="WEO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
      <sheetName val="Micro"/>
      <sheetName val="Q1"/>
      <sheetName val="Q2"/>
      <sheetName val="Q3"/>
      <sheetName val="Q4"/>
      <sheetName val="Q5"/>
      <sheetName val="Q6"/>
      <sheetName val="Q7"/>
      <sheetName val="QQ"/>
      <sheetName val="QC"/>
      <sheetName val="Sheet2"/>
      <sheetName val="Sheet3"/>
    </sheetNames>
    <sheetDataSet>
      <sheetData sheetId="0" refreshError="1"/>
      <sheetData sheetId="1" refreshError="1"/>
      <sheetData sheetId="2" refreshError="1"/>
      <sheetData sheetId="3" refreshError="1">
        <row r="51">
          <cell r="F51">
            <v>5.3608336101258409</v>
          </cell>
          <cell r="G51">
            <v>-0.81682463611383993</v>
          </cell>
          <cell r="H51">
            <v>4.6146778524667118</v>
          </cell>
          <cell r="I51">
            <v>-1.5656649074290381</v>
          </cell>
          <cell r="J51">
            <v>-4.0836366667023825</v>
          </cell>
          <cell r="K51">
            <v>-1.0154667775466133</v>
          </cell>
          <cell r="L51">
            <v>-0.7058805577896391</v>
          </cell>
          <cell r="M51">
            <v>-12.450240574511408</v>
          </cell>
          <cell r="N51">
            <v>-1.6943633009305556</v>
          </cell>
          <cell r="O51">
            <v>-0.1321595156847846</v>
          </cell>
          <cell r="P51">
            <v>-0.15438839007728017</v>
          </cell>
          <cell r="Q51">
            <v>0.39999759843468802</v>
          </cell>
          <cell r="R51">
            <v>-0.20000457417072032</v>
          </cell>
          <cell r="S51">
            <v>3.3000032167462479</v>
          </cell>
          <cell r="T51">
            <v>4.3000000000001846</v>
          </cell>
          <cell r="U51">
            <v>4.7999999999997112</v>
          </cell>
          <cell r="V51">
            <v>5.1021668211466409</v>
          </cell>
          <cell r="W51">
            <v>4.0651601679103342</v>
          </cell>
          <cell r="X51">
            <v>6.9999999999997886</v>
          </cell>
          <cell r="Y51">
            <v>4.2000000000000277</v>
          </cell>
          <cell r="Z51">
            <v>3.0000000000001785</v>
          </cell>
          <cell r="AA51">
            <v>0.99999999999989264</v>
          </cell>
          <cell r="AB51">
            <v>2.3000000000001188</v>
          </cell>
          <cell r="AC51">
            <v>3.6999999999998736</v>
          </cell>
          <cell r="AD51">
            <v>5.0000000000001963</v>
          </cell>
          <cell r="AE51">
            <v>5.4999999999998623</v>
          </cell>
          <cell r="AF51">
            <v>5.5000000000001288</v>
          </cell>
          <cell r="AG51">
            <v>5.4999999999997984</v>
          </cell>
          <cell r="AH51">
            <v>5.4999999999999147</v>
          </cell>
        </row>
      </sheetData>
      <sheetData sheetId="4" refreshError="1"/>
      <sheetData sheetId="5" refreshError="1">
        <row r="16">
          <cell r="E16">
            <v>18.255790710449201</v>
          </cell>
          <cell r="F16">
            <v>16.018556594848601</v>
          </cell>
          <cell r="G16">
            <v>19.8551349639893</v>
          </cell>
          <cell r="H16">
            <v>18.941963195800799</v>
          </cell>
          <cell r="I16">
            <v>20.594358444213899</v>
          </cell>
          <cell r="J16">
            <v>20.916908264160199</v>
          </cell>
          <cell r="K16">
            <v>22.136276245117202</v>
          </cell>
          <cell r="L16">
            <v>5.8000001907348597</v>
          </cell>
          <cell r="M16">
            <v>6</v>
          </cell>
          <cell r="N16">
            <v>8.3999996185302699</v>
          </cell>
          <cell r="O16">
            <v>11.1000003814697</v>
          </cell>
          <cell r="P16">
            <v>14.199999809265099</v>
          </cell>
          <cell r="Q16">
            <v>17.799999237060501</v>
          </cell>
          <cell r="R16">
            <v>17.799999237060501</v>
          </cell>
          <cell r="S16">
            <v>17.100000381469702</v>
          </cell>
          <cell r="T16">
            <v>16.899999618530298</v>
          </cell>
          <cell r="U16">
            <v>16</v>
          </cell>
          <cell r="V16">
            <v>14.300000190734901</v>
          </cell>
          <cell r="W16">
            <v>13.199999809265099</v>
          </cell>
          <cell r="X16">
            <v>10.699999809265099</v>
          </cell>
          <cell r="Y16">
            <v>9.9</v>
          </cell>
          <cell r="Z16">
            <v>10.5</v>
          </cell>
          <cell r="AA16">
            <v>11.5</v>
          </cell>
          <cell r="AB16">
            <v>10.5</v>
          </cell>
          <cell r="AC16">
            <v>9.5</v>
          </cell>
          <cell r="AD16">
            <v>9.3000001907348597</v>
          </cell>
          <cell r="AE16">
            <v>9.1999999999999993</v>
          </cell>
          <cell r="AF16">
            <v>9</v>
          </cell>
          <cell r="AG16">
            <v>9</v>
          </cell>
          <cell r="AH16">
            <v>9</v>
          </cell>
        </row>
        <row r="26">
          <cell r="F26">
            <v>23.800018980259136</v>
          </cell>
          <cell r="G26">
            <v>24.862671173467373</v>
          </cell>
          <cell r="H26">
            <v>31.071290616514236</v>
          </cell>
          <cell r="I26">
            <v>35.447406286177355</v>
          </cell>
          <cell r="J26">
            <v>219.45852208658061</v>
          </cell>
          <cell r="K26">
            <v>681.63096242694576</v>
          </cell>
          <cell r="L26">
            <v>911.91711393880348</v>
          </cell>
          <cell r="M26">
            <v>14315.798832259321</v>
          </cell>
          <cell r="N26">
            <v>4709.3005085622963</v>
          </cell>
          <cell r="O26">
            <v>3127.5001867951537</v>
          </cell>
          <cell r="P26">
            <v>7755.2998046875018</v>
          </cell>
          <cell r="Q26">
            <v>40.499988376180127</v>
          </cell>
          <cell r="R26">
            <v>20.399995540444191</v>
          </cell>
          <cell r="S26">
            <v>7.7000039023753422</v>
          </cell>
          <cell r="T26">
            <v>11.180830233253785</v>
          </cell>
          <cell r="U26">
            <v>11.619900013355121</v>
          </cell>
          <cell r="V26">
            <v>9.2205106492949493</v>
          </cell>
          <cell r="W26">
            <v>13.046186301422827</v>
          </cell>
          <cell r="X26">
            <v>11.209972590499714</v>
          </cell>
          <cell r="Y26">
            <v>11.500000000000107</v>
          </cell>
          <cell r="Z26">
            <v>7.3999999999997303</v>
          </cell>
          <cell r="AA26">
            <v>4.0000000000003801</v>
          </cell>
          <cell r="AB26">
            <v>5.1999999999999265</v>
          </cell>
          <cell r="AC26">
            <v>5.2000000000000828</v>
          </cell>
          <cell r="AD26">
            <v>4.0000000000001199</v>
          </cell>
          <cell r="AE26">
            <v>3.9999999999999294</v>
          </cell>
          <cell r="AF26">
            <v>3.9999999999994555</v>
          </cell>
          <cell r="AG26">
            <v>3.5000000000001905</v>
          </cell>
          <cell r="AH26">
            <v>3.4999999999998761</v>
          </cell>
        </row>
      </sheetData>
      <sheetData sheetId="6" refreshError="1">
        <row r="19">
          <cell r="E19">
            <v>-5.3521786400736415</v>
          </cell>
          <cell r="F19">
            <v>-10.682923940352012</v>
          </cell>
          <cell r="G19">
            <v>-14.451498918560651</v>
          </cell>
          <cell r="H19">
            <v>-20.580192703959678</v>
          </cell>
          <cell r="I19">
            <v>-22.689316070101562</v>
          </cell>
          <cell r="J19">
            <v>-21.883988983582491</v>
          </cell>
          <cell r="K19">
            <v>-15.703325474415195</v>
          </cell>
          <cell r="L19">
            <v>-16.254685335932901</v>
          </cell>
          <cell r="M19">
            <v>-26.536353264491108</v>
          </cell>
          <cell r="N19">
            <v>-6.8774439562982073</v>
          </cell>
          <cell r="O19">
            <v>-4.6099360801214431</v>
          </cell>
          <cell r="P19">
            <v>-7.4814823222379383</v>
          </cell>
          <cell r="Q19">
            <v>-7.6518307807823094</v>
          </cell>
          <cell r="R19">
            <v>-0.90785203373306722</v>
          </cell>
          <cell r="S19">
            <v>-6.5040645521200728</v>
          </cell>
          <cell r="T19">
            <v>-5.6284028098158725</v>
          </cell>
          <cell r="U19">
            <v>-4.1700630804390615</v>
          </cell>
          <cell r="V19">
            <v>-3.3422332881991257</v>
          </cell>
          <cell r="W19">
            <v>-2.0829849775180684</v>
          </cell>
          <cell r="X19">
            <v>-6.443246793893131</v>
          </cell>
          <cell r="Y19">
            <v>-8.1</v>
          </cell>
          <cell r="Z19">
            <v>-13.699999999999998</v>
          </cell>
          <cell r="AA19">
            <v>-6.2999999999999963</v>
          </cell>
          <cell r="AB19">
            <v>-3.5000000000000009</v>
          </cell>
          <cell r="AC19">
            <v>-3.5692307692307156E-2</v>
          </cell>
          <cell r="AD19">
            <v>1.6318865580448074</v>
          </cell>
          <cell r="AE19">
            <v>1.3606672613174393</v>
          </cell>
          <cell r="AF19">
            <v>1.1022256197013525</v>
          </cell>
          <cell r="AG19">
            <v>1.1027855664175186</v>
          </cell>
          <cell r="AH19">
            <v>1.103345795384552</v>
          </cell>
        </row>
        <row r="41">
          <cell r="E41">
            <v>-5.3521786400736415</v>
          </cell>
          <cell r="F41">
            <v>-10.682923940352012</v>
          </cell>
          <cell r="G41">
            <v>-14.451498918560651</v>
          </cell>
          <cell r="H41">
            <v>-20.580192703959678</v>
          </cell>
          <cell r="I41">
            <v>-22.689316070101562</v>
          </cell>
          <cell r="J41">
            <v>-21.883988983582491</v>
          </cell>
          <cell r="K41">
            <v>-15.703325474415195</v>
          </cell>
          <cell r="L41">
            <v>-16.254685335932901</v>
          </cell>
          <cell r="M41">
            <v>-26.536353264491108</v>
          </cell>
          <cell r="N41">
            <v>-6.8774439562982073</v>
          </cell>
          <cell r="O41">
            <v>-4.6099360801214431</v>
          </cell>
          <cell r="P41">
            <v>-7.4814823222379383</v>
          </cell>
          <cell r="Q41">
            <v>-7.6518307807823094</v>
          </cell>
          <cell r="R41">
            <v>-1.8157062319562105</v>
          </cell>
          <cell r="S41">
            <v>-5.6910552716285503</v>
          </cell>
          <cell r="T41">
            <v>-5.6283994550272336</v>
          </cell>
          <cell r="U41">
            <v>-4.3298638726531351</v>
          </cell>
          <cell r="V41">
            <v>-3.1914331241184888</v>
          </cell>
          <cell r="W41">
            <v>-1.0309988178333893</v>
          </cell>
          <cell r="X41">
            <v>-5.7330969465648867</v>
          </cell>
          <cell r="Y41">
            <v>-6.5000000000000018</v>
          </cell>
          <cell r="Z41">
            <v>-12.000000000000004</v>
          </cell>
          <cell r="AA41">
            <v>-5.3662688172043014</v>
          </cell>
          <cell r="AB41">
            <v>-2.3000000000000047</v>
          </cell>
          <cell r="AC41">
            <v>-1.0999999999999994</v>
          </cell>
          <cell r="AD41">
            <v>0.19999999999999696</v>
          </cell>
          <cell r="AE41">
            <v>4.9913517517610464E-3</v>
          </cell>
          <cell r="AF41">
            <v>-0.13620520053062085</v>
          </cell>
          <cell r="AG41">
            <v>-0.13627439476217193</v>
          </cell>
          <cell r="AH41">
            <v>-0.13634362387234311</v>
          </cell>
        </row>
      </sheetData>
      <sheetData sheetId="7" refreshError="1">
        <row r="32">
          <cell r="E32">
            <v>-43.978651848551202</v>
          </cell>
          <cell r="F32">
            <v>10.3616013278338</v>
          </cell>
          <cell r="G32">
            <v>-15.9368077753272</v>
          </cell>
          <cell r="H32">
            <v>19.713041891291599</v>
          </cell>
          <cell r="I32">
            <v>-13.531909098436101</v>
          </cell>
          <cell r="J32">
            <v>-22.9335056118877</v>
          </cell>
          <cell r="K32">
            <v>-16.846505535284699</v>
          </cell>
          <cell r="L32">
            <v>7.6677997256682904</v>
          </cell>
          <cell r="M32">
            <v>-17.743443551254799</v>
          </cell>
          <cell r="N32">
            <v>24.243754605990102</v>
          </cell>
          <cell r="O32">
            <v>13.1288779376912</v>
          </cell>
          <cell r="P32">
            <v>-11.1207157800924</v>
          </cell>
          <cell r="Q32">
            <v>-23.138865932647299</v>
          </cell>
          <cell r="R32">
            <v>22.831604058797598</v>
          </cell>
          <cell r="S32">
            <v>-1.4904030114043101</v>
          </cell>
          <cell r="T32">
            <v>14.367779854068599</v>
          </cell>
          <cell r="U32">
            <v>8.2608297228789205</v>
          </cell>
          <cell r="V32">
            <v>18.9142753527812</v>
          </cell>
          <cell r="W32">
            <v>2.5147123177592201</v>
          </cell>
          <cell r="X32">
            <v>3.1668384576657198</v>
          </cell>
          <cell r="Y32">
            <v>15.1</v>
          </cell>
          <cell r="Z32">
            <v>7.3000000000000602</v>
          </cell>
          <cell r="AA32">
            <v>1.8999999999999699</v>
          </cell>
          <cell r="AB32">
            <v>0.20000000000006701</v>
          </cell>
          <cell r="AC32">
            <v>5.0000000000000302</v>
          </cell>
          <cell r="AD32">
            <v>6.39999999999994</v>
          </cell>
          <cell r="AE32">
            <v>6.6999999999999904</v>
          </cell>
          <cell r="AF32">
            <v>6.80000000000003</v>
          </cell>
          <cell r="AG32">
            <v>6.3999999999999604</v>
          </cell>
          <cell r="AH32">
            <v>6.3999999999999604</v>
          </cell>
        </row>
        <row r="40">
          <cell r="E40">
            <v>70.033717803284503</v>
          </cell>
          <cell r="F40">
            <v>19.354917954148</v>
          </cell>
          <cell r="G40">
            <v>-16.7133406622807</v>
          </cell>
          <cell r="H40">
            <v>9.7905100547168296</v>
          </cell>
          <cell r="I40">
            <v>0.48054374078860801</v>
          </cell>
          <cell r="J40">
            <v>8.1262269661379403</v>
          </cell>
          <cell r="K40">
            <v>-21.647972695979</v>
          </cell>
          <cell r="L40">
            <v>0.34698882270380899</v>
          </cell>
          <cell r="M40">
            <v>-8.9664322267895091</v>
          </cell>
          <cell r="N40">
            <v>-23.8340562978821</v>
          </cell>
          <cell r="O40">
            <v>-6.4119429324799198</v>
          </cell>
          <cell r="P40">
            <v>20.783349763243201</v>
          </cell>
          <cell r="Q40">
            <v>13.991740532429599</v>
          </cell>
          <cell r="R40">
            <v>-11.1746270007788</v>
          </cell>
          <cell r="S40">
            <v>15.8962321482147</v>
          </cell>
          <cell r="T40">
            <v>6.7324809863784196</v>
          </cell>
          <cell r="U40">
            <v>15.423306394275601</v>
          </cell>
          <cell r="V40">
            <v>32.242638482695703</v>
          </cell>
          <cell r="W40">
            <v>8.1666935468481991</v>
          </cell>
          <cell r="X40">
            <v>18.341862758801501</v>
          </cell>
          <cell r="Y40">
            <v>-9.6999999999998003</v>
          </cell>
          <cell r="Z40">
            <v>3.09999999999979</v>
          </cell>
          <cell r="AA40">
            <v>-1.69999999999997</v>
          </cell>
          <cell r="AB40">
            <v>-4.3000000000001597</v>
          </cell>
          <cell r="AC40">
            <v>3.4999999999999498</v>
          </cell>
          <cell r="AD40">
            <v>5.0999999999999499</v>
          </cell>
          <cell r="AE40">
            <v>5.8000000000002903</v>
          </cell>
          <cell r="AF40">
            <v>6.0999999999998398</v>
          </cell>
          <cell r="AG40">
            <v>6.2000000000002498</v>
          </cell>
          <cell r="AH40">
            <v>6.1999999999999797</v>
          </cell>
        </row>
      </sheetData>
      <sheetData sheetId="8" refreshError="1">
        <row r="10">
          <cell r="E10">
            <v>-27.279142027473561</v>
          </cell>
          <cell r="F10">
            <v>-33.407251810513955</v>
          </cell>
          <cell r="G10">
            <v>-26.667156685203008</v>
          </cell>
          <cell r="H10">
            <v>-22.553334884876126</v>
          </cell>
          <cell r="I10">
            <v>-19.541483153223815</v>
          </cell>
          <cell r="J10">
            <v>-24.459959705321481</v>
          </cell>
          <cell r="K10">
            <v>-15.389964087731892</v>
          </cell>
          <cell r="L10">
            <v>-25.857248216304008</v>
          </cell>
          <cell r="M10">
            <v>-50.35924652464675</v>
          </cell>
          <cell r="N10">
            <v>-38.649804043793466</v>
          </cell>
          <cell r="O10">
            <v>-22.672633177497381</v>
          </cell>
          <cell r="P10">
            <v>-21.235152301454136</v>
          </cell>
          <cell r="Q10">
            <v>-34.783308907699855</v>
          </cell>
          <cell r="R10">
            <v>-34.808038111863219</v>
          </cell>
          <cell r="S10">
            <v>-35.326832927504803</v>
          </cell>
          <cell r="T10">
            <v>-36.075784606292828</v>
          </cell>
          <cell r="U10">
            <v>-39.53722710799385</v>
          </cell>
          <cell r="V10">
            <v>-39.749033568446841</v>
          </cell>
          <cell r="W10">
            <v>-37.120019712316818</v>
          </cell>
          <cell r="X10">
            <v>-47.74216281233565</v>
          </cell>
          <cell r="Y10">
            <v>-23.599999999999977</v>
          </cell>
          <cell r="Z10">
            <v>-24.299999999999969</v>
          </cell>
          <cell r="AA10">
            <v>-19.800000000000008</v>
          </cell>
          <cell r="AB10">
            <v>-17.599999999999994</v>
          </cell>
          <cell r="AC10">
            <v>-15.299999999999994</v>
          </cell>
          <cell r="AD10">
            <v>-13.300000000000004</v>
          </cell>
          <cell r="AE10">
            <v>-11.100000000000003</v>
          </cell>
          <cell r="AF10">
            <v>-10.300000000000008</v>
          </cell>
          <cell r="AG10">
            <v>-11.099999999999998</v>
          </cell>
          <cell r="AH10">
            <v>-11.895887270453933</v>
          </cell>
        </row>
        <row r="19">
          <cell r="E19">
            <v>449.99996970522</v>
          </cell>
          <cell r="F19">
            <v>507.99999508375902</v>
          </cell>
          <cell r="G19">
            <v>405.99997203352598</v>
          </cell>
          <cell r="H19">
            <v>451.89998687647898</v>
          </cell>
          <cell r="I19">
            <v>412.39999065997603</v>
          </cell>
          <cell r="J19">
            <v>305.09998245269702</v>
          </cell>
          <cell r="K19">
            <v>257.79997377975599</v>
          </cell>
          <cell r="L19">
            <v>295.10002226673498</v>
          </cell>
          <cell r="M19">
            <v>235.69998815704699</v>
          </cell>
          <cell r="N19">
            <v>290.099997470272</v>
          </cell>
          <cell r="O19">
            <v>330.60001056699599</v>
          </cell>
          <cell r="P19">
            <v>272.40001161473299</v>
          </cell>
          <cell r="Q19">
            <v>223.100028785993</v>
          </cell>
          <cell r="R19">
            <v>266.99995026386199</v>
          </cell>
          <cell r="S19">
            <v>290.99999776131102</v>
          </cell>
          <cell r="T19">
            <v>526.00000299999999</v>
          </cell>
          <cell r="U19">
            <v>467.23221025195301</v>
          </cell>
          <cell r="V19">
            <v>576.63098344531295</v>
          </cell>
          <cell r="W19">
            <v>573.19250688281295</v>
          </cell>
          <cell r="X19">
            <v>545.34875688281295</v>
          </cell>
          <cell r="Y19">
            <v>645</v>
          </cell>
          <cell r="Z19">
            <v>593</v>
          </cell>
          <cell r="AA19">
            <v>596</v>
          </cell>
          <cell r="AB19">
            <v>596</v>
          </cell>
          <cell r="AC19">
            <v>651</v>
          </cell>
          <cell r="AD19">
            <v>720</v>
          </cell>
          <cell r="AE19">
            <v>787</v>
          </cell>
          <cell r="AF19">
            <v>858</v>
          </cell>
          <cell r="AG19">
            <v>932</v>
          </cell>
          <cell r="AH19">
            <v>1012.38228788</v>
          </cell>
        </row>
        <row r="27">
          <cell r="E27">
            <v>-802.99993215666905</v>
          </cell>
          <cell r="F27">
            <v>-921.99994414744594</v>
          </cell>
          <cell r="G27">
            <v>-723.99993972366406</v>
          </cell>
          <cell r="H27">
            <v>-742.29999531197802</v>
          </cell>
          <cell r="I27">
            <v>-735.29996655739501</v>
          </cell>
          <cell r="J27">
            <v>-794.09994583546802</v>
          </cell>
          <cell r="K27">
            <v>-677.40001737268005</v>
          </cell>
          <cell r="L27">
            <v>-734.39999606867798</v>
          </cell>
          <cell r="M27">
            <v>-718.30000741917104</v>
          </cell>
          <cell r="N27">
            <v>-547.09997854817198</v>
          </cell>
          <cell r="O27">
            <v>-567.40000829228597</v>
          </cell>
          <cell r="P27">
            <v>-668.70000462520295</v>
          </cell>
          <cell r="Q27">
            <v>-750.79997488108995</v>
          </cell>
          <cell r="R27">
            <v>-659.40001155191499</v>
          </cell>
          <cell r="S27">
            <v>-658.00001772192604</v>
          </cell>
          <cell r="T27">
            <v>-896.99999700000001</v>
          </cell>
          <cell r="U27">
            <v>-1049.69994917188</v>
          </cell>
          <cell r="V27">
            <v>-1371.37536421094</v>
          </cell>
          <cell r="W27">
            <v>-1383.5830058125</v>
          </cell>
          <cell r="X27">
            <v>-1702.72997846875</v>
          </cell>
          <cell r="Y27">
            <v>-1648</v>
          </cell>
          <cell r="Z27">
            <v>-1630</v>
          </cell>
          <cell r="AA27">
            <v>-1636</v>
          </cell>
          <cell r="AB27">
            <v>-1624</v>
          </cell>
          <cell r="AC27">
            <v>-1675</v>
          </cell>
          <cell r="AD27">
            <v>-1753</v>
          </cell>
          <cell r="AE27">
            <v>-1852</v>
          </cell>
          <cell r="AF27">
            <v>-1974</v>
          </cell>
          <cell r="AG27">
            <v>-2113</v>
          </cell>
          <cell r="AH27">
            <v>-2261.7877401999999</v>
          </cell>
        </row>
      </sheetData>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Table No.1-CPI"/>
      <sheetName val="No.1-1-CPI"/>
      <sheetName val="Table No.2-Man.Prod.Index"/>
      <sheetName val="Table No.3-Int.rates on time"/>
      <sheetName val="Table No.4-Int.rate loans"/>
      <sheetName val="Table No.5-Employment"/>
      <sheetName val="Table No.6-Manufacturing busine"/>
      <sheetName val="Table No.7-Wholesales"/>
      <sheetName val="Table No.8-Retail Trade"/>
      <sheetName val="Table No.9-Services"/>
      <sheetName val="Table No.10-Hotels and rest"/>
      <sheetName val="Table No.11-Ind. industrial act"/>
      <sheetName val="Table No.12-Ind. Consumption"/>
      <sheetName val="Table No.13-Real and CurrentGDP"/>
      <sheetName val="Table No.14-Real GDP by sector"/>
      <sheetName val="Table No.15-Annual rate of real"/>
      <sheetName val="Table No.16-Quarterly rate of g"/>
      <sheetName val="Table No.17-Nominal GDP by sect"/>
      <sheetName val="Table No.18-Exports goods+servi"/>
      <sheetName val="Table No.19-Imports"/>
      <sheetName val="Table No.20-Balance of Payments"/>
      <sheetName val="Table No.21-Construction"/>
      <sheetName val="Table No.22-Government revenues"/>
      <sheetName val="Table No.23-Goverment expenditu"/>
      <sheetName val="Table No.24-NFPS"/>
      <sheetName val="Table No.25-OCG"/>
      <sheetName val="Table No.26-Public Debt"/>
      <sheetName val="Table No.27-Deposits and loans"/>
      <sheetName val="Table No.28-Bank loans by secto"/>
      <sheetName val="Table No.29-Int.rates mortgage"/>
      <sheetName val="Table No.30-Monly Index of Econ"/>
      <sheetName val="Table No.31-Stock"/>
      <sheetName val="Table No.32-Interbank 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row r="2">
          <cell r="A2">
            <v>316</v>
          </cell>
        </row>
      </sheetData>
      <sheetData sheetId="1" refreshError="1"/>
      <sheetData sheetId="2" refreshError="1"/>
      <sheetData sheetId="3" refreshError="1"/>
      <sheetData sheetId="4" refreshError="1"/>
      <sheetData sheetId="5" refreshError="1"/>
      <sheetData sheetId="6" refreshError="1">
        <row r="67">
          <cell r="D67" t="str">
            <v>06/13/2001</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rren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utput Database"/>
      <sheetName val="Input_external"/>
      <sheetName val="Input debt service"/>
      <sheetName val="Inp_Outp_debt"/>
      <sheetName val="Tab11_macro"/>
      <sheetName val="SR_Table_Baseline"/>
      <sheetName val="SR_Table_Stress"/>
      <sheetName val="Panel Chart"/>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Chart Data"/>
      <sheetName val="Debt Accumulation"/>
      <sheetName val="NPV-GDP"/>
      <sheetName val="NPV-Exports"/>
      <sheetName val="NPV-Revenue"/>
      <sheetName val="DS-Exports"/>
      <sheetName val="DS-Revenues"/>
      <sheetName val="Chart Output"/>
      <sheetName val="Control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2"/>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5"/>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516"/>
  <sheetViews>
    <sheetView workbookViewId="0">
      <selection activeCell="F20" sqref="F20"/>
    </sheetView>
  </sheetViews>
  <sheetFormatPr baseColWidth="10" defaultRowHeight="14.4" x14ac:dyDescent="0.3"/>
  <cols>
    <col min="4" max="4" width="6.109375" customWidth="1"/>
  </cols>
  <sheetData>
    <row r="1" spans="2:9" ht="15.6" x14ac:dyDescent="0.3">
      <c r="E1" s="18"/>
      <c r="F1" s="96"/>
      <c r="G1" s="96"/>
      <c r="H1" s="96"/>
      <c r="I1" s="96"/>
    </row>
    <row r="2" spans="2:9" ht="18" customHeight="1" x14ac:dyDescent="0.3">
      <c r="B2" s="306" t="s">
        <v>120</v>
      </c>
      <c r="C2" s="306" t="s">
        <v>403</v>
      </c>
      <c r="E2" s="306" t="s">
        <v>1</v>
      </c>
      <c r="F2" s="306" t="s">
        <v>404</v>
      </c>
      <c r="G2" s="306" t="s">
        <v>405</v>
      </c>
    </row>
    <row r="3" spans="2:9" ht="15" customHeight="1" x14ac:dyDescent="0.3">
      <c r="B3" s="307"/>
      <c r="C3" s="307"/>
      <c r="D3" s="227"/>
      <c r="E3" s="307"/>
      <c r="F3" s="307"/>
      <c r="G3" s="307"/>
    </row>
    <row r="4" spans="2:9" ht="15" customHeight="1" thickBot="1" x14ac:dyDescent="0.35">
      <c r="B4" s="308"/>
      <c r="C4" s="308"/>
      <c r="D4" s="227"/>
      <c r="E4" s="308"/>
      <c r="F4" s="308"/>
      <c r="G4" s="308"/>
    </row>
    <row r="5" spans="2:9" ht="15.75" customHeight="1" thickTop="1" x14ac:dyDescent="0.3">
      <c r="B5" s="94" t="s">
        <v>406</v>
      </c>
      <c r="C5" s="95" t="s">
        <v>0</v>
      </c>
      <c r="D5" s="227"/>
      <c r="E5" s="95" t="s">
        <v>0</v>
      </c>
      <c r="F5" s="95" t="s">
        <v>0</v>
      </c>
      <c r="G5" s="95" t="s">
        <v>0</v>
      </c>
    </row>
    <row r="6" spans="2:9" ht="15.6" x14ac:dyDescent="0.3">
      <c r="B6" s="94" t="s">
        <v>407</v>
      </c>
      <c r="C6" s="95" t="s">
        <v>0</v>
      </c>
      <c r="D6" s="80"/>
      <c r="E6" s="9">
        <v>1886</v>
      </c>
      <c r="F6" s="97" t="e">
        <f>AVERAGE(C17:C28)</f>
        <v>#REF!</v>
      </c>
      <c r="G6" s="97" t="e">
        <f>C28</f>
        <v>#REF!</v>
      </c>
    </row>
    <row r="7" spans="2:9" ht="15.6" x14ac:dyDescent="0.3">
      <c r="B7" s="94" t="s">
        <v>392</v>
      </c>
      <c r="C7" s="95" t="s">
        <v>0</v>
      </c>
      <c r="D7" s="96"/>
      <c r="E7" s="9">
        <v>1887</v>
      </c>
      <c r="F7" s="97" t="e">
        <f>AVERAGE(C29:C40)</f>
        <v>#REF!</v>
      </c>
      <c r="G7" s="97" t="e">
        <f>C40</f>
        <v>#REF!</v>
      </c>
    </row>
    <row r="8" spans="2:9" ht="15.6" x14ac:dyDescent="0.3">
      <c r="B8" s="94" t="s">
        <v>408</v>
      </c>
      <c r="C8" s="95" t="s">
        <v>0</v>
      </c>
      <c r="E8" s="9">
        <v>1888</v>
      </c>
      <c r="F8" s="97" t="e">
        <f>AVERAGE(C41:C52)</f>
        <v>#REF!</v>
      </c>
      <c r="G8" s="97" t="e">
        <f>C52</f>
        <v>#REF!</v>
      </c>
    </row>
    <row r="9" spans="2:9" ht="15.6" x14ac:dyDescent="0.3">
      <c r="B9" s="94" t="s">
        <v>409</v>
      </c>
      <c r="C9" s="95" t="s">
        <v>0</v>
      </c>
      <c r="E9" s="9">
        <v>1889</v>
      </c>
      <c r="F9" s="97" t="e">
        <f>AVERAGE(C53:C64)</f>
        <v>#REF!</v>
      </c>
      <c r="G9" s="97" t="e">
        <f>C64</f>
        <v>#REF!</v>
      </c>
    </row>
    <row r="10" spans="2:9" ht="15.6" x14ac:dyDescent="0.3">
      <c r="B10" s="94" t="s">
        <v>393</v>
      </c>
      <c r="C10" s="95" t="s">
        <v>0</v>
      </c>
      <c r="E10" s="9">
        <v>1890</v>
      </c>
      <c r="F10" s="97" t="e">
        <f>AVERAGE(C65:C76)</f>
        <v>#REF!</v>
      </c>
      <c r="G10" s="97" t="e">
        <f>C76</f>
        <v>#REF!</v>
      </c>
    </row>
    <row r="11" spans="2:9" ht="15.6" x14ac:dyDescent="0.3">
      <c r="B11" s="94" t="s">
        <v>410</v>
      </c>
      <c r="C11" s="95" t="s">
        <v>0</v>
      </c>
      <c r="E11" s="9">
        <v>1891</v>
      </c>
      <c r="F11" s="97" t="e">
        <f>AVERAGE(C77:C88)</f>
        <v>#REF!</v>
      </c>
      <c r="G11" s="97" t="e">
        <f>C88</f>
        <v>#REF!</v>
      </c>
    </row>
    <row r="12" spans="2:9" ht="15.6" x14ac:dyDescent="0.3">
      <c r="B12" s="94" t="s">
        <v>411</v>
      </c>
      <c r="C12" s="95" t="s">
        <v>0</v>
      </c>
      <c r="E12" s="9">
        <v>1892</v>
      </c>
      <c r="F12" s="97" t="e">
        <f>AVERAGE(C89:C100)</f>
        <v>#REF!</v>
      </c>
      <c r="G12" s="97" t="e">
        <f>C100</f>
        <v>#REF!</v>
      </c>
    </row>
    <row r="13" spans="2:9" ht="15.6" x14ac:dyDescent="0.3">
      <c r="B13" s="94" t="s">
        <v>133</v>
      </c>
      <c r="C13" s="95" t="s">
        <v>0</v>
      </c>
      <c r="E13" s="9">
        <v>1893</v>
      </c>
      <c r="F13" s="97" t="e">
        <f>AVERAGE(C101:C112)</f>
        <v>#REF!</v>
      </c>
      <c r="G13" s="97" t="e">
        <f>C112</f>
        <v>#REF!</v>
      </c>
    </row>
    <row r="14" spans="2:9" ht="15.6" x14ac:dyDescent="0.3">
      <c r="B14" s="94" t="s">
        <v>134</v>
      </c>
      <c r="C14" s="95" t="s">
        <v>0</v>
      </c>
      <c r="E14" s="9">
        <v>1894</v>
      </c>
      <c r="F14" s="97" t="e">
        <f>AVERAGE(C113:C124)</f>
        <v>#REF!</v>
      </c>
      <c r="G14" s="97" t="e">
        <f>C124</f>
        <v>#REF!</v>
      </c>
    </row>
    <row r="15" spans="2:9" ht="15.6" x14ac:dyDescent="0.3">
      <c r="B15" s="94" t="s">
        <v>135</v>
      </c>
      <c r="C15" s="95" t="s">
        <v>0</v>
      </c>
      <c r="E15" s="9">
        <v>1895</v>
      </c>
      <c r="F15" s="97" t="e">
        <f>AVERAGE(C125:C136)</f>
        <v>#REF!</v>
      </c>
      <c r="G15" s="97" t="e">
        <f>C136</f>
        <v>#REF!</v>
      </c>
    </row>
    <row r="16" spans="2:9" ht="15.6" x14ac:dyDescent="0.3">
      <c r="B16" s="94" t="s">
        <v>136</v>
      </c>
      <c r="C16" s="95" t="s">
        <v>0</v>
      </c>
      <c r="E16" s="9">
        <v>1896</v>
      </c>
      <c r="F16" s="97" t="e">
        <f>AVERAGE(C137:C148)</f>
        <v>#REF!</v>
      </c>
      <c r="G16" s="97" t="e">
        <f>C148</f>
        <v>#REF!</v>
      </c>
    </row>
    <row r="17" spans="2:7" ht="15.6" x14ac:dyDescent="0.3">
      <c r="B17" s="94" t="s">
        <v>137</v>
      </c>
      <c r="C17" s="95" t="s">
        <v>0</v>
      </c>
      <c r="E17" s="9">
        <v>1897</v>
      </c>
      <c r="F17" s="97" t="e">
        <f>AVERAGE(C149:C160)</f>
        <v>#REF!</v>
      </c>
      <c r="G17" s="97" t="e">
        <f>C160</f>
        <v>#REF!</v>
      </c>
    </row>
    <row r="18" spans="2:7" ht="15.6" x14ac:dyDescent="0.3">
      <c r="B18" s="94" t="s">
        <v>138</v>
      </c>
      <c r="C18" s="95" t="s">
        <v>0</v>
      </c>
      <c r="E18" s="9">
        <v>1898</v>
      </c>
      <c r="F18" s="97" t="e">
        <f>AVERAGE(C161:C172)</f>
        <v>#REF!</v>
      </c>
      <c r="G18" s="97" t="e">
        <f>C172</f>
        <v>#REF!</v>
      </c>
    </row>
    <row r="19" spans="2:7" ht="15.6" x14ac:dyDescent="0.3">
      <c r="B19" s="95" t="s">
        <v>139</v>
      </c>
      <c r="C19" s="95" t="s">
        <v>0</v>
      </c>
      <c r="E19" s="9">
        <v>1899</v>
      </c>
      <c r="F19" s="97" t="e">
        <f>AVERAGE(C173:C184)</f>
        <v>#REF!</v>
      </c>
      <c r="G19" s="97" t="e">
        <f>C184</f>
        <v>#REF!</v>
      </c>
    </row>
    <row r="20" spans="2:7" ht="15.6" x14ac:dyDescent="0.3">
      <c r="B20" s="94" t="s">
        <v>140</v>
      </c>
      <c r="C20" s="100" t="e">
        <f>#REF!</f>
        <v>#REF!</v>
      </c>
      <c r="E20" s="9">
        <v>1900</v>
      </c>
      <c r="F20" s="97" t="e">
        <f>AVERAGE(C185:C196)</f>
        <v>#REF!</v>
      </c>
      <c r="G20" s="97" t="e">
        <f>C196</f>
        <v>#REF!</v>
      </c>
    </row>
    <row r="21" spans="2:7" ht="15.6" x14ac:dyDescent="0.3">
      <c r="B21" s="94" t="s">
        <v>141</v>
      </c>
      <c r="C21" s="100" t="e">
        <f>#REF!</f>
        <v>#REF!</v>
      </c>
      <c r="E21" s="9">
        <v>1901</v>
      </c>
      <c r="F21" s="97" t="e">
        <f>AVERAGE(C197:C208)</f>
        <v>#REF!</v>
      </c>
      <c r="G21" s="97" t="e">
        <f>C208</f>
        <v>#REF!</v>
      </c>
    </row>
    <row r="22" spans="2:7" ht="15.6" x14ac:dyDescent="0.3">
      <c r="B22" s="94" t="s">
        <v>142</v>
      </c>
      <c r="C22" s="100" t="e">
        <f>#REF!</f>
        <v>#REF!</v>
      </c>
      <c r="E22" s="9">
        <v>1902</v>
      </c>
      <c r="F22" s="97" t="e">
        <f>AVERAGE(C209:C220)</f>
        <v>#REF!</v>
      </c>
      <c r="G22" s="97" t="e">
        <f>C220</f>
        <v>#REF!</v>
      </c>
    </row>
    <row r="23" spans="2:7" ht="15.6" x14ac:dyDescent="0.3">
      <c r="B23" s="94" t="s">
        <v>143</v>
      </c>
      <c r="C23" s="100" t="e">
        <f>#REF!</f>
        <v>#REF!</v>
      </c>
      <c r="E23" s="9">
        <v>1903</v>
      </c>
      <c r="F23" s="97" t="e">
        <f>AVERAGE(C221:C232)</f>
        <v>#REF!</v>
      </c>
      <c r="G23" s="97" t="e">
        <f>C232</f>
        <v>#REF!</v>
      </c>
    </row>
    <row r="24" spans="2:7" ht="15.6" x14ac:dyDescent="0.3">
      <c r="B24" s="94" t="s">
        <v>144</v>
      </c>
      <c r="C24" s="100" t="e">
        <f>#REF!</f>
        <v>#REF!</v>
      </c>
      <c r="E24" s="9">
        <v>1904</v>
      </c>
      <c r="F24" s="97" t="e">
        <f>AVERAGE(C233:C244)</f>
        <v>#REF!</v>
      </c>
      <c r="G24" s="97" t="e">
        <f>C244</f>
        <v>#REF!</v>
      </c>
    </row>
    <row r="25" spans="2:7" ht="15.6" x14ac:dyDescent="0.3">
      <c r="B25" s="94" t="s">
        <v>145</v>
      </c>
      <c r="C25" s="100" t="e">
        <f>#REF!</f>
        <v>#REF!</v>
      </c>
      <c r="E25" s="9">
        <v>1905</v>
      </c>
      <c r="F25" s="97" t="e">
        <f>AVERAGE(C245:C256)</f>
        <v>#REF!</v>
      </c>
      <c r="G25" s="97" t="e">
        <f>C256</f>
        <v>#REF!</v>
      </c>
    </row>
    <row r="26" spans="2:7" ht="15.6" x14ac:dyDescent="0.3">
      <c r="B26" s="94" t="s">
        <v>146</v>
      </c>
      <c r="C26" s="100" t="e">
        <f>#REF!</f>
        <v>#REF!</v>
      </c>
      <c r="E26" s="9">
        <v>1906</v>
      </c>
      <c r="F26" s="97" t="e">
        <f>AVERAGE(C257:C268)</f>
        <v>#REF!</v>
      </c>
      <c r="G26" s="97" t="e">
        <f>C268</f>
        <v>#REF!</v>
      </c>
    </row>
    <row r="27" spans="2:7" ht="15.6" x14ac:dyDescent="0.3">
      <c r="B27" s="94" t="s">
        <v>147</v>
      </c>
      <c r="C27" s="100" t="e">
        <f>#REF!</f>
        <v>#REF!</v>
      </c>
      <c r="E27" s="9">
        <v>1907</v>
      </c>
      <c r="F27" s="97" t="e">
        <f>AVERAGE(C269:C280)</f>
        <v>#REF!</v>
      </c>
      <c r="G27" s="97" t="e">
        <f>C280</f>
        <v>#REF!</v>
      </c>
    </row>
    <row r="28" spans="2:7" ht="15.6" x14ac:dyDescent="0.3">
      <c r="B28" s="94" t="s">
        <v>148</v>
      </c>
      <c r="C28" s="100" t="e">
        <f>#REF!</f>
        <v>#REF!</v>
      </c>
      <c r="E28" s="9">
        <v>1908</v>
      </c>
      <c r="F28" s="97" t="e">
        <f>AVERAGE(C281:C292)</f>
        <v>#REF!</v>
      </c>
      <c r="G28" s="97" t="e">
        <f>C292</f>
        <v>#REF!</v>
      </c>
    </row>
    <row r="29" spans="2:7" ht="15.6" x14ac:dyDescent="0.3">
      <c r="B29" s="94" t="s">
        <v>149</v>
      </c>
      <c r="C29" s="100" t="e">
        <f>#REF!</f>
        <v>#REF!</v>
      </c>
      <c r="E29" s="9">
        <v>1909</v>
      </c>
      <c r="F29" s="97" t="e">
        <f>AVERAGE(C293:C304)</f>
        <v>#REF!</v>
      </c>
      <c r="G29" s="97" t="e">
        <f>C304</f>
        <v>#REF!</v>
      </c>
    </row>
    <row r="30" spans="2:7" ht="15.6" x14ac:dyDescent="0.3">
      <c r="B30" s="94" t="s">
        <v>150</v>
      </c>
      <c r="C30" s="100" t="e">
        <f>#REF!</f>
        <v>#REF!</v>
      </c>
      <c r="E30" s="9">
        <v>1910</v>
      </c>
      <c r="F30" s="97" t="e">
        <f>AVERAGE(C305:C316)</f>
        <v>#REF!</v>
      </c>
      <c r="G30" s="97" t="e">
        <f>C316</f>
        <v>#REF!</v>
      </c>
    </row>
    <row r="31" spans="2:7" ht="15.6" x14ac:dyDescent="0.3">
      <c r="B31" s="94" t="s">
        <v>151</v>
      </c>
      <c r="C31" s="100" t="e">
        <f>#REF!</f>
        <v>#REF!</v>
      </c>
      <c r="E31" s="9">
        <v>1911</v>
      </c>
      <c r="F31" s="97" t="e">
        <f>AVERAGE(C317:C328)</f>
        <v>#REF!</v>
      </c>
      <c r="G31" s="97" t="e">
        <f>C328</f>
        <v>#REF!</v>
      </c>
    </row>
    <row r="32" spans="2:7" ht="15.6" x14ac:dyDescent="0.3">
      <c r="B32" s="94" t="s">
        <v>152</v>
      </c>
      <c r="C32" s="100" t="e">
        <f>#REF!</f>
        <v>#REF!</v>
      </c>
      <c r="E32" s="9">
        <v>1912</v>
      </c>
      <c r="F32" s="97" t="e">
        <f>AVERAGE(C329:C340)</f>
        <v>#REF!</v>
      </c>
      <c r="G32" s="97" t="e">
        <f>C340</f>
        <v>#REF!</v>
      </c>
    </row>
    <row r="33" spans="2:7" ht="15.6" x14ac:dyDescent="0.3">
      <c r="B33" s="94" t="s">
        <v>153</v>
      </c>
      <c r="C33" s="100" t="e">
        <f>#REF!</f>
        <v>#REF!</v>
      </c>
      <c r="E33" s="9">
        <v>1913</v>
      </c>
      <c r="F33" s="97" t="e">
        <f>AVERAGE(C341:C352)</f>
        <v>#REF!</v>
      </c>
      <c r="G33" s="97" t="e">
        <f>C352</f>
        <v>#REF!</v>
      </c>
    </row>
    <row r="34" spans="2:7" ht="15.6" x14ac:dyDescent="0.3">
      <c r="B34" s="94" t="s">
        <v>154</v>
      </c>
      <c r="C34" s="100" t="e">
        <f>#REF!</f>
        <v>#REF!</v>
      </c>
      <c r="E34" s="9">
        <v>1914</v>
      </c>
      <c r="F34" s="97" t="e">
        <f>AVERAGE(C353:C364)</f>
        <v>#REF!</v>
      </c>
      <c r="G34" s="97" t="e">
        <f>C364</f>
        <v>#REF!</v>
      </c>
    </row>
    <row r="35" spans="2:7" ht="15.6" x14ac:dyDescent="0.3">
      <c r="B35" s="94" t="s">
        <v>155</v>
      </c>
      <c r="C35" s="100" t="e">
        <f>#REF!</f>
        <v>#REF!</v>
      </c>
      <c r="E35" s="9">
        <v>1915</v>
      </c>
      <c r="F35" s="97" t="e">
        <f>AVERAGE(C365:C376)</f>
        <v>#REF!</v>
      </c>
      <c r="G35" s="97" t="e">
        <f>C376</f>
        <v>#REF!</v>
      </c>
    </row>
    <row r="36" spans="2:7" ht="15.6" x14ac:dyDescent="0.3">
      <c r="B36" s="94" t="s">
        <v>156</v>
      </c>
      <c r="C36" s="100" t="e">
        <f>#REF!</f>
        <v>#REF!</v>
      </c>
      <c r="E36" s="9">
        <v>1916</v>
      </c>
      <c r="F36" s="97" t="e">
        <f>AVERAGE(C377:C388)</f>
        <v>#REF!</v>
      </c>
      <c r="G36" s="97" t="e">
        <f>C388</f>
        <v>#REF!</v>
      </c>
    </row>
    <row r="37" spans="2:7" ht="15.6" x14ac:dyDescent="0.3">
      <c r="B37" s="94" t="s">
        <v>157</v>
      </c>
      <c r="C37" s="100" t="e">
        <f>#REF!</f>
        <v>#REF!</v>
      </c>
      <c r="E37" s="9">
        <v>1917</v>
      </c>
      <c r="F37" s="97" t="e">
        <f>AVERAGE(C389:C400)</f>
        <v>#REF!</v>
      </c>
      <c r="G37" s="97" t="e">
        <f>C400</f>
        <v>#REF!</v>
      </c>
    </row>
    <row r="38" spans="2:7" ht="15.6" x14ac:dyDescent="0.3">
      <c r="B38" s="94" t="s">
        <v>158</v>
      </c>
      <c r="C38" s="100" t="e">
        <f>#REF!</f>
        <v>#REF!</v>
      </c>
      <c r="E38" s="9">
        <v>1918</v>
      </c>
      <c r="F38" s="97" t="e">
        <f>AVERAGE(C401:C412)</f>
        <v>#REF!</v>
      </c>
      <c r="G38" s="97" t="e">
        <f>C412</f>
        <v>#REF!</v>
      </c>
    </row>
    <row r="39" spans="2:7" ht="15.6" x14ac:dyDescent="0.3">
      <c r="B39" s="94" t="s">
        <v>159</v>
      </c>
      <c r="C39" s="100" t="e">
        <f>#REF!</f>
        <v>#REF!</v>
      </c>
      <c r="E39" s="9">
        <v>1919</v>
      </c>
      <c r="F39" s="97" t="e">
        <f>AVERAGE(C413:C424)</f>
        <v>#REF!</v>
      </c>
      <c r="G39" s="101" t="e">
        <f>C424</f>
        <v>#REF!</v>
      </c>
    </row>
    <row r="40" spans="2:7" ht="15.6" x14ac:dyDescent="0.3">
      <c r="B40" s="94" t="s">
        <v>160</v>
      </c>
      <c r="C40" s="100" t="e">
        <f>#REF!</f>
        <v>#REF!</v>
      </c>
      <c r="E40" s="9">
        <v>1920</v>
      </c>
      <c r="F40" s="97" t="e">
        <f>AVERAGE(C425:C436)</f>
        <v>#REF!</v>
      </c>
      <c r="G40" s="101" t="e">
        <f>C436</f>
        <v>#REF!</v>
      </c>
    </row>
    <row r="41" spans="2:7" ht="15.6" x14ac:dyDescent="0.3">
      <c r="B41" s="94" t="s">
        <v>161</v>
      </c>
      <c r="C41" s="100" t="e">
        <f>#REF!</f>
        <v>#REF!</v>
      </c>
      <c r="E41" s="9">
        <v>1921</v>
      </c>
      <c r="F41" s="97" t="e">
        <f>AVERAGE(C437:C448)</f>
        <v>#REF!</v>
      </c>
      <c r="G41" s="101" t="e">
        <f>C448</f>
        <v>#REF!</v>
      </c>
    </row>
    <row r="42" spans="2:7" ht="15.6" x14ac:dyDescent="0.3">
      <c r="B42" s="94" t="s">
        <v>162</v>
      </c>
      <c r="C42" s="100" t="e">
        <f>#REF!</f>
        <v>#REF!</v>
      </c>
      <c r="E42" s="9">
        <v>1922</v>
      </c>
      <c r="F42" s="97" t="e">
        <f>AVERAGE(C449:C460)</f>
        <v>#REF!</v>
      </c>
      <c r="G42" s="101" t="e">
        <f>C460</f>
        <v>#REF!</v>
      </c>
    </row>
    <row r="43" spans="2:7" ht="15.6" x14ac:dyDescent="0.3">
      <c r="B43" s="94" t="s">
        <v>163</v>
      </c>
      <c r="C43" s="100" t="e">
        <f>#REF!</f>
        <v>#REF!</v>
      </c>
      <c r="E43" s="9">
        <v>1923</v>
      </c>
      <c r="F43" s="97" t="e">
        <f>AVERAGE(C461:C472)</f>
        <v>#REF!</v>
      </c>
      <c r="G43" s="101" t="e">
        <f>C472</f>
        <v>#REF!</v>
      </c>
    </row>
    <row r="44" spans="2:7" ht="15.6" x14ac:dyDescent="0.3">
      <c r="B44" s="94" t="s">
        <v>164</v>
      </c>
      <c r="C44" s="100" t="e">
        <f>#REF!</f>
        <v>#REF!</v>
      </c>
      <c r="E44" s="9">
        <v>1924</v>
      </c>
      <c r="F44" s="97" t="e">
        <f>AVERAGE(C473:C484)</f>
        <v>#REF!</v>
      </c>
      <c r="G44" s="101" t="e">
        <f>C484</f>
        <v>#REF!</v>
      </c>
    </row>
    <row r="45" spans="2:7" ht="15.6" x14ac:dyDescent="0.3">
      <c r="B45" s="94" t="s">
        <v>165</v>
      </c>
      <c r="C45" s="100" t="e">
        <f>#REF!</f>
        <v>#REF!</v>
      </c>
      <c r="E45" s="9">
        <v>1925</v>
      </c>
      <c r="F45" s="97" t="e">
        <f>AVERAGE(C485:C496)</f>
        <v>#REF!</v>
      </c>
      <c r="G45" s="101" t="e">
        <f>C496</f>
        <v>#REF!</v>
      </c>
    </row>
    <row r="46" spans="2:7" ht="15.6" x14ac:dyDescent="0.3">
      <c r="B46" s="94" t="s">
        <v>166</v>
      </c>
      <c r="C46" s="100" t="e">
        <f>#REF!</f>
        <v>#REF!</v>
      </c>
      <c r="E46" s="9">
        <v>1926</v>
      </c>
      <c r="F46" s="97" t="e">
        <f>AVERAGE(C497:C508)</f>
        <v>#REF!</v>
      </c>
      <c r="G46" s="101" t="e">
        <f>C508</f>
        <v>#REF!</v>
      </c>
    </row>
    <row r="47" spans="2:7" ht="15.6" x14ac:dyDescent="0.3">
      <c r="B47" s="94" t="s">
        <v>167</v>
      </c>
      <c r="C47" s="100" t="e">
        <f>#REF!</f>
        <v>#REF!</v>
      </c>
      <c r="E47" s="9">
        <v>1927</v>
      </c>
      <c r="F47" s="97" t="e">
        <f>AVERAGE(C509:C520)</f>
        <v>#REF!</v>
      </c>
      <c r="G47" s="101" t="e">
        <f>C520</f>
        <v>#REF!</v>
      </c>
    </row>
    <row r="48" spans="2:7" ht="15.6" x14ac:dyDescent="0.3">
      <c r="B48" s="94" t="s">
        <v>168</v>
      </c>
      <c r="C48" s="100" t="e">
        <f>#REF!</f>
        <v>#REF!</v>
      </c>
      <c r="E48" s="33">
        <v>1928</v>
      </c>
      <c r="F48" s="101" t="e">
        <f>AVERAGE(C521:C532)</f>
        <v>#REF!</v>
      </c>
      <c r="G48" s="101" t="e">
        <f>C532</f>
        <v>#REF!</v>
      </c>
    </row>
    <row r="49" spans="2:7" ht="15.6" x14ac:dyDescent="0.3">
      <c r="B49" s="94" t="s">
        <v>169</v>
      </c>
      <c r="C49" s="100" t="e">
        <f>#REF!</f>
        <v>#REF!</v>
      </c>
      <c r="E49" s="33">
        <v>1929</v>
      </c>
      <c r="F49" s="101">
        <f>AVERAGE(C533:C544)</f>
        <v>1.385</v>
      </c>
      <c r="G49" s="101">
        <f>C544</f>
        <v>2.08</v>
      </c>
    </row>
    <row r="50" spans="2:7" ht="15.6" x14ac:dyDescent="0.3">
      <c r="B50" s="94" t="s">
        <v>170</v>
      </c>
      <c r="C50" s="100" t="e">
        <f>#REF!</f>
        <v>#REF!</v>
      </c>
      <c r="E50" s="9">
        <v>1930</v>
      </c>
      <c r="F50" s="101">
        <f>AVERAGE(C545:C556)</f>
        <v>5.9041666666666659</v>
      </c>
      <c r="G50" s="101">
        <f>C556</f>
        <v>11.89</v>
      </c>
    </row>
    <row r="51" spans="2:7" ht="15.6" x14ac:dyDescent="0.3">
      <c r="B51" s="94" t="s">
        <v>171</v>
      </c>
      <c r="C51" s="100" t="e">
        <f>#REF!</f>
        <v>#REF!</v>
      </c>
      <c r="E51" s="9">
        <v>1931</v>
      </c>
      <c r="F51" s="101">
        <f>AVERAGE(C557:C568)</f>
        <v>14.197499999999998</v>
      </c>
      <c r="G51" s="101">
        <f>C568</f>
        <v>19.100000000000001</v>
      </c>
    </row>
    <row r="52" spans="2:7" ht="15.6" x14ac:dyDescent="0.3">
      <c r="B52" s="94" t="s">
        <v>172</v>
      </c>
      <c r="C52" s="100" t="e">
        <f>#REF!</f>
        <v>#REF!</v>
      </c>
      <c r="E52" s="9">
        <v>1932</v>
      </c>
      <c r="F52" s="101">
        <f>AVERAGE(C569:C580)</f>
        <v>22.7225</v>
      </c>
      <c r="G52" s="101">
        <f>C580</f>
        <v>25.2</v>
      </c>
    </row>
    <row r="53" spans="2:7" ht="15.6" x14ac:dyDescent="0.3">
      <c r="B53" s="94" t="s">
        <v>173</v>
      </c>
      <c r="C53" s="100" t="e">
        <f>#REF!</f>
        <v>#REF!</v>
      </c>
      <c r="E53" s="33">
        <v>1933</v>
      </c>
      <c r="F53" s="101">
        <f>AVERAGE(C581:C592)</f>
        <v>23.384999999999994</v>
      </c>
      <c r="G53" s="101">
        <f>C592</f>
        <v>21.07</v>
      </c>
    </row>
    <row r="54" spans="2:7" ht="15.6" x14ac:dyDescent="0.3">
      <c r="B54" s="94" t="s">
        <v>174</v>
      </c>
      <c r="C54" s="100" t="e">
        <f>#REF!</f>
        <v>#REF!</v>
      </c>
      <c r="E54" s="33">
        <v>1934</v>
      </c>
      <c r="F54" s="101">
        <f>AVERAGE(C593:C604)</f>
        <v>19.063333333333333</v>
      </c>
      <c r="G54" s="101">
        <f>C604</f>
        <v>20.440000000000001</v>
      </c>
    </row>
    <row r="55" spans="2:7" ht="15.6" x14ac:dyDescent="0.3">
      <c r="B55" s="94" t="s">
        <v>175</v>
      </c>
      <c r="C55" s="100" t="e">
        <f>#REF!</f>
        <v>#REF!</v>
      </c>
      <c r="E55" s="9">
        <v>1935</v>
      </c>
      <c r="F55" s="101">
        <f>AVERAGE(C605:C616)</f>
        <v>17.580833333333334</v>
      </c>
      <c r="G55" s="101">
        <f>C616</f>
        <v>16.440000000000001</v>
      </c>
    </row>
    <row r="56" spans="2:7" ht="15.6" x14ac:dyDescent="0.3">
      <c r="B56" s="94" t="s">
        <v>176</v>
      </c>
      <c r="C56" s="100" t="e">
        <f>#REF!</f>
        <v>#REF!</v>
      </c>
      <c r="E56" s="9">
        <v>1936</v>
      </c>
      <c r="F56" s="101">
        <f>AVERAGE(C617:C628)</f>
        <v>14.238333333333335</v>
      </c>
      <c r="G56" s="101">
        <f>C628</f>
        <v>12.78</v>
      </c>
    </row>
    <row r="57" spans="2:7" ht="15.6" x14ac:dyDescent="0.3">
      <c r="B57" s="94" t="s">
        <v>177</v>
      </c>
      <c r="C57" s="100" t="e">
        <f>#REF!</f>
        <v>#REF!</v>
      </c>
      <c r="E57" s="9">
        <v>1937</v>
      </c>
      <c r="F57" s="101">
        <f>AVERAGE(C629:C640)</f>
        <v>12.1625</v>
      </c>
      <c r="G57" s="101">
        <f>C640</f>
        <v>15.91</v>
      </c>
    </row>
    <row r="58" spans="2:7" ht="15.6" x14ac:dyDescent="0.3">
      <c r="B58" s="94" t="s">
        <v>178</v>
      </c>
      <c r="C58" s="100" t="e">
        <f>#REF!</f>
        <v>#REF!</v>
      </c>
      <c r="E58" s="33">
        <v>1938</v>
      </c>
      <c r="F58" s="101">
        <f>AVERAGE(C641:C652)</f>
        <v>18.419166666666669</v>
      </c>
      <c r="G58" s="101">
        <f>C652</f>
        <v>16.36</v>
      </c>
    </row>
    <row r="59" spans="2:7" ht="15.6" x14ac:dyDescent="0.3">
      <c r="B59" s="94" t="s">
        <v>179</v>
      </c>
      <c r="C59" s="100" t="e">
        <f>#REF!</f>
        <v>#REF!</v>
      </c>
      <c r="E59" s="33">
        <v>1939</v>
      </c>
      <c r="F59" s="101">
        <f>AVERAGE(C653:C664)</f>
        <v>16.346666666666668</v>
      </c>
      <c r="G59" s="101">
        <f>C664</f>
        <v>15.19</v>
      </c>
    </row>
    <row r="60" spans="2:7" ht="15.6" x14ac:dyDescent="0.3">
      <c r="B60" s="94" t="s">
        <v>180</v>
      </c>
      <c r="C60" s="100" t="e">
        <f>#REF!</f>
        <v>#REF!</v>
      </c>
      <c r="E60" s="9">
        <v>1940</v>
      </c>
      <c r="F60" s="101">
        <f>AVERAGE(C665:C676)</f>
        <v>14.643333333333331</v>
      </c>
      <c r="G60" s="101">
        <f>C676</f>
        <v>13.41</v>
      </c>
    </row>
    <row r="61" spans="2:7" ht="15.6" x14ac:dyDescent="0.3">
      <c r="B61" s="94" t="s">
        <v>181</v>
      </c>
      <c r="C61" s="100" t="e">
        <f>#REF!</f>
        <v>#REF!</v>
      </c>
      <c r="E61" s="9">
        <v>1941</v>
      </c>
      <c r="F61" s="101">
        <f>AVERAGE(C677:C688)</f>
        <v>9.8758333333333344</v>
      </c>
      <c r="G61" s="101">
        <f>C688</f>
        <v>6.91</v>
      </c>
    </row>
    <row r="62" spans="2:7" ht="15.6" x14ac:dyDescent="0.3">
      <c r="B62" s="94" t="s">
        <v>182</v>
      </c>
      <c r="C62" s="100" t="e">
        <f>#REF!</f>
        <v>#REF!</v>
      </c>
      <c r="E62" s="9">
        <v>1942</v>
      </c>
      <c r="F62" s="101">
        <f>AVERAGE(C689:C700)</f>
        <v>4.6558333333333328</v>
      </c>
      <c r="G62" s="101">
        <f>C700</f>
        <v>2.88</v>
      </c>
    </row>
    <row r="63" spans="2:7" ht="15.6" x14ac:dyDescent="0.3">
      <c r="B63" s="94" t="s">
        <v>183</v>
      </c>
      <c r="C63" s="100" t="e">
        <f>#REF!</f>
        <v>#REF!</v>
      </c>
      <c r="E63" s="33">
        <v>1943</v>
      </c>
      <c r="F63" s="101">
        <f>AVERAGE(C701:C712)</f>
        <v>1.8891666666666669</v>
      </c>
      <c r="G63" s="101">
        <f>C712</f>
        <v>1.35</v>
      </c>
    </row>
    <row r="64" spans="2:7" ht="15.6" x14ac:dyDescent="0.3">
      <c r="B64" s="94" t="s">
        <v>184</v>
      </c>
      <c r="C64" s="100" t="e">
        <f>#REF!</f>
        <v>#REF!</v>
      </c>
      <c r="E64" s="33">
        <v>1944</v>
      </c>
      <c r="F64" s="101">
        <f>AVERAGE(C713:C724)</f>
        <v>1.2150000000000001</v>
      </c>
      <c r="G64" s="101">
        <f>C724</f>
        <v>1</v>
      </c>
    </row>
    <row r="65" spans="2:7" ht="15.6" x14ac:dyDescent="0.3">
      <c r="B65" s="94" t="s">
        <v>185</v>
      </c>
      <c r="C65" s="100" t="e">
        <f>#REF!</f>
        <v>#REF!</v>
      </c>
      <c r="E65" s="9">
        <v>1945</v>
      </c>
      <c r="F65" s="101">
        <f>AVERAGE(C725:C736)</f>
        <v>1.9991666666666668</v>
      </c>
      <c r="G65" s="101">
        <f>C736</f>
        <v>3.92</v>
      </c>
    </row>
    <row r="66" spans="2:7" ht="15.6" x14ac:dyDescent="0.3">
      <c r="B66" s="94" t="s">
        <v>186</v>
      </c>
      <c r="C66" s="100" t="e">
        <f>#REF!</f>
        <v>#REF!</v>
      </c>
      <c r="E66" s="9">
        <v>1946</v>
      </c>
      <c r="F66" s="101">
        <f>AVERAGE(C737:C748)</f>
        <v>3.9725000000000001</v>
      </c>
      <c r="G66" s="101">
        <f>C748</f>
        <v>4.16</v>
      </c>
    </row>
    <row r="67" spans="2:7" ht="15.6" x14ac:dyDescent="0.3">
      <c r="B67" s="94" t="s">
        <v>187</v>
      </c>
      <c r="C67" s="100" t="e">
        <f>#REF!</f>
        <v>#REF!</v>
      </c>
      <c r="E67" s="9">
        <v>1947</v>
      </c>
      <c r="F67" s="101">
        <f>AVERAGE(C749:C760)</f>
        <v>3.5416666666666665</v>
      </c>
      <c r="G67" s="101">
        <f>C760</f>
        <v>2.8</v>
      </c>
    </row>
    <row r="68" spans="2:7" ht="15.6" x14ac:dyDescent="0.3">
      <c r="B68" s="94" t="s">
        <v>188</v>
      </c>
      <c r="C68" s="100" t="e">
        <f>#REF!</f>
        <v>#REF!</v>
      </c>
      <c r="E68" s="33">
        <v>1948</v>
      </c>
      <c r="F68" s="101">
        <f>AVERAGE(C761:C772)</f>
        <v>3.75</v>
      </c>
      <c r="G68" s="101">
        <f>C772</f>
        <v>4</v>
      </c>
    </row>
    <row r="69" spans="2:7" ht="15.6" x14ac:dyDescent="0.3">
      <c r="B69" s="94" t="s">
        <v>189</v>
      </c>
      <c r="C69" s="100" t="e">
        <f>#REF!</f>
        <v>#REF!</v>
      </c>
      <c r="E69" s="33">
        <v>1949</v>
      </c>
      <c r="F69" s="101">
        <f>AVERAGE(C773:C784)</f>
        <v>6.05</v>
      </c>
      <c r="G69" s="101">
        <f>C784</f>
        <v>6.6</v>
      </c>
    </row>
    <row r="70" spans="2:7" ht="15.6" x14ac:dyDescent="0.3">
      <c r="B70" s="94" t="s">
        <v>190</v>
      </c>
      <c r="C70" s="100" t="e">
        <f>#REF!</f>
        <v>#REF!</v>
      </c>
      <c r="E70" s="18">
        <v>1950</v>
      </c>
      <c r="F70" s="17">
        <f>AVERAGE(C785:C796)</f>
        <v>5.208333333333333</v>
      </c>
      <c r="G70" s="17">
        <f>C796</f>
        <v>4.3</v>
      </c>
    </row>
    <row r="71" spans="2:7" ht="15.6" x14ac:dyDescent="0.3">
      <c r="B71" s="94" t="s">
        <v>191</v>
      </c>
      <c r="C71" s="100" t="e">
        <f>#REF!</f>
        <v>#REF!</v>
      </c>
      <c r="E71" s="9">
        <v>1951</v>
      </c>
      <c r="F71" s="101">
        <f>AVERAGE(C797:C809)</f>
        <v>3.2769230769230777</v>
      </c>
      <c r="G71" s="101">
        <f>C808</f>
        <v>3.1</v>
      </c>
    </row>
    <row r="72" spans="2:7" ht="15.6" x14ac:dyDescent="0.3">
      <c r="B72" s="94" t="s">
        <v>192</v>
      </c>
      <c r="C72" s="100" t="e">
        <f>#REF!</f>
        <v>#REF!</v>
      </c>
      <c r="E72" s="9">
        <v>1952</v>
      </c>
      <c r="F72" s="101">
        <f>AVERAGE(C809:C820)</f>
        <v>3.0250000000000004</v>
      </c>
      <c r="G72" s="101">
        <f>C820</f>
        <v>2.7</v>
      </c>
    </row>
    <row r="73" spans="2:7" ht="15.6" x14ac:dyDescent="0.3">
      <c r="B73" s="94" t="s">
        <v>193</v>
      </c>
      <c r="C73" s="100" t="e">
        <f>#REF!</f>
        <v>#REF!</v>
      </c>
      <c r="E73" s="33">
        <v>1953</v>
      </c>
      <c r="F73" s="101">
        <f>AVERAGE(C821:C832)</f>
        <v>2.9250000000000003</v>
      </c>
      <c r="G73" s="101">
        <f>C832</f>
        <v>4.5</v>
      </c>
    </row>
    <row r="74" spans="2:7" ht="15.6" x14ac:dyDescent="0.3">
      <c r="B74" s="94" t="s">
        <v>194</v>
      </c>
      <c r="C74" s="100" t="e">
        <f>#REF!</f>
        <v>#REF!</v>
      </c>
      <c r="E74" s="33">
        <v>1954</v>
      </c>
      <c r="F74" s="101">
        <f>AVERAGE(C833:C844)</f>
        <v>5.5916666666666659</v>
      </c>
      <c r="G74" s="101">
        <f>C844</f>
        <v>5</v>
      </c>
    </row>
    <row r="75" spans="2:7" ht="15.6" x14ac:dyDescent="0.3">
      <c r="B75" s="94" t="s">
        <v>195</v>
      </c>
      <c r="C75" s="100" t="e">
        <f>#REF!</f>
        <v>#REF!</v>
      </c>
      <c r="E75" s="9">
        <v>1955</v>
      </c>
      <c r="F75" s="101">
        <f>AVERAGE(C845:C856)</f>
        <v>4.3666666666666671</v>
      </c>
      <c r="G75" s="101">
        <f>C856</f>
        <v>4.2</v>
      </c>
    </row>
    <row r="76" spans="2:7" ht="15.6" x14ac:dyDescent="0.3">
      <c r="B76" s="94" t="s">
        <v>196</v>
      </c>
      <c r="C76" s="100" t="e">
        <f>#REF!</f>
        <v>#REF!</v>
      </c>
      <c r="E76" s="9">
        <v>1956</v>
      </c>
      <c r="F76" s="101">
        <f>AVERAGE(C857:C868)</f>
        <v>4.125</v>
      </c>
      <c r="G76" s="101">
        <f>C868</f>
        <v>4.2</v>
      </c>
    </row>
    <row r="77" spans="2:7" ht="15.6" x14ac:dyDescent="0.3">
      <c r="B77" s="94" t="s">
        <v>197</v>
      </c>
      <c r="C77" s="100" t="e">
        <f>#REF!</f>
        <v>#REF!</v>
      </c>
      <c r="E77" s="9">
        <v>1957</v>
      </c>
      <c r="F77" s="101">
        <f>AVERAGE(C869:C880)</f>
        <v>4.3</v>
      </c>
      <c r="G77" s="101">
        <f>C880</f>
        <v>5.2</v>
      </c>
    </row>
    <row r="78" spans="2:7" ht="15.6" x14ac:dyDescent="0.3">
      <c r="B78" s="94" t="s">
        <v>198</v>
      </c>
      <c r="C78" s="100" t="e">
        <f>#REF!</f>
        <v>#REF!</v>
      </c>
      <c r="E78" s="33">
        <v>1958</v>
      </c>
      <c r="F78" s="101">
        <f>AVERAGE(C881:C892)</f>
        <v>6.8416666666666659</v>
      </c>
      <c r="G78" s="101">
        <f>C892</f>
        <v>6.2</v>
      </c>
    </row>
    <row r="79" spans="2:7" ht="15.6" x14ac:dyDescent="0.3">
      <c r="B79" s="94" t="s">
        <v>199</v>
      </c>
      <c r="C79" s="100" t="e">
        <f>#REF!</f>
        <v>#REF!</v>
      </c>
      <c r="E79" s="33">
        <v>1959</v>
      </c>
      <c r="F79" s="101">
        <f>AVERAGE(C893:C904)</f>
        <v>5.45</v>
      </c>
      <c r="G79" s="101">
        <f>C904</f>
        <v>5.3</v>
      </c>
    </row>
    <row r="80" spans="2:7" ht="15.6" x14ac:dyDescent="0.3">
      <c r="B80" s="94" t="s">
        <v>200</v>
      </c>
      <c r="C80" s="100" t="e">
        <f>#REF!</f>
        <v>#REF!</v>
      </c>
      <c r="E80" s="9">
        <v>1960</v>
      </c>
      <c r="F80" s="101">
        <f>AVERAGE(C905:C916)</f>
        <v>5.541666666666667</v>
      </c>
      <c r="G80" s="101">
        <f>C916</f>
        <v>6.6</v>
      </c>
    </row>
    <row r="81" spans="2:7" ht="15.6" x14ac:dyDescent="0.3">
      <c r="B81" s="94" t="s">
        <v>201</v>
      </c>
      <c r="C81" s="100" t="e">
        <f>#REF!</f>
        <v>#REF!</v>
      </c>
      <c r="E81" s="9">
        <v>1961</v>
      </c>
      <c r="F81" s="101">
        <f>AVERAGE(C917:C928)</f>
        <v>6.6916666666666664</v>
      </c>
      <c r="G81" s="101">
        <f>C928</f>
        <v>6</v>
      </c>
    </row>
    <row r="82" spans="2:7" ht="15.6" x14ac:dyDescent="0.3">
      <c r="B82" s="94" t="s">
        <v>202</v>
      </c>
      <c r="C82" s="100" t="e">
        <f>#REF!</f>
        <v>#REF!</v>
      </c>
      <c r="E82" s="9">
        <v>1962</v>
      </c>
      <c r="F82" s="101">
        <f>AVERAGE(C929:C940)</f>
        <v>5.5666666666666673</v>
      </c>
      <c r="G82" s="101">
        <f>C940</f>
        <v>5.5</v>
      </c>
    </row>
    <row r="83" spans="2:7" ht="15.6" x14ac:dyDescent="0.3">
      <c r="B83" s="94" t="s">
        <v>203</v>
      </c>
      <c r="C83" s="100" t="e">
        <f>#REF!</f>
        <v>#REF!</v>
      </c>
      <c r="E83" s="33">
        <v>1963</v>
      </c>
      <c r="F83" s="101">
        <f>AVERAGE(C941:C952)</f>
        <v>5.6416666666666666</v>
      </c>
      <c r="G83" s="101">
        <f>C952</f>
        <v>5.5</v>
      </c>
    </row>
    <row r="84" spans="2:7" ht="15.6" x14ac:dyDescent="0.3">
      <c r="B84" s="94" t="s">
        <v>204</v>
      </c>
      <c r="C84" s="100" t="e">
        <f>#REF!</f>
        <v>#REF!</v>
      </c>
      <c r="E84" s="33">
        <v>1964</v>
      </c>
      <c r="F84" s="101">
        <f>AVERAGE(C953:C964)</f>
        <v>5.1583333333333332</v>
      </c>
      <c r="G84" s="101">
        <f>C964</f>
        <v>5</v>
      </c>
    </row>
    <row r="85" spans="2:7" ht="15.6" x14ac:dyDescent="0.3">
      <c r="B85" s="94" t="s">
        <v>205</v>
      </c>
      <c r="C85" s="100" t="e">
        <f>#REF!</f>
        <v>#REF!</v>
      </c>
      <c r="E85" s="9">
        <v>1965</v>
      </c>
      <c r="F85" s="101">
        <f>AVERAGE(C965:C976)</f>
        <v>4.5083333333333337</v>
      </c>
      <c r="G85" s="101">
        <f>C976</f>
        <v>4</v>
      </c>
    </row>
    <row r="86" spans="2:7" ht="15.6" x14ac:dyDescent="0.3">
      <c r="B86" s="94" t="s">
        <v>206</v>
      </c>
      <c r="C86" s="100" t="e">
        <f>#REF!</f>
        <v>#REF!</v>
      </c>
      <c r="E86" s="9">
        <v>1966</v>
      </c>
      <c r="F86" s="101">
        <f>AVERAGE(C977:C988)</f>
        <v>3.7916666666666665</v>
      </c>
      <c r="G86" s="101">
        <f>C988</f>
        <v>3.8</v>
      </c>
    </row>
    <row r="87" spans="2:7" ht="15.6" x14ac:dyDescent="0.3">
      <c r="B87" s="94" t="s">
        <v>207</v>
      </c>
      <c r="C87" s="100" t="e">
        <f>#REF!</f>
        <v>#REF!</v>
      </c>
      <c r="E87" s="9">
        <v>1967</v>
      </c>
      <c r="F87" s="101">
        <f>AVERAGE(C989:C1000)</f>
        <v>3.8416666666666663</v>
      </c>
      <c r="G87" s="101">
        <f>C1000</f>
        <v>3.8</v>
      </c>
    </row>
    <row r="88" spans="2:7" ht="15.6" x14ac:dyDescent="0.3">
      <c r="B88" s="94" t="s">
        <v>208</v>
      </c>
      <c r="C88" s="100" t="e">
        <f>#REF!</f>
        <v>#REF!</v>
      </c>
      <c r="E88" s="33">
        <v>1968</v>
      </c>
      <c r="F88" s="101">
        <f>AVERAGE(C1001:C1012)</f>
        <v>3.5583333333333331</v>
      </c>
      <c r="G88" s="101">
        <f>C1012</f>
        <v>3.4</v>
      </c>
    </row>
    <row r="89" spans="2:7" ht="15.6" x14ac:dyDescent="0.3">
      <c r="B89" s="94" t="s">
        <v>209</v>
      </c>
      <c r="C89" s="100" t="e">
        <f>#REF!</f>
        <v>#REF!</v>
      </c>
      <c r="E89" s="33">
        <v>1969</v>
      </c>
      <c r="F89" s="101">
        <f>AVERAGE(C1013:C1024)</f>
        <v>3.4916666666666667</v>
      </c>
      <c r="G89" s="101">
        <f>C1024</f>
        <v>3.5</v>
      </c>
    </row>
    <row r="90" spans="2:7" ht="15.6" x14ac:dyDescent="0.3">
      <c r="B90" s="94" t="s">
        <v>210</v>
      </c>
      <c r="C90" s="100" t="e">
        <f>#REF!</f>
        <v>#REF!</v>
      </c>
      <c r="E90" s="9">
        <v>1970</v>
      </c>
      <c r="F90" s="101">
        <f>AVERAGE(C1025:C1036)</f>
        <v>4.9833333333333334</v>
      </c>
      <c r="G90" s="101">
        <f>C1036</f>
        <v>6.1</v>
      </c>
    </row>
    <row r="91" spans="2:7" ht="15.6" x14ac:dyDescent="0.3">
      <c r="B91" s="94" t="s">
        <v>211</v>
      </c>
      <c r="C91" s="100" t="e">
        <f>#REF!</f>
        <v>#REF!</v>
      </c>
      <c r="E91" s="9">
        <v>1971</v>
      </c>
      <c r="F91" s="101">
        <f>AVERAGE(C1037:C1048)</f>
        <v>5.95</v>
      </c>
      <c r="G91" s="101">
        <f>C1048</f>
        <v>6</v>
      </c>
    </row>
    <row r="92" spans="2:7" ht="15.6" x14ac:dyDescent="0.3">
      <c r="B92" s="94" t="s">
        <v>212</v>
      </c>
      <c r="C92" s="100" t="e">
        <f>#REF!</f>
        <v>#REF!</v>
      </c>
      <c r="E92" s="9">
        <v>1972</v>
      </c>
      <c r="F92" s="101">
        <f>AVERAGE(C1049:C1060)</f>
        <v>5.6000000000000005</v>
      </c>
      <c r="G92" s="101">
        <f>C1060</f>
        <v>5.2</v>
      </c>
    </row>
    <row r="93" spans="2:7" ht="15.6" x14ac:dyDescent="0.3">
      <c r="B93" s="94" t="s">
        <v>213</v>
      </c>
      <c r="C93" s="100" t="e">
        <f>#REF!</f>
        <v>#REF!</v>
      </c>
      <c r="E93" s="33">
        <v>1973</v>
      </c>
      <c r="F93" s="101">
        <f>AVERAGE(C1061:C1072)</f>
        <v>4.8583333333333325</v>
      </c>
      <c r="G93" s="101">
        <f>C1072</f>
        <v>4.9000000000000004</v>
      </c>
    </row>
    <row r="94" spans="2:7" ht="15.6" x14ac:dyDescent="0.3">
      <c r="B94" s="94" t="s">
        <v>214</v>
      </c>
      <c r="C94" s="100" t="e">
        <f>#REF!</f>
        <v>#REF!</v>
      </c>
      <c r="E94" s="33">
        <v>1974</v>
      </c>
      <c r="F94" s="101">
        <f>AVERAGE(C1073:C1084)</f>
        <v>5.6416666666666666</v>
      </c>
      <c r="G94" s="101">
        <f>C1084</f>
        <v>7.2</v>
      </c>
    </row>
    <row r="95" spans="2:7" ht="15.6" x14ac:dyDescent="0.3">
      <c r="B95" s="94" t="s">
        <v>215</v>
      </c>
      <c r="C95" s="100" t="e">
        <f>#REF!</f>
        <v>#REF!</v>
      </c>
      <c r="E95" s="9">
        <v>1975</v>
      </c>
      <c r="F95" s="101">
        <f>AVERAGE(C1085:C1096)</f>
        <v>8.4749999999999996</v>
      </c>
      <c r="G95" s="101">
        <f>C1096</f>
        <v>8.1999999999999993</v>
      </c>
    </row>
    <row r="96" spans="2:7" ht="15.6" x14ac:dyDescent="0.3">
      <c r="B96" s="94" t="s">
        <v>216</v>
      </c>
      <c r="C96" s="100" t="e">
        <f>#REF!</f>
        <v>#REF!</v>
      </c>
      <c r="E96" s="9">
        <v>1976</v>
      </c>
      <c r="F96" s="101">
        <f>AVERAGE(C1097:C1108)</f>
        <v>7.6999999999999993</v>
      </c>
      <c r="G96" s="101">
        <f>C1108</f>
        <v>7.8</v>
      </c>
    </row>
    <row r="97" spans="2:7" ht="15.6" x14ac:dyDescent="0.3">
      <c r="B97" s="94" t="s">
        <v>217</v>
      </c>
      <c r="C97" s="100" t="e">
        <f>#REF!</f>
        <v>#REF!</v>
      </c>
      <c r="E97" s="9">
        <v>1977</v>
      </c>
      <c r="F97" s="101">
        <f>AVERAGE(C1109:C1120)</f>
        <v>7.0500000000000007</v>
      </c>
      <c r="G97" s="101">
        <f>C1120</f>
        <v>6.4</v>
      </c>
    </row>
    <row r="98" spans="2:7" ht="15.6" x14ac:dyDescent="0.3">
      <c r="B98" s="94" t="s">
        <v>218</v>
      </c>
      <c r="C98" s="100" t="e">
        <f>#REF!</f>
        <v>#REF!</v>
      </c>
      <c r="E98" s="33">
        <v>1978</v>
      </c>
      <c r="F98" s="101">
        <f>AVERAGE(C1121:C1132)</f>
        <v>6.0666666666666664</v>
      </c>
      <c r="G98" s="101">
        <f>C1132</f>
        <v>6</v>
      </c>
    </row>
    <row r="99" spans="2:7" ht="15.6" x14ac:dyDescent="0.3">
      <c r="B99" s="94" t="s">
        <v>219</v>
      </c>
      <c r="C99" s="100" t="e">
        <f>#REF!</f>
        <v>#REF!</v>
      </c>
      <c r="E99" s="33">
        <v>1979</v>
      </c>
      <c r="F99" s="101">
        <f>AVERAGE(C1133:C1144)</f>
        <v>5.8500000000000005</v>
      </c>
      <c r="G99" s="101">
        <f>C1144</f>
        <v>6</v>
      </c>
    </row>
    <row r="100" spans="2:7" ht="15.6" x14ac:dyDescent="0.3">
      <c r="B100" s="94" t="s">
        <v>220</v>
      </c>
      <c r="C100" s="100" t="e">
        <f>#REF!</f>
        <v>#REF!</v>
      </c>
      <c r="E100" s="9">
        <v>1980</v>
      </c>
      <c r="F100" s="101">
        <f>AVERAGE(C1145:C1156)</f>
        <v>7.1750000000000007</v>
      </c>
      <c r="G100" s="101">
        <f>C1156</f>
        <v>7.2</v>
      </c>
    </row>
    <row r="101" spans="2:7" ht="15.6" x14ac:dyDescent="0.3">
      <c r="B101" s="94" t="s">
        <v>221</v>
      </c>
      <c r="C101" s="100" t="e">
        <f>#REF!</f>
        <v>#REF!</v>
      </c>
      <c r="E101" s="9">
        <v>1981</v>
      </c>
      <c r="F101" s="101">
        <f>AVERAGE(C1157:C1168)</f>
        <v>7.6166666666666671</v>
      </c>
      <c r="G101" s="101">
        <f>C1168</f>
        <v>8.5</v>
      </c>
    </row>
    <row r="102" spans="2:7" ht="15.6" x14ac:dyDescent="0.3">
      <c r="B102" s="94" t="s">
        <v>222</v>
      </c>
      <c r="C102" s="100" t="e">
        <f>#REF!</f>
        <v>#REF!</v>
      </c>
      <c r="E102" s="9">
        <v>1982</v>
      </c>
      <c r="F102" s="101">
        <f>AVERAGE(C1169:C1180)</f>
        <v>9.7083333333333321</v>
      </c>
      <c r="G102" s="101">
        <f>C1180</f>
        <v>10.8</v>
      </c>
    </row>
    <row r="103" spans="2:7" ht="15.6" x14ac:dyDescent="0.3">
      <c r="B103" s="94" t="s">
        <v>223</v>
      </c>
      <c r="C103" s="100" t="e">
        <f>#REF!</f>
        <v>#REF!</v>
      </c>
      <c r="E103" s="33">
        <v>1983</v>
      </c>
      <c r="F103" s="101">
        <f>AVERAGE(C1181:C1192)</f>
        <v>9.6</v>
      </c>
      <c r="G103" s="101">
        <f>C1192</f>
        <v>8.3000000000000007</v>
      </c>
    </row>
    <row r="104" spans="2:7" ht="15.6" x14ac:dyDescent="0.3">
      <c r="B104" s="94" t="s">
        <v>224</v>
      </c>
      <c r="C104" s="100" t="e">
        <f>#REF!</f>
        <v>#REF!</v>
      </c>
      <c r="E104" s="33">
        <v>1984</v>
      </c>
      <c r="F104" s="101">
        <f>AVERAGE(C1193:C1204)</f>
        <v>7.5083333333333337</v>
      </c>
      <c r="G104" s="101">
        <f>C1204</f>
        <v>7.3</v>
      </c>
    </row>
    <row r="105" spans="2:7" ht="15.6" x14ac:dyDescent="0.3">
      <c r="B105" s="94" t="s">
        <v>225</v>
      </c>
      <c r="C105" s="100" t="e">
        <f>#REF!</f>
        <v>#REF!</v>
      </c>
      <c r="E105" s="9">
        <v>1985</v>
      </c>
      <c r="F105" s="101">
        <f>AVERAGE(C1205:C1216)</f>
        <v>7.1916666666666664</v>
      </c>
      <c r="G105" s="101">
        <f>C1216</f>
        <v>7</v>
      </c>
    </row>
    <row r="106" spans="2:7" ht="15.6" x14ac:dyDescent="0.3">
      <c r="B106" s="94" t="s">
        <v>226</v>
      </c>
      <c r="C106" s="100" t="e">
        <f>#REF!</f>
        <v>#REF!</v>
      </c>
      <c r="E106" s="9">
        <v>1986</v>
      </c>
      <c r="F106" s="101">
        <f>AVERAGE(C1217:C1228)</f>
        <v>7</v>
      </c>
      <c r="G106" s="101">
        <f>C1228</f>
        <v>6.6</v>
      </c>
    </row>
    <row r="107" spans="2:7" ht="15.6" x14ac:dyDescent="0.3">
      <c r="B107" s="94" t="s">
        <v>227</v>
      </c>
      <c r="C107" s="100" t="e">
        <f>#REF!</f>
        <v>#REF!</v>
      </c>
      <c r="E107" s="9">
        <v>1987</v>
      </c>
      <c r="F107" s="101">
        <f>AVERAGE(C1229:C1240)</f>
        <v>6.1750000000000007</v>
      </c>
      <c r="G107" s="101">
        <f>C1240</f>
        <v>5.7</v>
      </c>
    </row>
    <row r="108" spans="2:7" ht="15.6" x14ac:dyDescent="0.3">
      <c r="B108" s="94" t="s">
        <v>228</v>
      </c>
      <c r="C108" s="100" t="e">
        <f>#REF!</f>
        <v>#REF!</v>
      </c>
      <c r="E108" s="33">
        <v>1988</v>
      </c>
      <c r="F108" s="101">
        <f>AVERAGE(C1241:C1252)</f>
        <v>5.4916666666666663</v>
      </c>
      <c r="G108" s="101">
        <f>C1252</f>
        <v>5.3</v>
      </c>
    </row>
    <row r="109" spans="2:7" ht="15.6" x14ac:dyDescent="0.3">
      <c r="B109" s="94" t="s">
        <v>229</v>
      </c>
      <c r="C109" s="100" t="e">
        <f>#REF!</f>
        <v>#REF!</v>
      </c>
      <c r="E109" s="33">
        <v>1989</v>
      </c>
      <c r="F109" s="101">
        <f>AVERAGE(C1253:C1264)</f>
        <v>5.2583333333333329</v>
      </c>
      <c r="G109" s="101">
        <f>C1264</f>
        <v>5.4</v>
      </c>
    </row>
    <row r="110" spans="2:7" ht="15.6" x14ac:dyDescent="0.3">
      <c r="B110" s="94" t="s">
        <v>230</v>
      </c>
      <c r="C110" s="100" t="e">
        <f>#REF!</f>
        <v>#REF!</v>
      </c>
      <c r="E110" s="9">
        <v>1990</v>
      </c>
      <c r="F110" s="101">
        <f>AVERAGE(C1265:C1276)</f>
        <v>5.6166666666666663</v>
      </c>
      <c r="G110" s="101">
        <f>C1276</f>
        <v>6.3</v>
      </c>
    </row>
    <row r="111" spans="2:7" ht="15.6" x14ac:dyDescent="0.3">
      <c r="B111" s="94" t="s">
        <v>231</v>
      </c>
      <c r="C111" s="100" t="e">
        <f>#REF!</f>
        <v>#REF!</v>
      </c>
      <c r="E111" s="9">
        <v>1991</v>
      </c>
      <c r="F111" s="101">
        <f>AVERAGE(C1277:C1288)</f>
        <v>6.8499999999999988</v>
      </c>
      <c r="G111" s="101">
        <f>C1288</f>
        <v>7.3</v>
      </c>
    </row>
    <row r="112" spans="2:7" ht="15.6" x14ac:dyDescent="0.3">
      <c r="B112" s="94" t="s">
        <v>232</v>
      </c>
      <c r="C112" s="100" t="e">
        <f>#REF!</f>
        <v>#REF!</v>
      </c>
      <c r="E112" s="9">
        <v>1992</v>
      </c>
      <c r="F112" s="101">
        <f>AVERAGE(C1289:C1300)</f>
        <v>7.4916666666666671</v>
      </c>
      <c r="G112" s="101">
        <f>C1300</f>
        <v>7.4</v>
      </c>
    </row>
    <row r="113" spans="2:7" ht="15.6" x14ac:dyDescent="0.3">
      <c r="B113" s="94" t="s">
        <v>233</v>
      </c>
      <c r="C113" s="100" t="e">
        <f>#REF!</f>
        <v>#REF!</v>
      </c>
      <c r="E113" s="33">
        <v>1993</v>
      </c>
      <c r="F113" s="101">
        <f>AVERAGE(C1301:C1312)</f>
        <v>6.9083333333333323</v>
      </c>
      <c r="G113" s="101">
        <f>C1312</f>
        <v>6.5</v>
      </c>
    </row>
    <row r="114" spans="2:7" ht="15.6" x14ac:dyDescent="0.3">
      <c r="B114" s="94" t="s">
        <v>234</v>
      </c>
      <c r="C114" s="100" t="e">
        <f>#REF!</f>
        <v>#REF!</v>
      </c>
      <c r="E114" s="33">
        <v>1994</v>
      </c>
      <c r="F114" s="101">
        <f>AVERAGE(C1313:C1324)</f>
        <v>6.1000000000000005</v>
      </c>
      <c r="G114" s="101">
        <f>C1324</f>
        <v>5.5</v>
      </c>
    </row>
    <row r="115" spans="2:7" ht="15.6" x14ac:dyDescent="0.3">
      <c r="B115" s="94" t="s">
        <v>235</v>
      </c>
      <c r="C115" s="100" t="e">
        <f>#REF!</f>
        <v>#REF!</v>
      </c>
      <c r="E115" s="9">
        <v>1995</v>
      </c>
      <c r="F115" s="101">
        <f>AVERAGE(C1325:C1336)</f>
        <v>5.5916666666666677</v>
      </c>
      <c r="G115" s="101">
        <f>C1336</f>
        <v>5.6</v>
      </c>
    </row>
    <row r="116" spans="2:7" ht="15.6" x14ac:dyDescent="0.3">
      <c r="B116" s="94" t="s">
        <v>236</v>
      </c>
      <c r="C116" s="100" t="e">
        <f>#REF!</f>
        <v>#REF!</v>
      </c>
      <c r="E116" s="9">
        <v>1996</v>
      </c>
      <c r="F116" s="101">
        <f>AVERAGE(C1337:C1348)</f>
        <v>5.4083333333333341</v>
      </c>
      <c r="G116" s="101">
        <f>C1348</f>
        <v>5.4</v>
      </c>
    </row>
    <row r="117" spans="2:7" ht="15.6" x14ac:dyDescent="0.3">
      <c r="B117" s="94" t="s">
        <v>237</v>
      </c>
      <c r="C117" s="100" t="e">
        <f>#REF!</f>
        <v>#REF!</v>
      </c>
      <c r="E117" s="9">
        <v>1997</v>
      </c>
      <c r="F117" s="101">
        <f>AVERAGE(C1349:C1360)</f>
        <v>4.9416666666666664</v>
      </c>
      <c r="G117" s="101">
        <f>C1360</f>
        <v>4.7</v>
      </c>
    </row>
    <row r="118" spans="2:7" ht="15.6" x14ac:dyDescent="0.3">
      <c r="B118" s="94" t="s">
        <v>238</v>
      </c>
      <c r="C118" s="100" t="e">
        <f>#REF!</f>
        <v>#REF!</v>
      </c>
      <c r="E118" s="33">
        <v>1998</v>
      </c>
      <c r="F118" s="101">
        <f>AVERAGE(C1361:C1372)</f>
        <v>4.5</v>
      </c>
      <c r="G118" s="101">
        <f>C1372</f>
        <v>4.4000000000000004</v>
      </c>
    </row>
    <row r="119" spans="2:7" ht="15.6" x14ac:dyDescent="0.3">
      <c r="B119" s="94" t="s">
        <v>239</v>
      </c>
      <c r="C119" s="100" t="e">
        <f>#REF!</f>
        <v>#REF!</v>
      </c>
      <c r="E119" s="33">
        <v>1999</v>
      </c>
      <c r="F119" s="101">
        <f>AVERAGE(C1373:C1384)</f>
        <v>4.2166666666666677</v>
      </c>
      <c r="G119" s="101">
        <f>C1384</f>
        <v>4</v>
      </c>
    </row>
    <row r="120" spans="2:7" ht="15.6" x14ac:dyDescent="0.3">
      <c r="B120" s="94" t="s">
        <v>240</v>
      </c>
      <c r="C120" s="100" t="e">
        <f>#REF!</f>
        <v>#REF!</v>
      </c>
      <c r="E120" s="33">
        <v>2000</v>
      </c>
      <c r="F120" s="101">
        <f>AVERAGE(C1385:C1396)</f>
        <v>3.9666666666666663</v>
      </c>
      <c r="G120" s="101">
        <f>C1396</f>
        <v>3.9</v>
      </c>
    </row>
    <row r="121" spans="2:7" ht="15.6" x14ac:dyDescent="0.3">
      <c r="B121" s="94" t="s">
        <v>241</v>
      </c>
      <c r="C121" s="100" t="e">
        <f>#REF!</f>
        <v>#REF!</v>
      </c>
      <c r="E121" s="9">
        <v>2001</v>
      </c>
      <c r="F121" s="101">
        <f>AVERAGE(C1397:C1408)</f>
        <v>4.7416666666666663</v>
      </c>
      <c r="G121" s="101">
        <f>C1408</f>
        <v>5.7</v>
      </c>
    </row>
    <row r="122" spans="2:7" ht="15.6" x14ac:dyDescent="0.3">
      <c r="B122" s="94" t="s">
        <v>242</v>
      </c>
      <c r="C122" s="100" t="e">
        <f>#REF!</f>
        <v>#REF!</v>
      </c>
      <c r="E122" s="9">
        <v>2002</v>
      </c>
      <c r="F122" s="101">
        <f>AVERAGE(C1409:C1420)</f>
        <v>5.7833333333333341</v>
      </c>
      <c r="G122" s="101">
        <f>C1420</f>
        <v>6</v>
      </c>
    </row>
    <row r="123" spans="2:7" ht="15.6" x14ac:dyDescent="0.3">
      <c r="B123" s="94" t="s">
        <v>243</v>
      </c>
      <c r="C123" s="100" t="e">
        <f>#REF!</f>
        <v>#REF!</v>
      </c>
      <c r="E123" s="33">
        <v>2003</v>
      </c>
      <c r="F123" s="101">
        <f>AVERAGE(C1421:C1432)</f>
        <v>5.9916666666666671</v>
      </c>
      <c r="G123" s="101">
        <f>C1432</f>
        <v>5.7</v>
      </c>
    </row>
    <row r="124" spans="2:7" ht="15.6" x14ac:dyDescent="0.3">
      <c r="B124" s="94" t="s">
        <v>244</v>
      </c>
      <c r="C124" s="100" t="e">
        <f>#REF!</f>
        <v>#REF!</v>
      </c>
      <c r="E124" s="33">
        <v>2004</v>
      </c>
      <c r="F124" s="101">
        <f>AVERAGE(C1433:C1444)</f>
        <v>5.541666666666667</v>
      </c>
      <c r="G124" s="101">
        <f>C1444</f>
        <v>5.4</v>
      </c>
    </row>
    <row r="125" spans="2:7" ht="15.6" x14ac:dyDescent="0.3">
      <c r="B125" s="94" t="s">
        <v>245</v>
      </c>
      <c r="C125" s="100" t="e">
        <f>#REF!</f>
        <v>#REF!</v>
      </c>
      <c r="E125" s="33">
        <v>2005</v>
      </c>
      <c r="F125" s="101">
        <f>AVERAGE(C1445:C1456)</f>
        <v>5.083333333333333</v>
      </c>
      <c r="G125" s="101">
        <f>C1456</f>
        <v>4.9000000000000004</v>
      </c>
    </row>
    <row r="126" spans="2:7" ht="15.6" x14ac:dyDescent="0.3">
      <c r="B126" s="94" t="s">
        <v>246</v>
      </c>
      <c r="C126" s="100" t="e">
        <f>#REF!</f>
        <v>#REF!</v>
      </c>
      <c r="E126" s="9">
        <v>2006</v>
      </c>
      <c r="F126" s="101">
        <f>AVERAGE(C1457:C1468)</f>
        <v>4.6083333333333334</v>
      </c>
      <c r="G126" s="101">
        <f>C1468</f>
        <v>4.4000000000000004</v>
      </c>
    </row>
    <row r="127" spans="2:7" ht="15.6" x14ac:dyDescent="0.3">
      <c r="B127" s="94" t="s">
        <v>247</v>
      </c>
      <c r="C127" s="100" t="e">
        <f>#REF!</f>
        <v>#REF!</v>
      </c>
      <c r="E127" s="9">
        <v>2007</v>
      </c>
      <c r="F127" s="101">
        <f>AVERAGE(C1469:C1480)</f>
        <v>4.6166666666666671</v>
      </c>
      <c r="G127" s="101">
        <f>C1480</f>
        <v>5</v>
      </c>
    </row>
    <row r="128" spans="2:7" ht="15.6" x14ac:dyDescent="0.3">
      <c r="B128" s="94" t="s">
        <v>248</v>
      </c>
      <c r="C128" s="100" t="e">
        <f>#REF!</f>
        <v>#REF!</v>
      </c>
      <c r="E128" s="33">
        <v>2008</v>
      </c>
      <c r="F128" s="101">
        <f>AVERAGE(C1481:C1492)</f>
        <v>5.8</v>
      </c>
      <c r="G128" s="101">
        <f>C1492</f>
        <v>7.3</v>
      </c>
    </row>
    <row r="129" spans="2:7" ht="15.6" x14ac:dyDescent="0.3">
      <c r="B129" s="94" t="s">
        <v>249</v>
      </c>
      <c r="C129" s="100" t="e">
        <f>#REF!</f>
        <v>#REF!</v>
      </c>
      <c r="E129" s="33">
        <v>2009</v>
      </c>
      <c r="F129" s="101">
        <f>AVERAGE(C1493:C1504)</f>
        <v>9.2833333333333332</v>
      </c>
      <c r="G129" s="101">
        <f>C1504</f>
        <v>9.9</v>
      </c>
    </row>
    <row r="130" spans="2:7" ht="15.6" x14ac:dyDescent="0.3">
      <c r="B130" s="94" t="s">
        <v>250</v>
      </c>
      <c r="C130" s="100" t="e">
        <f>#REF!</f>
        <v>#REF!</v>
      </c>
      <c r="E130" s="34">
        <v>2010</v>
      </c>
      <c r="F130" s="105">
        <f>AVERAGE(C1505:C1516)</f>
        <v>9.6083333333333325</v>
      </c>
      <c r="G130" s="105">
        <f>C1516</f>
        <v>9.3000000000000007</v>
      </c>
    </row>
    <row r="131" spans="2:7" ht="15.6" x14ac:dyDescent="0.3">
      <c r="B131" s="94" t="s">
        <v>251</v>
      </c>
      <c r="C131" s="100" t="e">
        <f>#REF!</f>
        <v>#REF!</v>
      </c>
      <c r="E131" s="9"/>
    </row>
    <row r="132" spans="2:7" ht="15.6" x14ac:dyDescent="0.3">
      <c r="B132" s="94" t="s">
        <v>252</v>
      </c>
      <c r="C132" s="100" t="e">
        <f>#REF!</f>
        <v>#REF!</v>
      </c>
      <c r="E132" s="67" t="s">
        <v>261</v>
      </c>
      <c r="F132" s="22"/>
    </row>
    <row r="133" spans="2:7" ht="15.6" x14ac:dyDescent="0.3">
      <c r="B133" s="94" t="s">
        <v>253</v>
      </c>
      <c r="C133" s="100" t="e">
        <f>#REF!</f>
        <v>#REF!</v>
      </c>
      <c r="E133" s="309" t="s">
        <v>263</v>
      </c>
      <c r="F133" s="309"/>
    </row>
    <row r="134" spans="2:7" ht="15.6" x14ac:dyDescent="0.3">
      <c r="B134" s="94" t="s">
        <v>254</v>
      </c>
      <c r="C134" s="100" t="e">
        <f>#REF!</f>
        <v>#REF!</v>
      </c>
      <c r="E134" s="309"/>
      <c r="F134" s="309"/>
    </row>
    <row r="135" spans="2:7" ht="15.6" x14ac:dyDescent="0.3">
      <c r="B135" s="94" t="s">
        <v>255</v>
      </c>
      <c r="C135" s="100" t="e">
        <f>#REF!</f>
        <v>#REF!</v>
      </c>
      <c r="E135" s="309"/>
      <c r="F135" s="309"/>
    </row>
    <row r="136" spans="2:7" ht="15.6" x14ac:dyDescent="0.3">
      <c r="B136" s="94" t="s">
        <v>256</v>
      </c>
      <c r="C136" s="100" t="e">
        <f>#REF!</f>
        <v>#REF!</v>
      </c>
      <c r="E136" s="309"/>
      <c r="F136" s="309"/>
    </row>
    <row r="137" spans="2:7" ht="15.6" x14ac:dyDescent="0.3">
      <c r="B137" s="94" t="s">
        <v>257</v>
      </c>
      <c r="C137" s="100" t="e">
        <f>#REF!</f>
        <v>#REF!</v>
      </c>
      <c r="E137" s="22"/>
      <c r="F137" s="22"/>
    </row>
    <row r="138" spans="2:7" ht="15.6" x14ac:dyDescent="0.3">
      <c r="B138" s="94" t="s">
        <v>258</v>
      </c>
      <c r="C138" s="100" t="e">
        <f>#REF!</f>
        <v>#REF!</v>
      </c>
      <c r="E138" s="309" t="s">
        <v>269</v>
      </c>
      <c r="F138" s="309"/>
    </row>
    <row r="139" spans="2:7" ht="15.6" x14ac:dyDescent="0.3">
      <c r="B139" s="94" t="s">
        <v>259</v>
      </c>
      <c r="C139" s="100" t="e">
        <f>#REF!</f>
        <v>#REF!</v>
      </c>
      <c r="E139" s="309"/>
      <c r="F139" s="309"/>
    </row>
    <row r="140" spans="2:7" ht="15.6" x14ac:dyDescent="0.3">
      <c r="B140" s="94" t="s">
        <v>260</v>
      </c>
      <c r="C140" s="100" t="e">
        <f>#REF!</f>
        <v>#REF!</v>
      </c>
      <c r="E140" s="309"/>
      <c r="F140" s="309"/>
    </row>
    <row r="141" spans="2:7" ht="15.6" x14ac:dyDescent="0.3">
      <c r="B141" s="94" t="s">
        <v>262</v>
      </c>
      <c r="C141" s="100" t="e">
        <f>#REF!</f>
        <v>#REF!</v>
      </c>
      <c r="E141" s="22"/>
      <c r="F141" s="22"/>
    </row>
    <row r="142" spans="2:7" ht="15.6" x14ac:dyDescent="0.3">
      <c r="B142" s="94" t="s">
        <v>264</v>
      </c>
      <c r="C142" s="100" t="e">
        <f>#REF!</f>
        <v>#REF!</v>
      </c>
      <c r="E142" s="310" t="s">
        <v>274</v>
      </c>
      <c r="F142" s="310"/>
    </row>
    <row r="143" spans="2:7" ht="15.6" x14ac:dyDescent="0.3">
      <c r="B143" s="94" t="s">
        <v>265</v>
      </c>
      <c r="C143" s="100" t="e">
        <f>#REF!</f>
        <v>#REF!</v>
      </c>
      <c r="E143" s="310"/>
      <c r="F143" s="310"/>
    </row>
    <row r="144" spans="2:7" ht="15.6" x14ac:dyDescent="0.3">
      <c r="B144" s="94" t="s">
        <v>266</v>
      </c>
      <c r="C144" s="100" t="e">
        <f>#REF!</f>
        <v>#REF!</v>
      </c>
      <c r="E144" s="310"/>
      <c r="F144" s="310"/>
    </row>
    <row r="145" spans="2:5" ht="15.6" x14ac:dyDescent="0.3">
      <c r="B145" s="94" t="s">
        <v>267</v>
      </c>
      <c r="C145" s="100" t="e">
        <f>#REF!</f>
        <v>#REF!</v>
      </c>
      <c r="E145" s="9"/>
    </row>
    <row r="146" spans="2:5" ht="15.6" x14ac:dyDescent="0.3">
      <c r="B146" s="94" t="s">
        <v>268</v>
      </c>
      <c r="C146" s="100" t="e">
        <f>#REF!</f>
        <v>#REF!</v>
      </c>
      <c r="E146" s="9"/>
    </row>
    <row r="147" spans="2:5" ht="15.6" x14ac:dyDescent="0.3">
      <c r="B147" s="94" t="s">
        <v>270</v>
      </c>
      <c r="C147" s="100" t="e">
        <f>#REF!</f>
        <v>#REF!</v>
      </c>
      <c r="E147" s="9"/>
    </row>
    <row r="148" spans="2:5" ht="15.6" x14ac:dyDescent="0.3">
      <c r="B148" s="94" t="s">
        <v>271</v>
      </c>
      <c r="C148" s="100" t="e">
        <f>#REF!</f>
        <v>#REF!</v>
      </c>
      <c r="E148" s="33"/>
    </row>
    <row r="149" spans="2:5" ht="15.6" x14ac:dyDescent="0.3">
      <c r="B149" s="94" t="s">
        <v>272</v>
      </c>
      <c r="C149" s="100" t="e">
        <f>#REF!</f>
        <v>#REF!</v>
      </c>
      <c r="E149" s="33"/>
    </row>
    <row r="150" spans="2:5" ht="15.6" x14ac:dyDescent="0.3">
      <c r="B150" s="94" t="s">
        <v>273</v>
      </c>
      <c r="C150" s="100" t="e">
        <f>#REF!</f>
        <v>#REF!</v>
      </c>
      <c r="E150" s="9"/>
    </row>
    <row r="151" spans="2:5" ht="15.6" x14ac:dyDescent="0.3">
      <c r="B151" s="94" t="s">
        <v>275</v>
      </c>
      <c r="C151" s="100" t="e">
        <f>#REF!</f>
        <v>#REF!</v>
      </c>
      <c r="E151" s="9"/>
    </row>
    <row r="152" spans="2:5" ht="15.6" x14ac:dyDescent="0.3">
      <c r="B152" s="94" t="s">
        <v>276</v>
      </c>
      <c r="C152" s="100" t="e">
        <f>#REF!</f>
        <v>#REF!</v>
      </c>
      <c r="E152" s="9"/>
    </row>
    <row r="153" spans="2:5" ht="15.6" x14ac:dyDescent="0.3">
      <c r="B153" s="94" t="s">
        <v>277</v>
      </c>
      <c r="C153" s="100" t="e">
        <f>#REF!</f>
        <v>#REF!</v>
      </c>
      <c r="E153" s="33"/>
    </row>
    <row r="154" spans="2:5" ht="15.6" x14ac:dyDescent="0.3">
      <c r="B154" s="94" t="s">
        <v>278</v>
      </c>
      <c r="C154" s="100" t="e">
        <f>#REF!</f>
        <v>#REF!</v>
      </c>
      <c r="E154" s="33"/>
    </row>
    <row r="155" spans="2:5" ht="15.6" x14ac:dyDescent="0.3">
      <c r="B155" s="94" t="s">
        <v>279</v>
      </c>
      <c r="C155" s="100" t="e">
        <f>#REF!</f>
        <v>#REF!</v>
      </c>
      <c r="E155" s="9"/>
    </row>
    <row r="156" spans="2:5" ht="15.6" x14ac:dyDescent="0.3">
      <c r="B156" s="94" t="s">
        <v>280</v>
      </c>
      <c r="C156" s="100" t="e">
        <f>#REF!</f>
        <v>#REF!</v>
      </c>
      <c r="E156" s="9"/>
    </row>
    <row r="157" spans="2:5" ht="15.6" x14ac:dyDescent="0.3">
      <c r="B157" s="94" t="s">
        <v>281</v>
      </c>
      <c r="C157" s="100" t="e">
        <f>#REF!</f>
        <v>#REF!</v>
      </c>
      <c r="E157" s="9"/>
    </row>
    <row r="158" spans="2:5" ht="15.6" x14ac:dyDescent="0.3">
      <c r="B158" s="94" t="s">
        <v>282</v>
      </c>
      <c r="C158" s="100" t="e">
        <f>#REF!</f>
        <v>#REF!</v>
      </c>
      <c r="E158" s="33"/>
    </row>
    <row r="159" spans="2:5" ht="15.6" x14ac:dyDescent="0.3">
      <c r="B159" s="94" t="s">
        <v>283</v>
      </c>
      <c r="C159" s="100" t="e">
        <f>#REF!</f>
        <v>#REF!</v>
      </c>
      <c r="E159" s="33"/>
    </row>
    <row r="160" spans="2:5" ht="15.6" x14ac:dyDescent="0.3">
      <c r="B160" s="94" t="s">
        <v>284</v>
      </c>
      <c r="C160" s="100" t="e">
        <f>#REF!</f>
        <v>#REF!</v>
      </c>
      <c r="E160" s="9"/>
    </row>
    <row r="161" spans="2:5" ht="15.6" x14ac:dyDescent="0.3">
      <c r="B161" s="94" t="s">
        <v>285</v>
      </c>
      <c r="C161" s="100" t="e">
        <f>#REF!</f>
        <v>#REF!</v>
      </c>
      <c r="E161" s="9"/>
    </row>
    <row r="162" spans="2:5" ht="15.6" x14ac:dyDescent="0.3">
      <c r="B162" s="94" t="s">
        <v>286</v>
      </c>
      <c r="C162" s="100" t="e">
        <f>#REF!</f>
        <v>#REF!</v>
      </c>
      <c r="E162" s="9"/>
    </row>
    <row r="163" spans="2:5" ht="15.6" x14ac:dyDescent="0.3">
      <c r="B163" s="94" t="s">
        <v>287</v>
      </c>
      <c r="C163" s="100" t="e">
        <f>#REF!</f>
        <v>#REF!</v>
      </c>
      <c r="E163" s="33"/>
    </row>
    <row r="164" spans="2:5" ht="15.6" x14ac:dyDescent="0.3">
      <c r="B164" s="94" t="s">
        <v>288</v>
      </c>
      <c r="C164" s="100" t="e">
        <f>#REF!</f>
        <v>#REF!</v>
      </c>
      <c r="E164" s="33"/>
    </row>
    <row r="165" spans="2:5" ht="15.6" x14ac:dyDescent="0.3">
      <c r="B165" s="94" t="s">
        <v>289</v>
      </c>
      <c r="C165" s="100" t="e">
        <f>#REF!</f>
        <v>#REF!</v>
      </c>
      <c r="E165" s="9"/>
    </row>
    <row r="166" spans="2:5" ht="15.6" x14ac:dyDescent="0.3">
      <c r="B166" s="94" t="s">
        <v>290</v>
      </c>
      <c r="C166" s="100" t="e">
        <f>#REF!</f>
        <v>#REF!</v>
      </c>
      <c r="E166" s="9"/>
    </row>
    <row r="167" spans="2:5" ht="15.6" x14ac:dyDescent="0.3">
      <c r="B167" s="94" t="s">
        <v>291</v>
      </c>
      <c r="C167" s="100" t="e">
        <f>#REF!</f>
        <v>#REF!</v>
      </c>
      <c r="E167" s="9"/>
    </row>
    <row r="168" spans="2:5" ht="15.6" x14ac:dyDescent="0.3">
      <c r="B168" s="94" t="s">
        <v>292</v>
      </c>
      <c r="C168" s="100" t="e">
        <f>#REF!</f>
        <v>#REF!</v>
      </c>
      <c r="E168" s="33"/>
    </row>
    <row r="169" spans="2:5" ht="15.6" x14ac:dyDescent="0.3">
      <c r="B169" s="94" t="s">
        <v>293</v>
      </c>
      <c r="C169" s="100" t="e">
        <f>#REF!</f>
        <v>#REF!</v>
      </c>
      <c r="E169" s="33"/>
    </row>
    <row r="170" spans="2:5" ht="15.6" x14ac:dyDescent="0.3">
      <c r="B170" s="94" t="s">
        <v>294</v>
      </c>
      <c r="C170" s="100" t="e">
        <f>#REF!</f>
        <v>#REF!</v>
      </c>
      <c r="E170" s="9"/>
    </row>
    <row r="171" spans="2:5" ht="15.6" x14ac:dyDescent="0.3">
      <c r="B171" s="94" t="s">
        <v>295</v>
      </c>
      <c r="C171" s="100" t="e">
        <f>#REF!</f>
        <v>#REF!</v>
      </c>
      <c r="E171" s="9"/>
    </row>
    <row r="172" spans="2:5" ht="15.6" x14ac:dyDescent="0.3">
      <c r="B172" s="94" t="s">
        <v>296</v>
      </c>
      <c r="C172" s="100" t="e">
        <f>#REF!</f>
        <v>#REF!</v>
      </c>
      <c r="E172" s="9"/>
    </row>
    <row r="173" spans="2:5" ht="15.6" x14ac:dyDescent="0.3">
      <c r="B173" s="94" t="s">
        <v>297</v>
      </c>
      <c r="C173" s="100" t="e">
        <f>#REF!</f>
        <v>#REF!</v>
      </c>
      <c r="E173" s="33"/>
    </row>
    <row r="174" spans="2:5" ht="15.6" x14ac:dyDescent="0.3">
      <c r="B174" s="94" t="s">
        <v>298</v>
      </c>
      <c r="C174" s="100" t="e">
        <f>#REF!</f>
        <v>#REF!</v>
      </c>
      <c r="E174" s="33"/>
    </row>
    <row r="175" spans="2:5" ht="15.6" x14ac:dyDescent="0.3">
      <c r="B175" s="94" t="s">
        <v>299</v>
      </c>
      <c r="C175" s="100" t="e">
        <f>#REF!</f>
        <v>#REF!</v>
      </c>
      <c r="E175" s="9"/>
    </row>
    <row r="176" spans="2:5" ht="15.6" x14ac:dyDescent="0.3">
      <c r="B176" s="94" t="s">
        <v>300</v>
      </c>
      <c r="C176" s="100" t="e">
        <f>#REF!</f>
        <v>#REF!</v>
      </c>
      <c r="E176" s="9"/>
    </row>
    <row r="177" spans="2:5" ht="15.6" x14ac:dyDescent="0.3">
      <c r="B177" s="94" t="s">
        <v>301</v>
      </c>
      <c r="C177" s="100" t="e">
        <f>#REF!</f>
        <v>#REF!</v>
      </c>
      <c r="E177" s="9"/>
    </row>
    <row r="178" spans="2:5" ht="15.6" x14ac:dyDescent="0.3">
      <c r="B178" s="94" t="s">
        <v>302</v>
      </c>
      <c r="C178" s="100" t="e">
        <f>#REF!</f>
        <v>#REF!</v>
      </c>
      <c r="E178" s="33"/>
    </row>
    <row r="179" spans="2:5" ht="15.6" x14ac:dyDescent="0.3">
      <c r="B179" s="94" t="s">
        <v>303</v>
      </c>
      <c r="C179" s="100" t="e">
        <f>#REF!</f>
        <v>#REF!</v>
      </c>
      <c r="E179" s="33"/>
    </row>
    <row r="180" spans="2:5" ht="15.6" x14ac:dyDescent="0.3">
      <c r="B180" s="94" t="s">
        <v>304</v>
      </c>
      <c r="C180" s="100" t="e">
        <f>#REF!</f>
        <v>#REF!</v>
      </c>
      <c r="E180" s="9"/>
    </row>
    <row r="181" spans="2:5" ht="15.6" x14ac:dyDescent="0.3">
      <c r="B181" s="94" t="s">
        <v>305</v>
      </c>
      <c r="C181" s="100" t="e">
        <f>#REF!</f>
        <v>#REF!</v>
      </c>
      <c r="E181" s="9"/>
    </row>
    <row r="182" spans="2:5" ht="15.6" x14ac:dyDescent="0.3">
      <c r="B182" s="94" t="s">
        <v>306</v>
      </c>
      <c r="C182" s="100" t="e">
        <f>#REF!</f>
        <v>#REF!</v>
      </c>
      <c r="E182" s="9"/>
    </row>
    <row r="183" spans="2:5" ht="15.6" x14ac:dyDescent="0.3">
      <c r="B183" s="94" t="s">
        <v>307</v>
      </c>
      <c r="C183" s="100" t="e">
        <f>#REF!</f>
        <v>#REF!</v>
      </c>
      <c r="E183" s="33"/>
    </row>
    <row r="184" spans="2:5" ht="15.6" x14ac:dyDescent="0.3">
      <c r="B184" s="94" t="s">
        <v>308</v>
      </c>
      <c r="C184" s="100" t="e">
        <f>#REF!</f>
        <v>#REF!</v>
      </c>
      <c r="E184" s="33"/>
    </row>
    <row r="185" spans="2:5" ht="15.6" x14ac:dyDescent="0.3">
      <c r="B185" s="94" t="s">
        <v>309</v>
      </c>
      <c r="C185" s="100" t="e">
        <f>#REF!</f>
        <v>#REF!</v>
      </c>
      <c r="E185" s="9"/>
    </row>
    <row r="186" spans="2:5" ht="15.6" x14ac:dyDescent="0.3">
      <c r="B186" s="94" t="s">
        <v>310</v>
      </c>
      <c r="C186" s="100" t="e">
        <f>#REF!</f>
        <v>#REF!</v>
      </c>
      <c r="E186" s="9"/>
    </row>
    <row r="187" spans="2:5" ht="15.6" x14ac:dyDescent="0.3">
      <c r="B187" s="94" t="s">
        <v>311</v>
      </c>
      <c r="C187" s="100" t="e">
        <f>#REF!</f>
        <v>#REF!</v>
      </c>
      <c r="E187" s="9"/>
    </row>
    <row r="188" spans="2:5" ht="15.6" x14ac:dyDescent="0.3">
      <c r="B188" s="94" t="s">
        <v>312</v>
      </c>
      <c r="C188" s="100" t="e">
        <f>#REF!</f>
        <v>#REF!</v>
      </c>
      <c r="E188" s="33"/>
    </row>
    <row r="189" spans="2:5" ht="15.6" x14ac:dyDescent="0.3">
      <c r="B189" s="94" t="s">
        <v>313</v>
      </c>
      <c r="C189" s="100" t="e">
        <f>#REF!</f>
        <v>#REF!</v>
      </c>
      <c r="E189" s="33"/>
    </row>
    <row r="190" spans="2:5" ht="15.6" x14ac:dyDescent="0.3">
      <c r="B190" s="94" t="s">
        <v>314</v>
      </c>
      <c r="C190" s="100" t="e">
        <f>#REF!</f>
        <v>#REF!</v>
      </c>
      <c r="E190" s="9"/>
    </row>
    <row r="191" spans="2:5" ht="15.6" x14ac:dyDescent="0.3">
      <c r="B191" s="94" t="s">
        <v>315</v>
      </c>
      <c r="C191" s="100" t="e">
        <f>#REF!</f>
        <v>#REF!</v>
      </c>
      <c r="E191" s="9"/>
    </row>
    <row r="192" spans="2:5" ht="15.6" x14ac:dyDescent="0.3">
      <c r="B192" s="94" t="s">
        <v>316</v>
      </c>
      <c r="C192" s="100" t="e">
        <f>#REF!</f>
        <v>#REF!</v>
      </c>
      <c r="E192" s="9"/>
    </row>
    <row r="193" spans="2:6" ht="15.6" x14ac:dyDescent="0.3">
      <c r="B193" s="94" t="s">
        <v>317</v>
      </c>
      <c r="C193" s="100" t="e">
        <f>#REF!</f>
        <v>#REF!</v>
      </c>
      <c r="E193" s="33"/>
    </row>
    <row r="194" spans="2:6" ht="15.6" x14ac:dyDescent="0.3">
      <c r="B194" s="94" t="s">
        <v>318</v>
      </c>
      <c r="C194" s="100" t="e">
        <f>#REF!</f>
        <v>#REF!</v>
      </c>
      <c r="E194" s="33"/>
    </row>
    <row r="195" spans="2:6" ht="15.6" x14ac:dyDescent="0.3">
      <c r="B195" s="94" t="s">
        <v>319</v>
      </c>
      <c r="C195" s="100" t="e">
        <f>#REF!</f>
        <v>#REF!</v>
      </c>
      <c r="E195" s="9"/>
    </row>
    <row r="196" spans="2:6" ht="15.6" x14ac:dyDescent="0.3">
      <c r="B196" s="94" t="s">
        <v>320</v>
      </c>
      <c r="C196" s="100" t="e">
        <f>#REF!</f>
        <v>#REF!</v>
      </c>
      <c r="E196" s="9"/>
    </row>
    <row r="197" spans="2:6" ht="15.6" x14ac:dyDescent="0.3">
      <c r="B197" s="94" t="s">
        <v>321</v>
      </c>
      <c r="C197" s="100" t="e">
        <f>#REF!</f>
        <v>#REF!</v>
      </c>
      <c r="E197" s="9"/>
    </row>
    <row r="198" spans="2:6" ht="15.6" x14ac:dyDescent="0.3">
      <c r="B198" s="94" t="s">
        <v>322</v>
      </c>
      <c r="C198" s="100" t="e">
        <f>#REF!</f>
        <v>#REF!</v>
      </c>
      <c r="E198" s="33"/>
    </row>
    <row r="199" spans="2:6" ht="15.6" x14ac:dyDescent="0.3">
      <c r="B199" s="94" t="s">
        <v>323</v>
      </c>
      <c r="C199" s="100" t="e">
        <f>#REF!</f>
        <v>#REF!</v>
      </c>
      <c r="E199" s="33"/>
    </row>
    <row r="200" spans="2:6" ht="15.6" x14ac:dyDescent="0.3">
      <c r="B200" s="94" t="s">
        <v>324</v>
      </c>
      <c r="C200" s="100" t="e">
        <f>#REF!</f>
        <v>#REF!</v>
      </c>
      <c r="E200" s="9"/>
    </row>
    <row r="201" spans="2:6" ht="15.6" x14ac:dyDescent="0.3">
      <c r="B201" s="94" t="s">
        <v>325</v>
      </c>
      <c r="C201" s="100" t="e">
        <f>#REF!</f>
        <v>#REF!</v>
      </c>
      <c r="E201" s="9"/>
    </row>
    <row r="202" spans="2:6" ht="15.6" x14ac:dyDescent="0.3">
      <c r="B202" s="94" t="s">
        <v>326</v>
      </c>
      <c r="C202" s="100" t="e">
        <f>#REF!</f>
        <v>#REF!</v>
      </c>
      <c r="E202" s="9"/>
    </row>
    <row r="203" spans="2:6" ht="15.6" x14ac:dyDescent="0.3">
      <c r="B203" s="94" t="s">
        <v>327</v>
      </c>
      <c r="C203" s="100" t="e">
        <f>#REF!</f>
        <v>#REF!</v>
      </c>
      <c r="E203" s="33"/>
      <c r="F203" s="108"/>
    </row>
    <row r="204" spans="2:6" ht="15.6" x14ac:dyDescent="0.3">
      <c r="B204" s="94" t="s">
        <v>328</v>
      </c>
      <c r="C204" s="100" t="e">
        <f>#REF!</f>
        <v>#REF!</v>
      </c>
      <c r="D204" s="108"/>
      <c r="E204" s="33"/>
    </row>
    <row r="205" spans="2:6" ht="15.6" x14ac:dyDescent="0.3">
      <c r="B205" s="94" t="s">
        <v>329</v>
      </c>
      <c r="C205" s="100" t="e">
        <f>#REF!</f>
        <v>#REF!</v>
      </c>
      <c r="D205" s="109"/>
      <c r="E205" s="9"/>
    </row>
    <row r="206" spans="2:6" ht="15.6" x14ac:dyDescent="0.3">
      <c r="B206" s="94" t="s">
        <v>330</v>
      </c>
      <c r="C206" s="100" t="e">
        <f>#REF!</f>
        <v>#REF!</v>
      </c>
      <c r="D206" s="109"/>
      <c r="E206" s="9"/>
    </row>
    <row r="207" spans="2:6" ht="15.6" x14ac:dyDescent="0.3">
      <c r="B207" s="94" t="s">
        <v>331</v>
      </c>
      <c r="C207" s="100" t="e">
        <f>#REF!</f>
        <v>#REF!</v>
      </c>
      <c r="D207" s="109"/>
      <c r="E207" s="9"/>
    </row>
    <row r="208" spans="2:6" ht="15.6" x14ac:dyDescent="0.3">
      <c r="B208" s="94" t="s">
        <v>332</v>
      </c>
      <c r="C208" s="100" t="e">
        <f>#REF!</f>
        <v>#REF!</v>
      </c>
      <c r="D208" s="109"/>
      <c r="E208" s="33"/>
    </row>
    <row r="209" spans="2:5" ht="15.6" x14ac:dyDescent="0.3">
      <c r="B209" s="107">
        <v>732</v>
      </c>
      <c r="C209" s="100" t="e">
        <f>#REF!</f>
        <v>#REF!</v>
      </c>
      <c r="D209" s="109"/>
      <c r="E209" s="33"/>
    </row>
    <row r="210" spans="2:5" ht="15.6" x14ac:dyDescent="0.3">
      <c r="B210" s="107">
        <v>763</v>
      </c>
      <c r="C210" s="100" t="e">
        <f>#REF!</f>
        <v>#REF!</v>
      </c>
      <c r="D210" s="109"/>
      <c r="E210" s="9"/>
    </row>
    <row r="211" spans="2:5" ht="15.6" x14ac:dyDescent="0.3">
      <c r="B211" s="107">
        <v>791</v>
      </c>
      <c r="C211" s="100" t="e">
        <f>#REF!</f>
        <v>#REF!</v>
      </c>
      <c r="D211" s="109"/>
      <c r="E211" s="9"/>
    </row>
    <row r="212" spans="2:5" ht="15.6" x14ac:dyDescent="0.3">
      <c r="B212" s="107">
        <v>822</v>
      </c>
      <c r="C212" s="100" t="e">
        <f>#REF!</f>
        <v>#REF!</v>
      </c>
      <c r="D212" s="109"/>
      <c r="E212" s="9"/>
    </row>
    <row r="213" spans="2:5" ht="15.6" x14ac:dyDescent="0.3">
      <c r="B213" s="107">
        <v>852</v>
      </c>
      <c r="C213" s="100" t="e">
        <f>#REF!</f>
        <v>#REF!</v>
      </c>
      <c r="D213" s="109"/>
      <c r="E213" s="33"/>
    </row>
    <row r="214" spans="2:5" ht="15.6" x14ac:dyDescent="0.3">
      <c r="B214" s="107">
        <v>883</v>
      </c>
      <c r="C214" s="100" t="e">
        <f>#REF!</f>
        <v>#REF!</v>
      </c>
      <c r="D214" s="109"/>
      <c r="E214" s="33"/>
    </row>
    <row r="215" spans="2:5" ht="15.6" x14ac:dyDescent="0.3">
      <c r="B215" s="107">
        <v>913</v>
      </c>
      <c r="C215" s="100" t="e">
        <f>#REF!</f>
        <v>#REF!</v>
      </c>
      <c r="D215" s="109"/>
      <c r="E215" s="9"/>
    </row>
    <row r="216" spans="2:5" ht="15.6" x14ac:dyDescent="0.3">
      <c r="B216" s="107">
        <v>944</v>
      </c>
      <c r="C216" s="100" t="e">
        <f>#REF!</f>
        <v>#REF!</v>
      </c>
      <c r="D216" s="109"/>
      <c r="E216" s="9"/>
    </row>
    <row r="217" spans="2:5" ht="15.6" x14ac:dyDescent="0.3">
      <c r="B217" s="107">
        <v>975</v>
      </c>
      <c r="C217" s="100" t="e">
        <f>#REF!</f>
        <v>#REF!</v>
      </c>
      <c r="D217" s="109"/>
      <c r="E217" s="9"/>
    </row>
    <row r="218" spans="2:5" ht="15.6" x14ac:dyDescent="0.3">
      <c r="B218" s="107">
        <v>1005</v>
      </c>
      <c r="C218" s="100" t="e">
        <f>#REF!</f>
        <v>#REF!</v>
      </c>
      <c r="D218" s="109"/>
      <c r="E218" s="33"/>
    </row>
    <row r="219" spans="2:5" ht="15.6" x14ac:dyDescent="0.3">
      <c r="B219" s="107">
        <v>1036</v>
      </c>
      <c r="C219" s="100" t="e">
        <f>#REF!</f>
        <v>#REF!</v>
      </c>
      <c r="D219" s="109"/>
      <c r="E219" s="33"/>
    </row>
    <row r="220" spans="2:5" ht="15.6" x14ac:dyDescent="0.3">
      <c r="B220" s="107">
        <v>1066</v>
      </c>
      <c r="C220" s="100" t="e">
        <f>#REF!</f>
        <v>#REF!</v>
      </c>
      <c r="D220" s="109"/>
      <c r="E220" s="9"/>
    </row>
    <row r="221" spans="2:5" ht="15.6" x14ac:dyDescent="0.3">
      <c r="B221" s="107">
        <v>1097</v>
      </c>
      <c r="C221" s="100" t="e">
        <f>#REF!</f>
        <v>#REF!</v>
      </c>
      <c r="D221" s="109"/>
      <c r="E221" s="9"/>
    </row>
    <row r="222" spans="2:5" ht="15.6" x14ac:dyDescent="0.3">
      <c r="B222" s="107">
        <v>1128</v>
      </c>
      <c r="C222" s="100" t="e">
        <f>#REF!</f>
        <v>#REF!</v>
      </c>
      <c r="D222" s="109"/>
      <c r="E222" s="9"/>
    </row>
    <row r="223" spans="2:5" ht="15.6" x14ac:dyDescent="0.3">
      <c r="B223" s="107">
        <v>1156</v>
      </c>
      <c r="C223" s="100" t="e">
        <f>#REF!</f>
        <v>#REF!</v>
      </c>
      <c r="D223" s="109"/>
      <c r="E223" s="33"/>
    </row>
    <row r="224" spans="2:5" ht="15.6" x14ac:dyDescent="0.3">
      <c r="B224" s="107">
        <v>1187</v>
      </c>
      <c r="C224" s="100" t="e">
        <f>#REF!</f>
        <v>#REF!</v>
      </c>
      <c r="D224" s="109"/>
      <c r="E224" s="33"/>
    </row>
    <row r="225" spans="2:5" ht="15.6" x14ac:dyDescent="0.3">
      <c r="B225" s="107">
        <v>1217</v>
      </c>
      <c r="C225" s="100" t="e">
        <f>#REF!</f>
        <v>#REF!</v>
      </c>
      <c r="D225" s="109"/>
      <c r="E225" s="9"/>
    </row>
    <row r="226" spans="2:5" ht="15.6" x14ac:dyDescent="0.3">
      <c r="B226" s="107">
        <v>1248</v>
      </c>
      <c r="C226" s="100" t="e">
        <f>#REF!</f>
        <v>#REF!</v>
      </c>
      <c r="D226" s="109"/>
      <c r="E226" s="9"/>
    </row>
    <row r="227" spans="2:5" ht="15.6" x14ac:dyDescent="0.3">
      <c r="B227" s="107">
        <v>1278</v>
      </c>
      <c r="C227" s="100" t="e">
        <f>#REF!</f>
        <v>#REF!</v>
      </c>
      <c r="D227" s="109"/>
      <c r="E227" s="9"/>
    </row>
    <row r="228" spans="2:5" ht="15.6" x14ac:dyDescent="0.3">
      <c r="B228" s="107">
        <v>1309</v>
      </c>
      <c r="C228" s="100" t="e">
        <f>#REF!</f>
        <v>#REF!</v>
      </c>
      <c r="D228" s="109"/>
      <c r="E228" s="33"/>
    </row>
    <row r="229" spans="2:5" ht="15.6" x14ac:dyDescent="0.3">
      <c r="B229" s="107">
        <v>1340</v>
      </c>
      <c r="C229" s="100" t="e">
        <f>#REF!</f>
        <v>#REF!</v>
      </c>
      <c r="D229" s="109"/>
      <c r="E229" s="33"/>
    </row>
    <row r="230" spans="2:5" ht="15.6" x14ac:dyDescent="0.3">
      <c r="B230" s="107">
        <v>1370</v>
      </c>
      <c r="C230" s="100" t="e">
        <f>#REF!</f>
        <v>#REF!</v>
      </c>
      <c r="D230" s="109"/>
      <c r="E230" s="9"/>
    </row>
    <row r="231" spans="2:5" ht="15.6" x14ac:dyDescent="0.3">
      <c r="B231" s="107">
        <v>1401</v>
      </c>
      <c r="C231" s="100" t="e">
        <f>#REF!</f>
        <v>#REF!</v>
      </c>
      <c r="D231" s="109"/>
      <c r="E231" s="9"/>
    </row>
    <row r="232" spans="2:5" ht="15.6" x14ac:dyDescent="0.3">
      <c r="B232" s="107">
        <v>1431</v>
      </c>
      <c r="C232" s="100" t="e">
        <f>#REF!</f>
        <v>#REF!</v>
      </c>
      <c r="D232" s="109"/>
      <c r="E232" s="9"/>
    </row>
    <row r="233" spans="2:5" ht="15.6" x14ac:dyDescent="0.3">
      <c r="B233" s="107">
        <v>1462</v>
      </c>
      <c r="C233" s="100" t="e">
        <f>#REF!</f>
        <v>#REF!</v>
      </c>
      <c r="D233" s="109"/>
      <c r="E233" s="33"/>
    </row>
    <row r="234" spans="2:5" ht="15.6" x14ac:dyDescent="0.3">
      <c r="B234" s="107">
        <v>1493</v>
      </c>
      <c r="C234" s="100" t="e">
        <f>#REF!</f>
        <v>#REF!</v>
      </c>
      <c r="D234" s="109"/>
      <c r="E234" s="33"/>
    </row>
    <row r="235" spans="2:5" ht="15.6" x14ac:dyDescent="0.3">
      <c r="B235" s="107">
        <v>1522</v>
      </c>
      <c r="C235" s="100" t="e">
        <f>#REF!</f>
        <v>#REF!</v>
      </c>
      <c r="D235" s="109"/>
      <c r="E235" s="9"/>
    </row>
    <row r="236" spans="2:5" ht="15.6" x14ac:dyDescent="0.3">
      <c r="B236" s="107">
        <v>1553</v>
      </c>
      <c r="C236" s="100" t="e">
        <f>#REF!</f>
        <v>#REF!</v>
      </c>
      <c r="D236" s="109"/>
      <c r="E236" s="9"/>
    </row>
    <row r="237" spans="2:5" ht="15.6" x14ac:dyDescent="0.3">
      <c r="B237" s="107">
        <v>1583</v>
      </c>
      <c r="C237" s="100" t="e">
        <f>#REF!</f>
        <v>#REF!</v>
      </c>
      <c r="D237" s="109"/>
      <c r="E237" s="9"/>
    </row>
    <row r="238" spans="2:5" ht="15.6" x14ac:dyDescent="0.3">
      <c r="B238" s="107">
        <v>1614</v>
      </c>
      <c r="C238" s="100" t="e">
        <f>#REF!</f>
        <v>#REF!</v>
      </c>
      <c r="D238" s="109"/>
      <c r="E238" s="33"/>
    </row>
    <row r="239" spans="2:5" ht="15.6" x14ac:dyDescent="0.3">
      <c r="B239" s="107">
        <v>1644</v>
      </c>
      <c r="C239" s="100" t="e">
        <f>#REF!</f>
        <v>#REF!</v>
      </c>
      <c r="D239" s="109"/>
      <c r="E239" s="33"/>
    </row>
    <row r="240" spans="2:5" ht="15.6" x14ac:dyDescent="0.3">
      <c r="B240" s="107">
        <v>1675</v>
      </c>
      <c r="C240" s="100" t="e">
        <f>#REF!</f>
        <v>#REF!</v>
      </c>
      <c r="D240" s="109"/>
      <c r="E240" s="9"/>
    </row>
    <row r="241" spans="2:5" ht="15.6" x14ac:dyDescent="0.3">
      <c r="B241" s="107">
        <v>1706</v>
      </c>
      <c r="C241" s="100" t="e">
        <f>#REF!</f>
        <v>#REF!</v>
      </c>
      <c r="D241" s="108"/>
      <c r="E241" s="9"/>
    </row>
    <row r="242" spans="2:5" ht="15.6" x14ac:dyDescent="0.3">
      <c r="B242" s="107">
        <v>1736</v>
      </c>
      <c r="C242" s="100" t="e">
        <f>#REF!</f>
        <v>#REF!</v>
      </c>
      <c r="D242" s="108"/>
      <c r="E242" s="9"/>
    </row>
    <row r="243" spans="2:5" ht="15.6" x14ac:dyDescent="0.3">
      <c r="B243" s="107">
        <v>1767</v>
      </c>
      <c r="C243" s="100" t="e">
        <f>#REF!</f>
        <v>#REF!</v>
      </c>
      <c r="D243" s="108"/>
      <c r="E243" s="33"/>
    </row>
    <row r="244" spans="2:5" ht="15.6" x14ac:dyDescent="0.3">
      <c r="B244" s="107">
        <v>1797</v>
      </c>
      <c r="C244" s="100" t="e">
        <f>#REF!</f>
        <v>#REF!</v>
      </c>
      <c r="E244" s="33"/>
    </row>
    <row r="245" spans="2:5" ht="15.6" x14ac:dyDescent="0.3">
      <c r="B245" s="107">
        <v>1828</v>
      </c>
      <c r="C245" s="100" t="e">
        <f>#REF!</f>
        <v>#REF!</v>
      </c>
      <c r="E245" s="9"/>
    </row>
    <row r="246" spans="2:5" ht="15.6" x14ac:dyDescent="0.3">
      <c r="B246" s="107">
        <v>1859</v>
      </c>
      <c r="C246" s="100" t="e">
        <f>#REF!</f>
        <v>#REF!</v>
      </c>
      <c r="E246" s="9"/>
    </row>
    <row r="247" spans="2:5" ht="15.6" x14ac:dyDescent="0.3">
      <c r="B247" s="107">
        <v>1887</v>
      </c>
      <c r="C247" s="100" t="e">
        <f>#REF!</f>
        <v>#REF!</v>
      </c>
      <c r="E247" s="9"/>
    </row>
    <row r="248" spans="2:5" ht="15.6" x14ac:dyDescent="0.3">
      <c r="B248" s="107">
        <v>1918</v>
      </c>
      <c r="C248" s="100" t="e">
        <f>#REF!</f>
        <v>#REF!</v>
      </c>
      <c r="E248" s="33"/>
    </row>
    <row r="249" spans="2:5" ht="15.6" x14ac:dyDescent="0.3">
      <c r="B249" s="107">
        <v>1948</v>
      </c>
      <c r="C249" s="100" t="e">
        <f>#REF!</f>
        <v>#REF!</v>
      </c>
      <c r="E249" s="33"/>
    </row>
    <row r="250" spans="2:5" ht="15.6" x14ac:dyDescent="0.3">
      <c r="B250" s="107">
        <v>1979</v>
      </c>
      <c r="C250" s="100" t="e">
        <f>#REF!</f>
        <v>#REF!</v>
      </c>
      <c r="E250" s="9"/>
    </row>
    <row r="251" spans="2:5" ht="15.6" x14ac:dyDescent="0.3">
      <c r="B251" s="107">
        <v>2009</v>
      </c>
      <c r="C251" s="100" t="e">
        <f>#REF!</f>
        <v>#REF!</v>
      </c>
      <c r="E251" s="9"/>
    </row>
    <row r="252" spans="2:5" ht="15.6" x14ac:dyDescent="0.3">
      <c r="B252" s="107">
        <v>2040</v>
      </c>
      <c r="C252" s="100" t="e">
        <f>#REF!</f>
        <v>#REF!</v>
      </c>
      <c r="E252" s="9"/>
    </row>
    <row r="253" spans="2:5" ht="15.6" x14ac:dyDescent="0.3">
      <c r="B253" s="107">
        <v>2071</v>
      </c>
      <c r="C253" s="100" t="e">
        <f>#REF!</f>
        <v>#REF!</v>
      </c>
      <c r="E253" s="33"/>
    </row>
    <row r="254" spans="2:5" ht="15.6" x14ac:dyDescent="0.3">
      <c r="B254" s="107">
        <v>2101</v>
      </c>
      <c r="C254" s="100" t="e">
        <f>#REF!</f>
        <v>#REF!</v>
      </c>
      <c r="E254" s="33"/>
    </row>
    <row r="255" spans="2:5" ht="15.6" x14ac:dyDescent="0.3">
      <c r="B255" s="107">
        <v>2132</v>
      </c>
      <c r="C255" s="100" t="e">
        <f>#REF!</f>
        <v>#REF!</v>
      </c>
      <c r="E255" s="9"/>
    </row>
    <row r="256" spans="2:5" ht="15.6" x14ac:dyDescent="0.3">
      <c r="B256" s="107">
        <v>2162</v>
      </c>
      <c r="C256" s="100" t="e">
        <f>#REF!</f>
        <v>#REF!</v>
      </c>
      <c r="E256" s="9"/>
    </row>
    <row r="257" spans="2:5" ht="15.6" x14ac:dyDescent="0.3">
      <c r="B257" s="107">
        <v>2193</v>
      </c>
      <c r="C257" s="100" t="e">
        <f>#REF!</f>
        <v>#REF!</v>
      </c>
      <c r="E257" s="9"/>
    </row>
    <row r="258" spans="2:5" ht="15.6" x14ac:dyDescent="0.3">
      <c r="B258" s="107">
        <v>2224</v>
      </c>
      <c r="C258" s="100" t="e">
        <f>#REF!</f>
        <v>#REF!</v>
      </c>
      <c r="E258" s="33"/>
    </row>
    <row r="259" spans="2:5" ht="15.6" x14ac:dyDescent="0.3">
      <c r="B259" s="107">
        <v>2252</v>
      </c>
      <c r="C259" s="100" t="e">
        <f>#REF!</f>
        <v>#REF!</v>
      </c>
      <c r="E259" s="33"/>
    </row>
    <row r="260" spans="2:5" ht="15.6" x14ac:dyDescent="0.3">
      <c r="B260" s="107">
        <v>2283</v>
      </c>
      <c r="C260" s="100" t="e">
        <f>#REF!</f>
        <v>#REF!</v>
      </c>
      <c r="E260" s="9"/>
    </row>
    <row r="261" spans="2:5" ht="15.6" x14ac:dyDescent="0.3">
      <c r="B261" s="107">
        <v>2313</v>
      </c>
      <c r="C261" s="100" t="e">
        <f>#REF!</f>
        <v>#REF!</v>
      </c>
      <c r="E261" s="9"/>
    </row>
    <row r="262" spans="2:5" ht="15.6" x14ac:dyDescent="0.3">
      <c r="B262" s="107">
        <v>2344</v>
      </c>
      <c r="C262" s="100" t="e">
        <f>#REF!</f>
        <v>#REF!</v>
      </c>
      <c r="E262" s="9"/>
    </row>
    <row r="263" spans="2:5" ht="15.6" x14ac:dyDescent="0.3">
      <c r="B263" s="107">
        <v>2374</v>
      </c>
      <c r="C263" s="100" t="e">
        <f>#REF!</f>
        <v>#REF!</v>
      </c>
      <c r="E263" s="33"/>
    </row>
    <row r="264" spans="2:5" ht="15.6" x14ac:dyDescent="0.3">
      <c r="B264" s="107">
        <v>2405</v>
      </c>
      <c r="C264" s="100" t="e">
        <f>#REF!</f>
        <v>#REF!</v>
      </c>
      <c r="E264" s="33"/>
    </row>
    <row r="265" spans="2:5" ht="15.6" x14ac:dyDescent="0.3">
      <c r="B265" s="107">
        <v>2436</v>
      </c>
      <c r="C265" s="100" t="e">
        <f>#REF!</f>
        <v>#REF!</v>
      </c>
      <c r="E265" s="9"/>
    </row>
    <row r="266" spans="2:5" ht="15.6" x14ac:dyDescent="0.3">
      <c r="B266" s="107">
        <v>2466</v>
      </c>
      <c r="C266" s="100" t="e">
        <f>#REF!</f>
        <v>#REF!</v>
      </c>
      <c r="E266" s="9"/>
    </row>
    <row r="267" spans="2:5" ht="15.6" x14ac:dyDescent="0.3">
      <c r="B267" s="107">
        <v>2497</v>
      </c>
      <c r="C267" s="100" t="e">
        <f>#REF!</f>
        <v>#REF!</v>
      </c>
      <c r="E267" s="9"/>
    </row>
    <row r="268" spans="2:5" ht="15.6" x14ac:dyDescent="0.3">
      <c r="B268" s="107">
        <v>2527</v>
      </c>
      <c r="C268" s="100" t="e">
        <f>#REF!</f>
        <v>#REF!</v>
      </c>
      <c r="E268" s="33"/>
    </row>
    <row r="269" spans="2:5" ht="15.6" x14ac:dyDescent="0.3">
      <c r="B269" s="107">
        <v>2558</v>
      </c>
      <c r="C269" s="100" t="e">
        <f>#REF!</f>
        <v>#REF!</v>
      </c>
      <c r="E269" s="33"/>
    </row>
    <row r="270" spans="2:5" ht="15.6" x14ac:dyDescent="0.3">
      <c r="B270" s="107">
        <v>2589</v>
      </c>
      <c r="C270" s="100" t="e">
        <f>#REF!</f>
        <v>#REF!</v>
      </c>
      <c r="E270" s="9"/>
    </row>
    <row r="271" spans="2:5" ht="15.6" x14ac:dyDescent="0.3">
      <c r="B271" s="107">
        <v>2617</v>
      </c>
      <c r="C271" s="100" t="e">
        <f>#REF!</f>
        <v>#REF!</v>
      </c>
      <c r="E271" s="9"/>
    </row>
    <row r="272" spans="2:5" ht="15.6" x14ac:dyDescent="0.3">
      <c r="B272" s="107">
        <v>2648</v>
      </c>
      <c r="C272" s="100" t="e">
        <f>#REF!</f>
        <v>#REF!</v>
      </c>
      <c r="E272" s="9"/>
    </row>
    <row r="273" spans="2:5" ht="15.6" x14ac:dyDescent="0.3">
      <c r="B273" s="107">
        <v>2678</v>
      </c>
      <c r="C273" s="100" t="e">
        <f>#REF!</f>
        <v>#REF!</v>
      </c>
      <c r="E273" s="33"/>
    </row>
    <row r="274" spans="2:5" ht="15.6" x14ac:dyDescent="0.3">
      <c r="B274" s="107">
        <v>2709</v>
      </c>
      <c r="C274" s="100" t="e">
        <f>#REF!</f>
        <v>#REF!</v>
      </c>
      <c r="E274" s="33"/>
    </row>
    <row r="275" spans="2:5" ht="15.6" x14ac:dyDescent="0.3">
      <c r="B275" s="107">
        <v>2739</v>
      </c>
      <c r="C275" s="100" t="e">
        <f>#REF!</f>
        <v>#REF!</v>
      </c>
      <c r="E275" s="9"/>
    </row>
    <row r="276" spans="2:5" ht="15.6" x14ac:dyDescent="0.3">
      <c r="B276" s="107">
        <v>2770</v>
      </c>
      <c r="C276" s="100" t="e">
        <f>#REF!</f>
        <v>#REF!</v>
      </c>
      <c r="E276" s="9"/>
    </row>
    <row r="277" spans="2:5" ht="15.6" x14ac:dyDescent="0.3">
      <c r="B277" s="107">
        <v>2801</v>
      </c>
      <c r="C277" s="100" t="e">
        <f>#REF!</f>
        <v>#REF!</v>
      </c>
      <c r="E277" s="9"/>
    </row>
    <row r="278" spans="2:5" ht="15.6" x14ac:dyDescent="0.3">
      <c r="B278" s="107">
        <v>2831</v>
      </c>
      <c r="C278" s="100" t="e">
        <f>#REF!</f>
        <v>#REF!</v>
      </c>
      <c r="D278" s="108"/>
      <c r="E278" s="33"/>
    </row>
    <row r="279" spans="2:5" ht="15.6" x14ac:dyDescent="0.3">
      <c r="B279" s="107">
        <v>2862</v>
      </c>
      <c r="C279" s="100" t="e">
        <f>#REF!</f>
        <v>#REF!</v>
      </c>
      <c r="D279" s="108"/>
      <c r="E279" s="33"/>
    </row>
    <row r="280" spans="2:5" ht="15.6" x14ac:dyDescent="0.3">
      <c r="B280" s="107">
        <v>2892</v>
      </c>
      <c r="C280" s="100" t="e">
        <f>#REF!</f>
        <v>#REF!</v>
      </c>
      <c r="D280" s="108"/>
      <c r="E280" s="9"/>
    </row>
    <row r="281" spans="2:5" ht="15.6" x14ac:dyDescent="0.3">
      <c r="B281" s="107">
        <v>2923</v>
      </c>
      <c r="C281" s="100" t="e">
        <f>#REF!</f>
        <v>#REF!</v>
      </c>
      <c r="D281" s="109"/>
      <c r="E281" s="9"/>
    </row>
    <row r="282" spans="2:5" ht="15.6" x14ac:dyDescent="0.3">
      <c r="B282" s="107">
        <v>2954</v>
      </c>
      <c r="C282" s="100" t="e">
        <f>#REF!</f>
        <v>#REF!</v>
      </c>
      <c r="D282" s="109"/>
      <c r="E282" s="9"/>
    </row>
    <row r="283" spans="2:5" ht="15.6" x14ac:dyDescent="0.3">
      <c r="B283" s="107">
        <v>2983</v>
      </c>
      <c r="C283" s="100" t="e">
        <f>#REF!</f>
        <v>#REF!</v>
      </c>
      <c r="D283" s="109"/>
      <c r="E283" s="33"/>
    </row>
    <row r="284" spans="2:5" ht="15.6" x14ac:dyDescent="0.3">
      <c r="B284" s="107">
        <v>3014</v>
      </c>
      <c r="C284" s="100" t="e">
        <f>#REF!</f>
        <v>#REF!</v>
      </c>
      <c r="D284" s="110"/>
      <c r="E284" s="33"/>
    </row>
    <row r="285" spans="2:5" ht="15.6" x14ac:dyDescent="0.3">
      <c r="B285" s="107">
        <v>3044</v>
      </c>
      <c r="C285" s="100" t="e">
        <f>#REF!</f>
        <v>#REF!</v>
      </c>
      <c r="D285" s="109"/>
      <c r="E285" s="9"/>
    </row>
    <row r="286" spans="2:5" ht="15.6" x14ac:dyDescent="0.3">
      <c r="B286" s="107">
        <v>3075</v>
      </c>
      <c r="C286" s="100" t="e">
        <f>#REF!</f>
        <v>#REF!</v>
      </c>
      <c r="D286" s="109"/>
      <c r="E286" s="9"/>
    </row>
    <row r="287" spans="2:5" ht="15.6" x14ac:dyDescent="0.3">
      <c r="B287" s="107">
        <v>3105</v>
      </c>
      <c r="C287" s="100" t="e">
        <f>#REF!</f>
        <v>#REF!</v>
      </c>
      <c r="D287" s="109"/>
      <c r="E287" s="9"/>
    </row>
    <row r="288" spans="2:5" ht="15.6" x14ac:dyDescent="0.3">
      <c r="B288" s="107">
        <v>3136</v>
      </c>
      <c r="C288" s="100" t="e">
        <f>#REF!</f>
        <v>#REF!</v>
      </c>
      <c r="D288" s="109"/>
      <c r="E288" s="33"/>
    </row>
    <row r="289" spans="2:5" ht="15.6" x14ac:dyDescent="0.3">
      <c r="B289" s="107">
        <v>3167</v>
      </c>
      <c r="C289" s="100" t="e">
        <f>#REF!</f>
        <v>#REF!</v>
      </c>
      <c r="D289" s="109"/>
      <c r="E289" s="33"/>
    </row>
    <row r="290" spans="2:5" ht="15.6" x14ac:dyDescent="0.3">
      <c r="B290" s="107">
        <v>3197</v>
      </c>
      <c r="C290" s="100" t="e">
        <f>#REF!</f>
        <v>#REF!</v>
      </c>
      <c r="D290" s="109"/>
      <c r="E290" s="9"/>
    </row>
    <row r="291" spans="2:5" ht="15.6" x14ac:dyDescent="0.3">
      <c r="B291" s="107">
        <v>3228</v>
      </c>
      <c r="C291" s="100" t="e">
        <f>#REF!</f>
        <v>#REF!</v>
      </c>
      <c r="D291" s="109"/>
      <c r="E291" s="9"/>
    </row>
    <row r="292" spans="2:5" ht="15.6" x14ac:dyDescent="0.3">
      <c r="B292" s="107">
        <v>3258</v>
      </c>
      <c r="C292" s="100" t="e">
        <f>#REF!</f>
        <v>#REF!</v>
      </c>
      <c r="D292" s="109"/>
      <c r="E292" s="9"/>
    </row>
    <row r="293" spans="2:5" ht="15.6" x14ac:dyDescent="0.3">
      <c r="B293" s="107">
        <v>3289</v>
      </c>
      <c r="C293" s="100" t="e">
        <f>#REF!</f>
        <v>#REF!</v>
      </c>
      <c r="D293" s="109"/>
      <c r="E293" s="33"/>
    </row>
    <row r="294" spans="2:5" ht="15.6" x14ac:dyDescent="0.3">
      <c r="B294" s="107">
        <v>3320</v>
      </c>
      <c r="C294" s="100" t="e">
        <f>#REF!</f>
        <v>#REF!</v>
      </c>
      <c r="D294" s="109"/>
      <c r="E294" s="33"/>
    </row>
    <row r="295" spans="2:5" ht="15.6" x14ac:dyDescent="0.3">
      <c r="B295" s="107">
        <v>3348</v>
      </c>
      <c r="C295" s="100" t="e">
        <f>#REF!</f>
        <v>#REF!</v>
      </c>
      <c r="D295" s="109"/>
      <c r="E295" s="9"/>
    </row>
    <row r="296" spans="2:5" ht="15.6" x14ac:dyDescent="0.3">
      <c r="B296" s="107">
        <v>3379</v>
      </c>
      <c r="C296" s="100" t="e">
        <f>#REF!</f>
        <v>#REF!</v>
      </c>
      <c r="D296" s="109"/>
      <c r="E296" s="9"/>
    </row>
    <row r="297" spans="2:5" ht="15.6" x14ac:dyDescent="0.3">
      <c r="B297" s="107">
        <v>3409</v>
      </c>
      <c r="C297" s="100" t="e">
        <f>#REF!</f>
        <v>#REF!</v>
      </c>
      <c r="D297" s="109"/>
      <c r="E297" s="9"/>
    </row>
    <row r="298" spans="2:5" ht="15.6" x14ac:dyDescent="0.3">
      <c r="B298" s="107">
        <v>3440</v>
      </c>
      <c r="C298" s="100" t="e">
        <f>#REF!</f>
        <v>#REF!</v>
      </c>
      <c r="D298" s="109"/>
      <c r="E298" s="33"/>
    </row>
    <row r="299" spans="2:5" ht="15.6" x14ac:dyDescent="0.3">
      <c r="B299" s="107">
        <v>3470</v>
      </c>
      <c r="C299" s="100" t="e">
        <f>#REF!</f>
        <v>#REF!</v>
      </c>
      <c r="D299" s="109"/>
      <c r="E299" s="33"/>
    </row>
    <row r="300" spans="2:5" ht="15.6" x14ac:dyDescent="0.3">
      <c r="B300" s="107">
        <v>3501</v>
      </c>
      <c r="C300" s="100" t="e">
        <f>#REF!</f>
        <v>#REF!</v>
      </c>
      <c r="D300" s="109"/>
      <c r="E300" s="9"/>
    </row>
    <row r="301" spans="2:5" ht="15.6" x14ac:dyDescent="0.3">
      <c r="B301" s="107">
        <v>3532</v>
      </c>
      <c r="C301" s="100" t="e">
        <f>#REF!</f>
        <v>#REF!</v>
      </c>
      <c r="D301" s="109"/>
      <c r="E301" s="9"/>
    </row>
    <row r="302" spans="2:5" ht="15.6" x14ac:dyDescent="0.3">
      <c r="B302" s="107">
        <v>3562</v>
      </c>
      <c r="C302" s="100" t="e">
        <f>#REF!</f>
        <v>#REF!</v>
      </c>
      <c r="D302" s="109"/>
      <c r="E302" s="9"/>
    </row>
    <row r="303" spans="2:5" ht="15.6" x14ac:dyDescent="0.3">
      <c r="B303" s="107">
        <v>3593</v>
      </c>
      <c r="C303" s="100" t="e">
        <f>#REF!</f>
        <v>#REF!</v>
      </c>
      <c r="D303" s="109"/>
      <c r="E303" s="33"/>
    </row>
    <row r="304" spans="2:5" ht="15.6" x14ac:dyDescent="0.3">
      <c r="B304" s="107">
        <v>3623</v>
      </c>
      <c r="C304" s="100" t="e">
        <f>#REF!</f>
        <v>#REF!</v>
      </c>
      <c r="D304" s="109"/>
      <c r="E304" s="33"/>
    </row>
    <row r="305" spans="2:5" ht="15.6" x14ac:dyDescent="0.3">
      <c r="B305" s="107">
        <v>3654</v>
      </c>
      <c r="C305" s="100" t="e">
        <f>#REF!</f>
        <v>#REF!</v>
      </c>
      <c r="D305" s="109"/>
      <c r="E305" s="9"/>
    </row>
    <row r="306" spans="2:5" ht="15.6" x14ac:dyDescent="0.3">
      <c r="B306" s="107">
        <v>3685</v>
      </c>
      <c r="C306" s="100" t="e">
        <f>#REF!</f>
        <v>#REF!</v>
      </c>
      <c r="D306" s="109"/>
      <c r="E306" s="9"/>
    </row>
    <row r="307" spans="2:5" ht="15.6" x14ac:dyDescent="0.3">
      <c r="B307" s="107">
        <v>3713</v>
      </c>
      <c r="C307" s="100" t="e">
        <f>#REF!</f>
        <v>#REF!</v>
      </c>
      <c r="D307" s="109"/>
      <c r="E307" s="9"/>
    </row>
    <row r="308" spans="2:5" ht="15.6" x14ac:dyDescent="0.3">
      <c r="B308" s="107">
        <v>3744</v>
      </c>
      <c r="C308" s="100" t="e">
        <f>#REF!</f>
        <v>#REF!</v>
      </c>
      <c r="D308" s="109"/>
      <c r="E308" s="33"/>
    </row>
    <row r="309" spans="2:5" ht="15.6" x14ac:dyDescent="0.3">
      <c r="B309" s="107">
        <v>3774</v>
      </c>
      <c r="C309" s="100" t="e">
        <f>#REF!</f>
        <v>#REF!</v>
      </c>
      <c r="D309" s="109"/>
      <c r="E309" s="33"/>
    </row>
    <row r="310" spans="2:5" ht="15.6" x14ac:dyDescent="0.3">
      <c r="B310" s="107">
        <v>3805</v>
      </c>
      <c r="C310" s="100" t="e">
        <f>#REF!</f>
        <v>#REF!</v>
      </c>
      <c r="D310" s="109"/>
      <c r="E310" s="9"/>
    </row>
    <row r="311" spans="2:5" ht="15.6" x14ac:dyDescent="0.3">
      <c r="B311" s="107">
        <v>3835</v>
      </c>
      <c r="C311" s="100" t="e">
        <f>#REF!</f>
        <v>#REF!</v>
      </c>
      <c r="D311" s="109"/>
      <c r="E311" s="9"/>
    </row>
    <row r="312" spans="2:5" ht="15.6" x14ac:dyDescent="0.3">
      <c r="B312" s="107">
        <v>3866</v>
      </c>
      <c r="C312" s="100" t="e">
        <f>#REF!</f>
        <v>#REF!</v>
      </c>
      <c r="D312" s="109"/>
      <c r="E312" s="9"/>
    </row>
    <row r="313" spans="2:5" ht="15.6" x14ac:dyDescent="0.3">
      <c r="B313" s="107">
        <v>3897</v>
      </c>
      <c r="C313" s="100" t="e">
        <f>#REF!</f>
        <v>#REF!</v>
      </c>
      <c r="D313" s="109"/>
      <c r="E313" s="33"/>
    </row>
    <row r="314" spans="2:5" ht="15.6" x14ac:dyDescent="0.3">
      <c r="B314" s="107">
        <v>3927</v>
      </c>
      <c r="C314" s="100" t="e">
        <f>#REF!</f>
        <v>#REF!</v>
      </c>
      <c r="D314" s="109"/>
      <c r="E314" s="33"/>
    </row>
    <row r="315" spans="2:5" ht="15.6" x14ac:dyDescent="0.3">
      <c r="B315" s="107">
        <v>3958</v>
      </c>
      <c r="C315" s="100" t="e">
        <f>#REF!</f>
        <v>#REF!</v>
      </c>
      <c r="D315" s="109"/>
      <c r="E315" s="9"/>
    </row>
    <row r="316" spans="2:5" ht="15.6" x14ac:dyDescent="0.3">
      <c r="B316" s="107">
        <v>3988</v>
      </c>
      <c r="C316" s="100" t="e">
        <f>#REF!</f>
        <v>#REF!</v>
      </c>
      <c r="D316" s="109"/>
      <c r="E316" s="9"/>
    </row>
    <row r="317" spans="2:5" ht="15.6" x14ac:dyDescent="0.3">
      <c r="B317" s="107">
        <v>4019</v>
      </c>
      <c r="C317" s="100" t="e">
        <f>#REF!</f>
        <v>#REF!</v>
      </c>
      <c r="D317" s="109"/>
      <c r="E317" s="9"/>
    </row>
    <row r="318" spans="2:5" ht="15.6" x14ac:dyDescent="0.3">
      <c r="B318" s="107">
        <v>4050</v>
      </c>
      <c r="C318" s="100" t="e">
        <f>#REF!</f>
        <v>#REF!</v>
      </c>
      <c r="D318" s="109"/>
      <c r="E318" s="33"/>
    </row>
    <row r="319" spans="2:5" ht="15.6" x14ac:dyDescent="0.3">
      <c r="B319" s="107">
        <v>4078</v>
      </c>
      <c r="C319" s="100" t="e">
        <f>#REF!</f>
        <v>#REF!</v>
      </c>
      <c r="D319" s="109"/>
      <c r="E319" s="33"/>
    </row>
    <row r="320" spans="2:5" ht="15.6" x14ac:dyDescent="0.3">
      <c r="B320" s="107">
        <v>4109</v>
      </c>
      <c r="C320" s="100" t="e">
        <f>#REF!</f>
        <v>#REF!</v>
      </c>
      <c r="E320" s="9"/>
    </row>
    <row r="321" spans="2:5" ht="15.6" x14ac:dyDescent="0.3">
      <c r="B321" s="107">
        <v>4139</v>
      </c>
      <c r="C321" s="100" t="e">
        <f>#REF!</f>
        <v>#REF!</v>
      </c>
      <c r="E321" s="9"/>
    </row>
    <row r="322" spans="2:5" ht="15.6" x14ac:dyDescent="0.3">
      <c r="B322" s="107">
        <v>4170</v>
      </c>
      <c r="C322" s="100" t="e">
        <f>#REF!</f>
        <v>#REF!</v>
      </c>
      <c r="E322" s="9"/>
    </row>
    <row r="323" spans="2:5" ht="15.6" x14ac:dyDescent="0.3">
      <c r="B323" s="107">
        <v>4200</v>
      </c>
      <c r="C323" s="100" t="e">
        <f>#REF!</f>
        <v>#REF!</v>
      </c>
      <c r="E323" s="33"/>
    </row>
    <row r="324" spans="2:5" ht="15.6" x14ac:dyDescent="0.3">
      <c r="B324" s="107">
        <v>4231</v>
      </c>
      <c r="C324" s="100" t="e">
        <f>#REF!</f>
        <v>#REF!</v>
      </c>
      <c r="E324" s="33"/>
    </row>
    <row r="325" spans="2:5" ht="15.6" x14ac:dyDescent="0.3">
      <c r="B325" s="107">
        <v>4262</v>
      </c>
      <c r="C325" s="100" t="e">
        <f>#REF!</f>
        <v>#REF!</v>
      </c>
      <c r="E325" s="9"/>
    </row>
    <row r="326" spans="2:5" ht="15.6" x14ac:dyDescent="0.3">
      <c r="B326" s="107">
        <v>4292</v>
      </c>
      <c r="C326" s="100" t="e">
        <f>#REF!</f>
        <v>#REF!</v>
      </c>
      <c r="E326" s="9"/>
    </row>
    <row r="327" spans="2:5" ht="15.6" x14ac:dyDescent="0.3">
      <c r="B327" s="107">
        <v>4323</v>
      </c>
      <c r="C327" s="100" t="e">
        <f>#REF!</f>
        <v>#REF!</v>
      </c>
      <c r="E327" s="9"/>
    </row>
    <row r="328" spans="2:5" ht="15.6" x14ac:dyDescent="0.3">
      <c r="B328" s="107">
        <v>4353</v>
      </c>
      <c r="C328" s="100" t="e">
        <f>#REF!</f>
        <v>#REF!</v>
      </c>
      <c r="E328" s="33"/>
    </row>
    <row r="329" spans="2:5" ht="15.6" x14ac:dyDescent="0.3">
      <c r="B329" s="107">
        <v>4384</v>
      </c>
      <c r="C329" s="100" t="e">
        <f>#REF!</f>
        <v>#REF!</v>
      </c>
      <c r="E329" s="33"/>
    </row>
    <row r="330" spans="2:5" ht="15.6" x14ac:dyDescent="0.3">
      <c r="B330" s="107">
        <v>4415</v>
      </c>
      <c r="C330" s="100" t="e">
        <f>#REF!</f>
        <v>#REF!</v>
      </c>
      <c r="E330" s="9"/>
    </row>
    <row r="331" spans="2:5" ht="15.6" x14ac:dyDescent="0.3">
      <c r="B331" s="107">
        <v>4444</v>
      </c>
      <c r="C331" s="100" t="e">
        <f>#REF!</f>
        <v>#REF!</v>
      </c>
      <c r="E331" s="9"/>
    </row>
    <row r="332" spans="2:5" ht="15.6" x14ac:dyDescent="0.3">
      <c r="B332" s="107">
        <v>4475</v>
      </c>
      <c r="C332" s="100" t="e">
        <f>#REF!</f>
        <v>#REF!</v>
      </c>
      <c r="E332" s="9"/>
    </row>
    <row r="333" spans="2:5" ht="15.6" x14ac:dyDescent="0.3">
      <c r="B333" s="107">
        <v>4505</v>
      </c>
      <c r="C333" s="100" t="e">
        <f>#REF!</f>
        <v>#REF!</v>
      </c>
      <c r="E333" s="33"/>
    </row>
    <row r="334" spans="2:5" ht="15.6" x14ac:dyDescent="0.3">
      <c r="B334" s="107">
        <v>4536</v>
      </c>
      <c r="C334" s="100" t="e">
        <f>#REF!</f>
        <v>#REF!</v>
      </c>
      <c r="E334" s="33"/>
    </row>
    <row r="335" spans="2:5" ht="15.6" x14ac:dyDescent="0.3">
      <c r="B335" s="107">
        <v>4566</v>
      </c>
      <c r="C335" s="100" t="e">
        <f>#REF!</f>
        <v>#REF!</v>
      </c>
      <c r="E335" s="9"/>
    </row>
    <row r="336" spans="2:5" ht="15.6" x14ac:dyDescent="0.3">
      <c r="B336" s="107">
        <v>4597</v>
      </c>
      <c r="C336" s="100" t="e">
        <f>#REF!</f>
        <v>#REF!</v>
      </c>
      <c r="E336" s="9"/>
    </row>
    <row r="337" spans="2:5" ht="15.6" x14ac:dyDescent="0.3">
      <c r="B337" s="107">
        <v>4628</v>
      </c>
      <c r="C337" s="100" t="e">
        <f>#REF!</f>
        <v>#REF!</v>
      </c>
      <c r="E337" s="9"/>
    </row>
    <row r="338" spans="2:5" ht="15.6" x14ac:dyDescent="0.3">
      <c r="B338" s="107">
        <v>4658</v>
      </c>
      <c r="C338" s="100" t="e">
        <f>#REF!</f>
        <v>#REF!</v>
      </c>
      <c r="E338" s="33"/>
    </row>
    <row r="339" spans="2:5" ht="15.6" x14ac:dyDescent="0.3">
      <c r="B339" s="107">
        <v>4689</v>
      </c>
      <c r="C339" s="100" t="e">
        <f>#REF!</f>
        <v>#REF!</v>
      </c>
      <c r="E339" s="33"/>
    </row>
    <row r="340" spans="2:5" ht="15.6" x14ac:dyDescent="0.3">
      <c r="B340" s="107">
        <v>4719</v>
      </c>
      <c r="C340" s="100" t="e">
        <f>#REF!</f>
        <v>#REF!</v>
      </c>
      <c r="E340" s="9"/>
    </row>
    <row r="341" spans="2:5" ht="15.6" x14ac:dyDescent="0.3">
      <c r="B341" s="107">
        <v>4750</v>
      </c>
      <c r="C341" s="100" t="e">
        <f>#REF!</f>
        <v>#REF!</v>
      </c>
      <c r="E341" s="9"/>
    </row>
    <row r="342" spans="2:5" ht="15.6" x14ac:dyDescent="0.3">
      <c r="B342" s="107">
        <v>4781</v>
      </c>
      <c r="C342" s="100" t="e">
        <f>#REF!</f>
        <v>#REF!</v>
      </c>
      <c r="E342" s="9"/>
    </row>
    <row r="343" spans="2:5" ht="15.6" x14ac:dyDescent="0.3">
      <c r="B343" s="107">
        <v>4809</v>
      </c>
      <c r="C343" s="100" t="e">
        <f>#REF!</f>
        <v>#REF!</v>
      </c>
      <c r="E343" s="33"/>
    </row>
    <row r="344" spans="2:5" ht="15.6" x14ac:dyDescent="0.3">
      <c r="B344" s="107">
        <v>4840</v>
      </c>
      <c r="C344" s="100" t="e">
        <f>#REF!</f>
        <v>#REF!</v>
      </c>
      <c r="D344" s="53"/>
      <c r="E344" s="33"/>
    </row>
    <row r="345" spans="2:5" ht="15.6" x14ac:dyDescent="0.3">
      <c r="B345" s="107">
        <v>4870</v>
      </c>
      <c r="C345" s="100" t="e">
        <f>#REF!</f>
        <v>#REF!</v>
      </c>
      <c r="E345" s="9"/>
    </row>
    <row r="346" spans="2:5" ht="15.6" x14ac:dyDescent="0.3">
      <c r="B346" s="107">
        <v>4901</v>
      </c>
      <c r="C346" s="100" t="e">
        <f>#REF!</f>
        <v>#REF!</v>
      </c>
      <c r="E346" s="9"/>
    </row>
    <row r="347" spans="2:5" ht="15.6" x14ac:dyDescent="0.3">
      <c r="B347" s="107">
        <v>4931</v>
      </c>
      <c r="C347" s="100" t="e">
        <f>#REF!</f>
        <v>#REF!</v>
      </c>
      <c r="E347" s="9"/>
    </row>
    <row r="348" spans="2:5" ht="15.6" x14ac:dyDescent="0.3">
      <c r="B348" s="107">
        <v>4962</v>
      </c>
      <c r="C348" s="100" t="e">
        <f>#REF!</f>
        <v>#REF!</v>
      </c>
      <c r="E348" s="33"/>
    </row>
    <row r="349" spans="2:5" ht="15.6" x14ac:dyDescent="0.3">
      <c r="B349" s="107">
        <v>4993</v>
      </c>
      <c r="C349" s="100" t="e">
        <f>#REF!</f>
        <v>#REF!</v>
      </c>
      <c r="E349" s="33"/>
    </row>
    <row r="350" spans="2:5" ht="15.6" x14ac:dyDescent="0.3">
      <c r="B350" s="107">
        <v>5023</v>
      </c>
      <c r="C350" s="100" t="e">
        <f>#REF!</f>
        <v>#REF!</v>
      </c>
      <c r="E350" s="9"/>
    </row>
    <row r="351" spans="2:5" ht="15.6" x14ac:dyDescent="0.3">
      <c r="B351" s="107">
        <v>5054</v>
      </c>
      <c r="C351" s="100" t="e">
        <f>#REF!</f>
        <v>#REF!</v>
      </c>
      <c r="E351" s="9"/>
    </row>
    <row r="352" spans="2:5" ht="15.6" x14ac:dyDescent="0.3">
      <c r="B352" s="107">
        <v>5084</v>
      </c>
      <c r="C352" s="100" t="e">
        <f>#REF!</f>
        <v>#REF!</v>
      </c>
      <c r="E352" s="9"/>
    </row>
    <row r="353" spans="2:5" ht="15.6" x14ac:dyDescent="0.3">
      <c r="B353" s="107">
        <v>5115</v>
      </c>
      <c r="C353" s="100" t="e">
        <f>#REF!</f>
        <v>#REF!</v>
      </c>
      <c r="E353" s="33"/>
    </row>
    <row r="354" spans="2:5" ht="15.6" x14ac:dyDescent="0.3">
      <c r="B354" s="107">
        <v>5146</v>
      </c>
      <c r="C354" s="100" t="e">
        <f>#REF!</f>
        <v>#REF!</v>
      </c>
      <c r="E354" s="33"/>
    </row>
    <row r="355" spans="2:5" ht="15.6" x14ac:dyDescent="0.3">
      <c r="B355" s="107">
        <v>5174</v>
      </c>
      <c r="C355" s="100" t="e">
        <f>#REF!</f>
        <v>#REF!</v>
      </c>
      <c r="E355" s="9"/>
    </row>
    <row r="356" spans="2:5" ht="15.6" x14ac:dyDescent="0.3">
      <c r="B356" s="107">
        <v>5205</v>
      </c>
      <c r="C356" s="100" t="e">
        <f>#REF!</f>
        <v>#REF!</v>
      </c>
      <c r="D356" s="113"/>
      <c r="E356" s="9"/>
    </row>
    <row r="357" spans="2:5" ht="15.6" x14ac:dyDescent="0.3">
      <c r="B357" s="107">
        <v>5235</v>
      </c>
      <c r="C357" s="100" t="e">
        <f>#REF!</f>
        <v>#REF!</v>
      </c>
      <c r="D357" s="113"/>
      <c r="E357" s="9"/>
    </row>
    <row r="358" spans="2:5" ht="15.6" x14ac:dyDescent="0.3">
      <c r="B358" s="107">
        <v>5266</v>
      </c>
      <c r="C358" s="100" t="e">
        <f>#REF!</f>
        <v>#REF!</v>
      </c>
      <c r="D358" s="113"/>
      <c r="E358" s="33"/>
    </row>
    <row r="359" spans="2:5" ht="15.6" x14ac:dyDescent="0.3">
      <c r="B359" s="107">
        <v>5296</v>
      </c>
      <c r="C359" s="100" t="e">
        <f>#REF!</f>
        <v>#REF!</v>
      </c>
      <c r="D359" s="113"/>
      <c r="E359" s="33"/>
    </row>
    <row r="360" spans="2:5" ht="15.6" x14ac:dyDescent="0.3">
      <c r="B360" s="107">
        <v>5327</v>
      </c>
      <c r="C360" s="100" t="e">
        <f>#REF!</f>
        <v>#REF!</v>
      </c>
      <c r="D360" s="113"/>
      <c r="E360" s="9"/>
    </row>
    <row r="361" spans="2:5" ht="15.6" x14ac:dyDescent="0.3">
      <c r="B361" s="107">
        <v>5358</v>
      </c>
      <c r="C361" s="100" t="e">
        <f>#REF!</f>
        <v>#REF!</v>
      </c>
      <c r="D361" s="113"/>
      <c r="E361" s="9"/>
    </row>
    <row r="362" spans="2:5" ht="15.6" x14ac:dyDescent="0.3">
      <c r="B362" s="107">
        <v>5388</v>
      </c>
      <c r="C362" s="100" t="e">
        <f>#REF!</f>
        <v>#REF!</v>
      </c>
      <c r="D362" s="113"/>
      <c r="E362" s="9"/>
    </row>
    <row r="363" spans="2:5" ht="15.6" x14ac:dyDescent="0.3">
      <c r="B363" s="107">
        <v>5419</v>
      </c>
      <c r="C363" s="100" t="e">
        <f>#REF!</f>
        <v>#REF!</v>
      </c>
      <c r="D363" s="113"/>
      <c r="E363" s="33"/>
    </row>
    <row r="364" spans="2:5" ht="15.6" x14ac:dyDescent="0.3">
      <c r="B364" s="107">
        <v>5449</v>
      </c>
      <c r="C364" s="100" t="e">
        <f>#REF!</f>
        <v>#REF!</v>
      </c>
      <c r="D364" s="113"/>
      <c r="E364" s="33"/>
    </row>
    <row r="365" spans="2:5" ht="15.6" x14ac:dyDescent="0.3">
      <c r="B365" s="107">
        <v>5480</v>
      </c>
      <c r="C365" s="100" t="e">
        <f>#REF!</f>
        <v>#REF!</v>
      </c>
      <c r="D365" s="113"/>
      <c r="E365" s="9"/>
    </row>
    <row r="366" spans="2:5" ht="15.6" x14ac:dyDescent="0.3">
      <c r="B366" s="107">
        <v>5511</v>
      </c>
      <c r="C366" s="100" t="e">
        <f>#REF!</f>
        <v>#REF!</v>
      </c>
      <c r="D366" s="113"/>
      <c r="E366" s="9"/>
    </row>
    <row r="367" spans="2:5" ht="15.6" x14ac:dyDescent="0.3">
      <c r="B367" s="107">
        <v>5539</v>
      </c>
      <c r="C367" s="100" t="e">
        <f>#REF!</f>
        <v>#REF!</v>
      </c>
      <c r="D367" s="113"/>
      <c r="E367" s="9"/>
    </row>
    <row r="368" spans="2:5" ht="15.6" x14ac:dyDescent="0.3">
      <c r="B368" s="107">
        <v>5570</v>
      </c>
      <c r="C368" s="100" t="e">
        <f>#REF!</f>
        <v>#REF!</v>
      </c>
      <c r="D368" s="113"/>
      <c r="E368" s="33"/>
    </row>
    <row r="369" spans="2:5" ht="15.6" x14ac:dyDescent="0.3">
      <c r="B369" s="107">
        <v>5600</v>
      </c>
      <c r="C369" s="100" t="e">
        <f>#REF!</f>
        <v>#REF!</v>
      </c>
      <c r="D369" s="113"/>
      <c r="E369" s="33"/>
    </row>
    <row r="370" spans="2:5" ht="15.6" x14ac:dyDescent="0.3">
      <c r="B370" s="107">
        <v>5631</v>
      </c>
      <c r="C370" s="100" t="e">
        <f>#REF!</f>
        <v>#REF!</v>
      </c>
      <c r="D370" s="113"/>
      <c r="E370" s="9"/>
    </row>
    <row r="371" spans="2:5" ht="15.6" x14ac:dyDescent="0.3">
      <c r="B371" s="107">
        <v>5661</v>
      </c>
      <c r="C371" s="100" t="e">
        <f>#REF!</f>
        <v>#REF!</v>
      </c>
      <c r="D371" s="113"/>
      <c r="E371" s="9"/>
    </row>
    <row r="372" spans="2:5" ht="15.6" x14ac:dyDescent="0.3">
      <c r="B372" s="107">
        <v>5692</v>
      </c>
      <c r="C372" s="100" t="e">
        <f>#REF!</f>
        <v>#REF!</v>
      </c>
      <c r="D372" s="113"/>
      <c r="E372" s="9"/>
    </row>
    <row r="373" spans="2:5" ht="15.6" x14ac:dyDescent="0.3">
      <c r="B373" s="107">
        <v>5723</v>
      </c>
      <c r="C373" s="100" t="e">
        <f>#REF!</f>
        <v>#REF!</v>
      </c>
      <c r="D373" s="113"/>
      <c r="E373" s="33"/>
    </row>
    <row r="374" spans="2:5" ht="15.6" x14ac:dyDescent="0.3">
      <c r="B374" s="107">
        <v>5753</v>
      </c>
      <c r="C374" s="100" t="e">
        <f>#REF!</f>
        <v>#REF!</v>
      </c>
      <c r="D374" s="113"/>
      <c r="E374" s="33"/>
    </row>
    <row r="375" spans="2:5" ht="15.6" x14ac:dyDescent="0.3">
      <c r="B375" s="107">
        <v>5784</v>
      </c>
      <c r="C375" s="100" t="e">
        <f>#REF!</f>
        <v>#REF!</v>
      </c>
      <c r="D375" s="113"/>
      <c r="E375" s="9"/>
    </row>
    <row r="376" spans="2:5" ht="15.6" x14ac:dyDescent="0.3">
      <c r="B376" s="107">
        <v>5814</v>
      </c>
      <c r="C376" s="100" t="e">
        <f>#REF!</f>
        <v>#REF!</v>
      </c>
      <c r="D376" s="113"/>
      <c r="E376" s="9"/>
    </row>
    <row r="377" spans="2:5" ht="15.6" x14ac:dyDescent="0.3">
      <c r="B377" s="107">
        <v>5845</v>
      </c>
      <c r="C377" s="100" t="e">
        <f>#REF!</f>
        <v>#REF!</v>
      </c>
      <c r="D377" s="113"/>
      <c r="E377" s="9"/>
    </row>
    <row r="378" spans="2:5" ht="15.6" x14ac:dyDescent="0.3">
      <c r="B378" s="107">
        <v>5876</v>
      </c>
      <c r="C378" s="100" t="e">
        <f>#REF!</f>
        <v>#REF!</v>
      </c>
      <c r="D378" s="113"/>
      <c r="E378" s="33"/>
    </row>
    <row r="379" spans="2:5" ht="15.6" x14ac:dyDescent="0.3">
      <c r="B379" s="107">
        <v>5905</v>
      </c>
      <c r="C379" s="100" t="e">
        <f>#REF!</f>
        <v>#REF!</v>
      </c>
      <c r="D379" s="113"/>
      <c r="E379" s="33"/>
    </row>
    <row r="380" spans="2:5" ht="15.6" x14ac:dyDescent="0.3">
      <c r="B380" s="107">
        <v>5936</v>
      </c>
      <c r="C380" s="100" t="e">
        <f>#REF!</f>
        <v>#REF!</v>
      </c>
      <c r="D380" s="113"/>
      <c r="E380" s="9"/>
    </row>
    <row r="381" spans="2:5" ht="15.6" x14ac:dyDescent="0.3">
      <c r="B381" s="107">
        <v>5966</v>
      </c>
      <c r="C381" s="100" t="e">
        <f>#REF!</f>
        <v>#REF!</v>
      </c>
      <c r="D381" s="113"/>
      <c r="E381" s="9"/>
    </row>
    <row r="382" spans="2:5" ht="15.6" x14ac:dyDescent="0.3">
      <c r="B382" s="107">
        <v>5997</v>
      </c>
      <c r="C382" s="100" t="e">
        <f>#REF!</f>
        <v>#REF!</v>
      </c>
      <c r="D382" s="113"/>
      <c r="E382" s="9"/>
    </row>
    <row r="383" spans="2:5" ht="15.6" x14ac:dyDescent="0.3">
      <c r="B383" s="107">
        <v>6027</v>
      </c>
      <c r="C383" s="100" t="e">
        <f>#REF!</f>
        <v>#REF!</v>
      </c>
      <c r="D383" s="113"/>
      <c r="E383" s="33"/>
    </row>
    <row r="384" spans="2:5" ht="15.6" x14ac:dyDescent="0.3">
      <c r="B384" s="107">
        <v>6058</v>
      </c>
      <c r="C384" s="100" t="e">
        <f>#REF!</f>
        <v>#REF!</v>
      </c>
      <c r="D384" s="113"/>
      <c r="E384" s="33"/>
    </row>
    <row r="385" spans="2:5" ht="15.6" x14ac:dyDescent="0.3">
      <c r="B385" s="107">
        <v>6089</v>
      </c>
      <c r="C385" s="100" t="e">
        <f>#REF!</f>
        <v>#REF!</v>
      </c>
      <c r="D385" s="113"/>
      <c r="E385" s="9"/>
    </row>
    <row r="386" spans="2:5" ht="15.6" x14ac:dyDescent="0.3">
      <c r="B386" s="107">
        <v>6119</v>
      </c>
      <c r="C386" s="100" t="e">
        <f>#REF!</f>
        <v>#REF!</v>
      </c>
      <c r="D386" s="113"/>
      <c r="E386" s="9"/>
    </row>
    <row r="387" spans="2:5" ht="15.6" x14ac:dyDescent="0.3">
      <c r="B387" s="107">
        <v>6150</v>
      </c>
      <c r="C387" s="100" t="e">
        <f>#REF!</f>
        <v>#REF!</v>
      </c>
      <c r="D387" s="113"/>
      <c r="E387" s="9"/>
    </row>
    <row r="388" spans="2:5" ht="15.6" x14ac:dyDescent="0.3">
      <c r="B388" s="107">
        <v>6180</v>
      </c>
      <c r="C388" s="100" t="e">
        <f>#REF!</f>
        <v>#REF!</v>
      </c>
      <c r="D388" s="113"/>
      <c r="E388" s="33"/>
    </row>
    <row r="389" spans="2:5" ht="15.6" x14ac:dyDescent="0.3">
      <c r="B389" s="107">
        <v>6211</v>
      </c>
      <c r="C389" s="100" t="e">
        <f>#REF!</f>
        <v>#REF!</v>
      </c>
      <c r="D389" s="113"/>
      <c r="E389" s="33"/>
    </row>
    <row r="390" spans="2:5" ht="15.6" x14ac:dyDescent="0.3">
      <c r="B390" s="107">
        <v>6242</v>
      </c>
      <c r="C390" s="100" t="e">
        <f>#REF!</f>
        <v>#REF!</v>
      </c>
      <c r="D390" s="113"/>
      <c r="E390" s="9"/>
    </row>
    <row r="391" spans="2:5" ht="15.6" x14ac:dyDescent="0.3">
      <c r="B391" s="107">
        <v>6270</v>
      </c>
      <c r="C391" s="100" t="e">
        <f>#REF!</f>
        <v>#REF!</v>
      </c>
      <c r="D391" s="113"/>
      <c r="E391" s="9"/>
    </row>
    <row r="392" spans="2:5" ht="15.6" x14ac:dyDescent="0.3">
      <c r="B392" s="107">
        <v>6301</v>
      </c>
      <c r="C392" s="100" t="e">
        <f>#REF!</f>
        <v>#REF!</v>
      </c>
      <c r="D392" s="113"/>
      <c r="E392" s="9"/>
    </row>
    <row r="393" spans="2:5" ht="15.6" x14ac:dyDescent="0.3">
      <c r="B393" s="107">
        <v>6331</v>
      </c>
      <c r="C393" s="100" t="e">
        <f>#REF!</f>
        <v>#REF!</v>
      </c>
      <c r="D393" s="113"/>
      <c r="E393" s="33"/>
    </row>
    <row r="394" spans="2:5" ht="15.6" x14ac:dyDescent="0.3">
      <c r="B394" s="107">
        <v>6362</v>
      </c>
      <c r="C394" s="100" t="e">
        <f>#REF!</f>
        <v>#REF!</v>
      </c>
      <c r="D394" s="113"/>
      <c r="E394" s="33"/>
    </row>
    <row r="395" spans="2:5" ht="15.6" x14ac:dyDescent="0.3">
      <c r="B395" s="107">
        <v>6392</v>
      </c>
      <c r="C395" s="100" t="e">
        <f>#REF!</f>
        <v>#REF!</v>
      </c>
      <c r="D395" s="113"/>
      <c r="E395" s="9"/>
    </row>
    <row r="396" spans="2:5" ht="15.6" x14ac:dyDescent="0.3">
      <c r="B396" s="107">
        <v>6423</v>
      </c>
      <c r="C396" s="100" t="e">
        <f>#REF!</f>
        <v>#REF!</v>
      </c>
      <c r="D396" s="113"/>
      <c r="E396" s="9"/>
    </row>
    <row r="397" spans="2:5" ht="15.6" x14ac:dyDescent="0.3">
      <c r="B397" s="107">
        <v>6454</v>
      </c>
      <c r="C397" s="100" t="e">
        <f>#REF!</f>
        <v>#REF!</v>
      </c>
      <c r="D397" s="113"/>
      <c r="E397" s="9"/>
    </row>
    <row r="398" spans="2:5" ht="15.6" x14ac:dyDescent="0.3">
      <c r="B398" s="107">
        <v>6484</v>
      </c>
      <c r="C398" s="100" t="e">
        <f>#REF!</f>
        <v>#REF!</v>
      </c>
      <c r="D398" s="113"/>
      <c r="E398" s="33"/>
    </row>
    <row r="399" spans="2:5" ht="15.6" x14ac:dyDescent="0.3">
      <c r="B399" s="107">
        <v>6515</v>
      </c>
      <c r="C399" s="100" t="e">
        <f>#REF!</f>
        <v>#REF!</v>
      </c>
      <c r="D399" s="113"/>
      <c r="E399" s="33"/>
    </row>
    <row r="400" spans="2:5" ht="15.6" x14ac:dyDescent="0.3">
      <c r="B400" s="107">
        <v>6545</v>
      </c>
      <c r="C400" s="100" t="e">
        <f>#REF!</f>
        <v>#REF!</v>
      </c>
      <c r="D400" s="113"/>
      <c r="E400" s="9"/>
    </row>
    <row r="401" spans="2:5" ht="15.6" x14ac:dyDescent="0.3">
      <c r="B401" s="107">
        <v>6576</v>
      </c>
      <c r="C401" s="100" t="e">
        <f>#REF!</f>
        <v>#REF!</v>
      </c>
      <c r="D401" s="113"/>
      <c r="E401" s="9"/>
    </row>
    <row r="402" spans="2:5" ht="15.6" x14ac:dyDescent="0.3">
      <c r="B402" s="107">
        <v>6607</v>
      </c>
      <c r="C402" s="100" t="e">
        <f>#REF!</f>
        <v>#REF!</v>
      </c>
      <c r="D402" s="113"/>
      <c r="E402" s="9"/>
    </row>
    <row r="403" spans="2:5" ht="15.6" x14ac:dyDescent="0.3">
      <c r="B403" s="107">
        <v>6635</v>
      </c>
      <c r="C403" s="100" t="e">
        <f>#REF!</f>
        <v>#REF!</v>
      </c>
      <c r="D403" s="113"/>
      <c r="E403" s="33"/>
    </row>
    <row r="404" spans="2:5" ht="15.6" x14ac:dyDescent="0.3">
      <c r="B404" s="107">
        <v>6666</v>
      </c>
      <c r="C404" s="100" t="e">
        <f>#REF!</f>
        <v>#REF!</v>
      </c>
      <c r="D404" s="113"/>
      <c r="E404" s="33"/>
    </row>
    <row r="405" spans="2:5" ht="15.6" x14ac:dyDescent="0.3">
      <c r="B405" s="107">
        <v>6696</v>
      </c>
      <c r="C405" s="100" t="e">
        <f>#REF!</f>
        <v>#REF!</v>
      </c>
      <c r="D405" s="113"/>
      <c r="E405" s="9"/>
    </row>
    <row r="406" spans="2:5" ht="15.6" x14ac:dyDescent="0.3">
      <c r="B406" s="107">
        <v>6727</v>
      </c>
      <c r="C406" s="100" t="e">
        <f>#REF!</f>
        <v>#REF!</v>
      </c>
      <c r="D406" s="113"/>
      <c r="E406" s="9"/>
    </row>
    <row r="407" spans="2:5" ht="15.6" x14ac:dyDescent="0.3">
      <c r="B407" s="107">
        <v>6757</v>
      </c>
      <c r="C407" s="100" t="e">
        <f>#REF!</f>
        <v>#REF!</v>
      </c>
      <c r="D407" s="113"/>
      <c r="E407" s="9"/>
    </row>
    <row r="408" spans="2:5" ht="15.6" x14ac:dyDescent="0.3">
      <c r="B408" s="107">
        <v>6788</v>
      </c>
      <c r="C408" s="100" t="e">
        <f>#REF!</f>
        <v>#REF!</v>
      </c>
      <c r="D408" s="113"/>
      <c r="E408" s="33"/>
    </row>
    <row r="409" spans="2:5" ht="15.6" x14ac:dyDescent="0.3">
      <c r="B409" s="107">
        <v>6819</v>
      </c>
      <c r="C409" s="100" t="e">
        <f>#REF!</f>
        <v>#REF!</v>
      </c>
      <c r="D409" s="113"/>
      <c r="E409" s="33"/>
    </row>
    <row r="410" spans="2:5" ht="15.6" x14ac:dyDescent="0.3">
      <c r="B410" s="107">
        <v>6849</v>
      </c>
      <c r="C410" s="100" t="e">
        <f>#REF!</f>
        <v>#REF!</v>
      </c>
      <c r="D410" s="113"/>
      <c r="E410" s="9"/>
    </row>
    <row r="411" spans="2:5" ht="15.6" x14ac:dyDescent="0.3">
      <c r="B411" s="107">
        <v>6880</v>
      </c>
      <c r="C411" s="100" t="e">
        <f>#REF!</f>
        <v>#REF!</v>
      </c>
      <c r="D411" s="113"/>
      <c r="E411" s="9"/>
    </row>
    <row r="412" spans="2:5" ht="15.6" x14ac:dyDescent="0.3">
      <c r="B412" s="107">
        <v>6910</v>
      </c>
      <c r="C412" s="100" t="e">
        <f>#REF!</f>
        <v>#REF!</v>
      </c>
      <c r="D412" s="113"/>
      <c r="E412" s="9"/>
    </row>
    <row r="413" spans="2:5" ht="15.6" x14ac:dyDescent="0.3">
      <c r="B413" s="107">
        <v>6941</v>
      </c>
      <c r="C413" s="100" t="e">
        <f>#REF!</f>
        <v>#REF!</v>
      </c>
      <c r="D413" s="113"/>
      <c r="E413" s="33"/>
    </row>
    <row r="414" spans="2:5" ht="15.6" x14ac:dyDescent="0.3">
      <c r="B414" s="107">
        <v>6972</v>
      </c>
      <c r="C414" s="100" t="e">
        <f>#REF!</f>
        <v>#REF!</v>
      </c>
      <c r="D414" s="113"/>
      <c r="E414" s="33"/>
    </row>
    <row r="415" spans="2:5" ht="15.6" x14ac:dyDescent="0.3">
      <c r="B415" s="107">
        <v>7000</v>
      </c>
      <c r="C415" s="100" t="e">
        <f>#REF!</f>
        <v>#REF!</v>
      </c>
      <c r="D415" s="113"/>
      <c r="E415" s="9"/>
    </row>
    <row r="416" spans="2:5" ht="15.6" x14ac:dyDescent="0.3">
      <c r="B416" s="107">
        <v>7031</v>
      </c>
      <c r="C416" s="100" t="e">
        <f>#REF!</f>
        <v>#REF!</v>
      </c>
      <c r="D416" s="113"/>
      <c r="E416" s="9"/>
    </row>
    <row r="417" spans="2:5" ht="15.6" x14ac:dyDescent="0.3">
      <c r="B417" s="107">
        <v>7061</v>
      </c>
      <c r="C417" s="100" t="e">
        <f>#REF!</f>
        <v>#REF!</v>
      </c>
      <c r="D417" s="113"/>
      <c r="E417" s="9"/>
    </row>
    <row r="418" spans="2:5" ht="15.6" x14ac:dyDescent="0.3">
      <c r="B418" s="107">
        <v>7092</v>
      </c>
      <c r="C418" s="100" t="e">
        <f>#REF!</f>
        <v>#REF!</v>
      </c>
      <c r="D418" s="113"/>
      <c r="E418" s="33"/>
    </row>
    <row r="419" spans="2:5" ht="15.6" x14ac:dyDescent="0.3">
      <c r="B419" s="107">
        <v>7122</v>
      </c>
      <c r="C419" s="100" t="e">
        <f>#REF!</f>
        <v>#REF!</v>
      </c>
      <c r="D419" s="113"/>
      <c r="E419" s="33"/>
    </row>
    <row r="420" spans="2:5" ht="15.6" x14ac:dyDescent="0.3">
      <c r="B420" s="107">
        <v>7153</v>
      </c>
      <c r="C420" s="100" t="e">
        <f>#REF!</f>
        <v>#REF!</v>
      </c>
      <c r="D420" s="113"/>
      <c r="E420" s="9"/>
    </row>
    <row r="421" spans="2:5" ht="15.6" x14ac:dyDescent="0.3">
      <c r="B421" s="107">
        <v>7184</v>
      </c>
      <c r="C421" s="100" t="e">
        <f>#REF!</f>
        <v>#REF!</v>
      </c>
      <c r="D421" s="113"/>
      <c r="E421" s="9"/>
    </row>
    <row r="422" spans="2:5" ht="15.6" x14ac:dyDescent="0.3">
      <c r="B422" s="107">
        <v>7214</v>
      </c>
      <c r="C422" s="100" t="e">
        <f>#REF!</f>
        <v>#REF!</v>
      </c>
      <c r="D422" s="113"/>
      <c r="E422" s="9"/>
    </row>
    <row r="423" spans="2:5" ht="15.6" x14ac:dyDescent="0.3">
      <c r="B423" s="107">
        <v>7245</v>
      </c>
      <c r="C423" s="100" t="e">
        <f>#REF!</f>
        <v>#REF!</v>
      </c>
      <c r="D423" s="113"/>
      <c r="E423" s="33"/>
    </row>
    <row r="424" spans="2:5" ht="15.6" x14ac:dyDescent="0.3">
      <c r="B424" s="107">
        <v>7275</v>
      </c>
      <c r="C424" s="100" t="e">
        <f>#REF!</f>
        <v>#REF!</v>
      </c>
      <c r="D424" s="113"/>
      <c r="E424" s="33"/>
    </row>
    <row r="425" spans="2:5" ht="15.6" x14ac:dyDescent="0.3">
      <c r="B425" s="107">
        <v>7306</v>
      </c>
      <c r="C425" s="100" t="e">
        <f>#REF!</f>
        <v>#REF!</v>
      </c>
      <c r="D425" s="113"/>
      <c r="E425" s="9"/>
    </row>
    <row r="426" spans="2:5" ht="15.6" x14ac:dyDescent="0.3">
      <c r="B426" s="107">
        <v>7337</v>
      </c>
      <c r="C426" s="100" t="e">
        <f>#REF!</f>
        <v>#REF!</v>
      </c>
      <c r="D426" s="113"/>
      <c r="E426" s="9"/>
    </row>
    <row r="427" spans="2:5" ht="15.6" x14ac:dyDescent="0.3">
      <c r="B427" s="107">
        <v>7366</v>
      </c>
      <c r="C427" s="100" t="e">
        <f>#REF!</f>
        <v>#REF!</v>
      </c>
      <c r="D427" s="113"/>
      <c r="E427" s="9"/>
    </row>
    <row r="428" spans="2:5" ht="15.6" x14ac:dyDescent="0.3">
      <c r="B428" s="107">
        <v>7397</v>
      </c>
      <c r="C428" s="100" t="e">
        <f>#REF!</f>
        <v>#REF!</v>
      </c>
      <c r="D428" s="113"/>
      <c r="E428" s="33"/>
    </row>
    <row r="429" spans="2:5" ht="15.6" x14ac:dyDescent="0.3">
      <c r="B429" s="107">
        <v>7427</v>
      </c>
      <c r="C429" s="100" t="e">
        <f>#REF!</f>
        <v>#REF!</v>
      </c>
      <c r="D429" s="113"/>
      <c r="E429" s="33"/>
    </row>
    <row r="430" spans="2:5" ht="15.6" x14ac:dyDescent="0.3">
      <c r="B430" s="107">
        <v>7458</v>
      </c>
      <c r="C430" s="100" t="e">
        <f>#REF!</f>
        <v>#REF!</v>
      </c>
      <c r="D430" s="113"/>
      <c r="E430" s="9"/>
    </row>
    <row r="431" spans="2:5" ht="15.6" x14ac:dyDescent="0.3">
      <c r="B431" s="107">
        <v>7488</v>
      </c>
      <c r="C431" s="100" t="e">
        <f>#REF!</f>
        <v>#REF!</v>
      </c>
      <c r="D431" s="113"/>
      <c r="E431" s="9"/>
    </row>
    <row r="432" spans="2:5" ht="15.6" x14ac:dyDescent="0.3">
      <c r="B432" s="107">
        <v>7519</v>
      </c>
      <c r="C432" s="100" t="e">
        <f>#REF!</f>
        <v>#REF!</v>
      </c>
      <c r="D432" s="113"/>
      <c r="E432" s="9"/>
    </row>
    <row r="433" spans="2:5" ht="15.6" x14ac:dyDescent="0.3">
      <c r="B433" s="107">
        <v>7550</v>
      </c>
      <c r="C433" s="100" t="e">
        <f>#REF!</f>
        <v>#REF!</v>
      </c>
      <c r="D433" s="113"/>
      <c r="E433" s="33"/>
    </row>
    <row r="434" spans="2:5" ht="15.6" x14ac:dyDescent="0.3">
      <c r="B434" s="107">
        <v>7580</v>
      </c>
      <c r="C434" s="100" t="e">
        <f>#REF!</f>
        <v>#REF!</v>
      </c>
      <c r="D434" s="113"/>
      <c r="E434" s="33"/>
    </row>
    <row r="435" spans="2:5" ht="15.6" x14ac:dyDescent="0.3">
      <c r="B435" s="107">
        <v>7611</v>
      </c>
      <c r="C435" s="100" t="e">
        <f>#REF!</f>
        <v>#REF!</v>
      </c>
      <c r="D435" s="113"/>
      <c r="E435" s="9"/>
    </row>
    <row r="436" spans="2:5" ht="15.6" x14ac:dyDescent="0.3">
      <c r="B436" s="107">
        <v>7641</v>
      </c>
      <c r="C436" s="100" t="e">
        <f>#REF!</f>
        <v>#REF!</v>
      </c>
      <c r="D436" s="113"/>
      <c r="E436" s="9"/>
    </row>
    <row r="437" spans="2:5" ht="15.6" x14ac:dyDescent="0.3">
      <c r="B437" s="107">
        <v>7672</v>
      </c>
      <c r="C437" s="100" t="e">
        <f>#REF!</f>
        <v>#REF!</v>
      </c>
      <c r="D437" s="113"/>
      <c r="E437" s="9"/>
    </row>
    <row r="438" spans="2:5" ht="15.6" x14ac:dyDescent="0.3">
      <c r="B438" s="107">
        <v>7703</v>
      </c>
      <c r="C438" s="100" t="e">
        <f>#REF!</f>
        <v>#REF!</v>
      </c>
      <c r="E438" s="33"/>
    </row>
    <row r="439" spans="2:5" ht="15.6" x14ac:dyDescent="0.3">
      <c r="B439" s="107">
        <v>7731</v>
      </c>
      <c r="C439" s="100" t="e">
        <f>#REF!</f>
        <v>#REF!</v>
      </c>
      <c r="E439" s="33"/>
    </row>
    <row r="440" spans="2:5" ht="15.6" x14ac:dyDescent="0.3">
      <c r="B440" s="107">
        <v>7762</v>
      </c>
      <c r="C440" s="100" t="e">
        <f>#REF!</f>
        <v>#REF!</v>
      </c>
      <c r="E440" s="9"/>
    </row>
    <row r="441" spans="2:5" ht="15.6" x14ac:dyDescent="0.3">
      <c r="B441" s="107">
        <v>7792</v>
      </c>
      <c r="C441" s="100" t="e">
        <f>#REF!</f>
        <v>#REF!</v>
      </c>
      <c r="E441" s="9"/>
    </row>
    <row r="442" spans="2:5" ht="15.6" x14ac:dyDescent="0.3">
      <c r="B442" s="107">
        <v>7823</v>
      </c>
      <c r="C442" s="100" t="e">
        <f>#REF!</f>
        <v>#REF!</v>
      </c>
      <c r="E442" s="9"/>
    </row>
    <row r="443" spans="2:5" ht="15.6" x14ac:dyDescent="0.3">
      <c r="B443" s="107">
        <v>7853</v>
      </c>
      <c r="C443" s="100" t="e">
        <f>#REF!</f>
        <v>#REF!</v>
      </c>
      <c r="E443" s="33"/>
    </row>
    <row r="444" spans="2:5" ht="15.6" x14ac:dyDescent="0.3">
      <c r="B444" s="107">
        <v>7884</v>
      </c>
      <c r="C444" s="100" t="e">
        <f>#REF!</f>
        <v>#REF!</v>
      </c>
      <c r="E444" s="33"/>
    </row>
    <row r="445" spans="2:5" ht="15.6" x14ac:dyDescent="0.3">
      <c r="B445" s="107">
        <v>7915</v>
      </c>
      <c r="C445" s="100" t="e">
        <f>#REF!</f>
        <v>#REF!</v>
      </c>
      <c r="E445" s="9"/>
    </row>
    <row r="446" spans="2:5" ht="15.6" x14ac:dyDescent="0.3">
      <c r="B446" s="107">
        <v>7945</v>
      </c>
      <c r="C446" s="100" t="e">
        <f>#REF!</f>
        <v>#REF!</v>
      </c>
      <c r="E446" s="9"/>
    </row>
    <row r="447" spans="2:5" ht="15.6" x14ac:dyDescent="0.3">
      <c r="B447" s="107">
        <v>7976</v>
      </c>
      <c r="C447" s="100" t="e">
        <f>#REF!</f>
        <v>#REF!</v>
      </c>
      <c r="E447" s="9"/>
    </row>
    <row r="448" spans="2:5" ht="15.6" x14ac:dyDescent="0.3">
      <c r="B448" s="107">
        <v>8006</v>
      </c>
      <c r="C448" s="100" t="e">
        <f>#REF!</f>
        <v>#REF!</v>
      </c>
      <c r="E448" s="33"/>
    </row>
    <row r="449" spans="2:5" ht="15.6" x14ac:dyDescent="0.3">
      <c r="B449" s="107">
        <v>8037</v>
      </c>
      <c r="C449" s="100" t="e">
        <f>#REF!</f>
        <v>#REF!</v>
      </c>
      <c r="E449" s="33"/>
    </row>
    <row r="450" spans="2:5" ht="15.6" x14ac:dyDescent="0.3">
      <c r="B450" s="107">
        <v>8068</v>
      </c>
      <c r="C450" s="100" t="e">
        <f>#REF!</f>
        <v>#REF!</v>
      </c>
      <c r="E450" s="9"/>
    </row>
    <row r="451" spans="2:5" ht="15.6" x14ac:dyDescent="0.3">
      <c r="B451" s="107">
        <v>8096</v>
      </c>
      <c r="C451" s="100" t="e">
        <f>#REF!</f>
        <v>#REF!</v>
      </c>
      <c r="E451" s="9"/>
    </row>
    <row r="452" spans="2:5" ht="15.6" x14ac:dyDescent="0.3">
      <c r="B452" s="107">
        <v>8127</v>
      </c>
      <c r="C452" s="100" t="e">
        <f>#REF!</f>
        <v>#REF!</v>
      </c>
      <c r="E452" s="9"/>
    </row>
    <row r="453" spans="2:5" ht="15.6" x14ac:dyDescent="0.3">
      <c r="B453" s="107">
        <v>8157</v>
      </c>
      <c r="C453" s="100" t="e">
        <f>#REF!</f>
        <v>#REF!</v>
      </c>
      <c r="E453" s="33"/>
    </row>
    <row r="454" spans="2:5" ht="15.6" x14ac:dyDescent="0.3">
      <c r="B454" s="107">
        <v>8188</v>
      </c>
      <c r="C454" s="100" t="e">
        <f>#REF!</f>
        <v>#REF!</v>
      </c>
      <c r="E454" s="33"/>
    </row>
    <row r="455" spans="2:5" ht="15.6" x14ac:dyDescent="0.3">
      <c r="B455" s="107">
        <v>8218</v>
      </c>
      <c r="C455" s="100" t="e">
        <f>#REF!</f>
        <v>#REF!</v>
      </c>
      <c r="E455" s="9"/>
    </row>
    <row r="456" spans="2:5" ht="15.6" x14ac:dyDescent="0.3">
      <c r="B456" s="107">
        <v>8249</v>
      </c>
      <c r="C456" s="100" t="e">
        <f>#REF!</f>
        <v>#REF!</v>
      </c>
      <c r="E456" s="9"/>
    </row>
    <row r="457" spans="2:5" ht="15.6" x14ac:dyDescent="0.3">
      <c r="B457" s="107">
        <v>8280</v>
      </c>
      <c r="C457" s="100" t="e">
        <f>#REF!</f>
        <v>#REF!</v>
      </c>
      <c r="E457" s="9"/>
    </row>
    <row r="458" spans="2:5" ht="15.6" x14ac:dyDescent="0.3">
      <c r="B458" s="107">
        <v>8310</v>
      </c>
      <c r="C458" s="100" t="e">
        <f>#REF!</f>
        <v>#REF!</v>
      </c>
      <c r="E458" s="33"/>
    </row>
    <row r="459" spans="2:5" ht="15.6" x14ac:dyDescent="0.3">
      <c r="B459" s="107">
        <v>8341</v>
      </c>
      <c r="C459" s="100" t="e">
        <f>#REF!</f>
        <v>#REF!</v>
      </c>
      <c r="E459" s="33"/>
    </row>
    <row r="460" spans="2:5" ht="15.6" x14ac:dyDescent="0.3">
      <c r="B460" s="107">
        <v>8371</v>
      </c>
      <c r="C460" s="100" t="e">
        <f>#REF!</f>
        <v>#REF!</v>
      </c>
      <c r="E460" s="9"/>
    </row>
    <row r="461" spans="2:5" ht="15.6" x14ac:dyDescent="0.3">
      <c r="B461" s="107">
        <v>8402</v>
      </c>
      <c r="C461" s="100" t="e">
        <f>#REF!</f>
        <v>#REF!</v>
      </c>
      <c r="E461" s="9"/>
    </row>
    <row r="462" spans="2:5" ht="15.6" x14ac:dyDescent="0.3">
      <c r="B462" s="107">
        <v>8433</v>
      </c>
      <c r="C462" s="100" t="e">
        <f>#REF!</f>
        <v>#REF!</v>
      </c>
      <c r="E462" s="9"/>
    </row>
    <row r="463" spans="2:5" ht="15.6" x14ac:dyDescent="0.3">
      <c r="B463" s="107">
        <v>8461</v>
      </c>
      <c r="C463" s="100" t="e">
        <f>#REF!</f>
        <v>#REF!</v>
      </c>
      <c r="E463" s="33"/>
    </row>
    <row r="464" spans="2:5" ht="15.6" x14ac:dyDescent="0.3">
      <c r="B464" s="107">
        <v>8492</v>
      </c>
      <c r="C464" s="100" t="e">
        <f>#REF!</f>
        <v>#REF!</v>
      </c>
      <c r="E464" s="33"/>
    </row>
    <row r="465" spans="2:5" ht="15.6" x14ac:dyDescent="0.3">
      <c r="B465" s="107">
        <v>8522</v>
      </c>
      <c r="C465" s="100" t="e">
        <f>#REF!</f>
        <v>#REF!</v>
      </c>
      <c r="E465" s="9"/>
    </row>
    <row r="466" spans="2:5" ht="15.6" x14ac:dyDescent="0.3">
      <c r="B466" s="107">
        <v>8553</v>
      </c>
      <c r="C466" s="100" t="e">
        <f>#REF!</f>
        <v>#REF!</v>
      </c>
      <c r="E466" s="9"/>
    </row>
    <row r="467" spans="2:5" ht="15.6" x14ac:dyDescent="0.3">
      <c r="B467" s="107">
        <v>8583</v>
      </c>
      <c r="C467" s="100" t="e">
        <f>#REF!</f>
        <v>#REF!</v>
      </c>
      <c r="E467" s="9"/>
    </row>
    <row r="468" spans="2:5" ht="15.6" x14ac:dyDescent="0.3">
      <c r="B468" s="107">
        <v>8614</v>
      </c>
      <c r="C468" s="100" t="e">
        <f>#REF!</f>
        <v>#REF!</v>
      </c>
      <c r="E468" s="33"/>
    </row>
    <row r="469" spans="2:5" ht="15.6" x14ac:dyDescent="0.3">
      <c r="B469" s="107">
        <v>8645</v>
      </c>
      <c r="C469" s="100" t="e">
        <f>#REF!</f>
        <v>#REF!</v>
      </c>
      <c r="E469" s="33"/>
    </row>
    <row r="470" spans="2:5" ht="15.6" x14ac:dyDescent="0.3">
      <c r="B470" s="107">
        <v>8675</v>
      </c>
      <c r="C470" s="100" t="e">
        <f>#REF!</f>
        <v>#REF!</v>
      </c>
      <c r="E470" s="9"/>
    </row>
    <row r="471" spans="2:5" ht="15.6" x14ac:dyDescent="0.3">
      <c r="B471" s="107">
        <v>8706</v>
      </c>
      <c r="C471" s="100" t="e">
        <f>#REF!</f>
        <v>#REF!</v>
      </c>
      <c r="E471" s="9"/>
    </row>
    <row r="472" spans="2:5" ht="15.6" x14ac:dyDescent="0.3">
      <c r="B472" s="107">
        <v>8736</v>
      </c>
      <c r="C472" s="100" t="e">
        <f>#REF!</f>
        <v>#REF!</v>
      </c>
      <c r="E472" s="9"/>
    </row>
    <row r="473" spans="2:5" ht="15.6" x14ac:dyDescent="0.3">
      <c r="B473" s="107">
        <v>8767</v>
      </c>
      <c r="C473" s="100" t="e">
        <f>#REF!</f>
        <v>#REF!</v>
      </c>
      <c r="E473" s="33"/>
    </row>
    <row r="474" spans="2:5" ht="15.6" x14ac:dyDescent="0.3">
      <c r="B474" s="107">
        <v>8798</v>
      </c>
      <c r="C474" s="100" t="e">
        <f>#REF!</f>
        <v>#REF!</v>
      </c>
      <c r="E474" s="33"/>
    </row>
    <row r="475" spans="2:5" ht="15.6" x14ac:dyDescent="0.3">
      <c r="B475" s="107">
        <v>8827</v>
      </c>
      <c r="C475" s="100" t="e">
        <f>#REF!</f>
        <v>#REF!</v>
      </c>
      <c r="E475" s="9"/>
    </row>
    <row r="476" spans="2:5" ht="15.6" x14ac:dyDescent="0.3">
      <c r="B476" s="107">
        <v>8858</v>
      </c>
      <c r="C476" s="100" t="e">
        <f>#REF!</f>
        <v>#REF!</v>
      </c>
      <c r="E476" s="9"/>
    </row>
    <row r="477" spans="2:5" ht="15.6" x14ac:dyDescent="0.3">
      <c r="B477" s="107">
        <v>8888</v>
      </c>
      <c r="C477" s="100" t="e">
        <f>#REF!</f>
        <v>#REF!</v>
      </c>
      <c r="E477" s="9"/>
    </row>
    <row r="478" spans="2:5" ht="15.6" x14ac:dyDescent="0.3">
      <c r="B478" s="107">
        <v>8919</v>
      </c>
      <c r="C478" s="100" t="e">
        <f>#REF!</f>
        <v>#REF!</v>
      </c>
      <c r="E478" s="33"/>
    </row>
    <row r="479" spans="2:5" ht="15.6" x14ac:dyDescent="0.3">
      <c r="B479" s="107">
        <v>8949</v>
      </c>
      <c r="C479" s="100" t="e">
        <f>#REF!</f>
        <v>#REF!</v>
      </c>
      <c r="E479" s="33"/>
    </row>
    <row r="480" spans="2:5" ht="15.6" x14ac:dyDescent="0.3">
      <c r="B480" s="107">
        <v>8980</v>
      </c>
      <c r="C480" s="100" t="e">
        <f>#REF!</f>
        <v>#REF!</v>
      </c>
      <c r="E480" s="9"/>
    </row>
    <row r="481" spans="2:5" ht="15.6" x14ac:dyDescent="0.3">
      <c r="B481" s="107">
        <v>9011</v>
      </c>
      <c r="C481" s="100" t="e">
        <f>#REF!</f>
        <v>#REF!</v>
      </c>
      <c r="E481" s="9"/>
    </row>
    <row r="482" spans="2:5" ht="15.6" x14ac:dyDescent="0.3">
      <c r="B482" s="107">
        <v>9041</v>
      </c>
      <c r="C482" s="100" t="e">
        <f>#REF!</f>
        <v>#REF!</v>
      </c>
      <c r="E482" s="9"/>
    </row>
    <row r="483" spans="2:5" ht="15.6" x14ac:dyDescent="0.3">
      <c r="B483" s="107">
        <v>9072</v>
      </c>
      <c r="C483" s="100" t="e">
        <f>#REF!</f>
        <v>#REF!</v>
      </c>
      <c r="E483" s="33"/>
    </row>
    <row r="484" spans="2:5" ht="15.6" x14ac:dyDescent="0.3">
      <c r="B484" s="107">
        <v>9102</v>
      </c>
      <c r="C484" s="100" t="e">
        <f>#REF!</f>
        <v>#REF!</v>
      </c>
      <c r="E484" s="33"/>
    </row>
    <row r="485" spans="2:5" ht="15.6" x14ac:dyDescent="0.3">
      <c r="B485" s="107">
        <v>9133</v>
      </c>
      <c r="C485" s="100" t="e">
        <f>#REF!</f>
        <v>#REF!</v>
      </c>
      <c r="E485" s="9"/>
    </row>
    <row r="486" spans="2:5" ht="15.6" x14ac:dyDescent="0.3">
      <c r="B486" s="107">
        <v>9164</v>
      </c>
      <c r="C486" s="100" t="e">
        <f>#REF!</f>
        <v>#REF!</v>
      </c>
      <c r="E486" s="9"/>
    </row>
    <row r="487" spans="2:5" ht="15.6" x14ac:dyDescent="0.3">
      <c r="B487" s="107">
        <v>9192</v>
      </c>
      <c r="C487" s="100" t="e">
        <f>#REF!</f>
        <v>#REF!</v>
      </c>
      <c r="E487" s="9"/>
    </row>
    <row r="488" spans="2:5" ht="15.6" x14ac:dyDescent="0.3">
      <c r="B488" s="107">
        <v>9223</v>
      </c>
      <c r="C488" s="100" t="e">
        <f>#REF!</f>
        <v>#REF!</v>
      </c>
      <c r="E488" s="33"/>
    </row>
    <row r="489" spans="2:5" ht="15.6" x14ac:dyDescent="0.3">
      <c r="B489" s="107">
        <v>9253</v>
      </c>
      <c r="C489" s="100" t="e">
        <f>#REF!</f>
        <v>#REF!</v>
      </c>
      <c r="E489" s="33"/>
    </row>
    <row r="490" spans="2:5" ht="15.6" x14ac:dyDescent="0.3">
      <c r="B490" s="107">
        <v>9284</v>
      </c>
      <c r="C490" s="100" t="e">
        <f>#REF!</f>
        <v>#REF!</v>
      </c>
      <c r="E490" s="9"/>
    </row>
    <row r="491" spans="2:5" ht="15.6" x14ac:dyDescent="0.3">
      <c r="B491" s="107">
        <v>9314</v>
      </c>
      <c r="C491" s="100" t="e">
        <f>#REF!</f>
        <v>#REF!</v>
      </c>
      <c r="E491" s="9"/>
    </row>
    <row r="492" spans="2:5" ht="15.6" x14ac:dyDescent="0.3">
      <c r="B492" s="107">
        <v>9345</v>
      </c>
      <c r="C492" s="100" t="e">
        <f>#REF!</f>
        <v>#REF!</v>
      </c>
      <c r="E492" s="9"/>
    </row>
    <row r="493" spans="2:5" ht="15.6" x14ac:dyDescent="0.3">
      <c r="B493" s="107">
        <v>9376</v>
      </c>
      <c r="C493" s="100" t="e">
        <f>#REF!</f>
        <v>#REF!</v>
      </c>
      <c r="E493" s="33"/>
    </row>
    <row r="494" spans="2:5" ht="15.6" x14ac:dyDescent="0.3">
      <c r="B494" s="107">
        <v>9406</v>
      </c>
      <c r="C494" s="100" t="e">
        <f>#REF!</f>
        <v>#REF!</v>
      </c>
      <c r="E494" s="33"/>
    </row>
    <row r="495" spans="2:5" ht="15.6" x14ac:dyDescent="0.3">
      <c r="B495" s="107">
        <v>9437</v>
      </c>
      <c r="C495" s="100" t="e">
        <f>#REF!</f>
        <v>#REF!</v>
      </c>
      <c r="E495" s="9"/>
    </row>
    <row r="496" spans="2:5" ht="15.6" x14ac:dyDescent="0.3">
      <c r="B496" s="107">
        <v>9467</v>
      </c>
      <c r="C496" s="100" t="e">
        <f>#REF!</f>
        <v>#REF!</v>
      </c>
      <c r="E496" s="9"/>
    </row>
    <row r="497" spans="2:5" ht="15.6" x14ac:dyDescent="0.3">
      <c r="B497" s="107">
        <v>9498</v>
      </c>
      <c r="C497" s="100" t="e">
        <f>#REF!</f>
        <v>#REF!</v>
      </c>
      <c r="E497" s="9"/>
    </row>
    <row r="498" spans="2:5" ht="15.6" x14ac:dyDescent="0.3">
      <c r="B498" s="107">
        <v>9529</v>
      </c>
      <c r="C498" s="100" t="e">
        <f>#REF!</f>
        <v>#REF!</v>
      </c>
      <c r="E498" s="33"/>
    </row>
    <row r="499" spans="2:5" ht="15.6" x14ac:dyDescent="0.3">
      <c r="B499" s="107">
        <v>9557</v>
      </c>
      <c r="C499" s="100" t="e">
        <f>#REF!</f>
        <v>#REF!</v>
      </c>
      <c r="E499" s="33"/>
    </row>
    <row r="500" spans="2:5" ht="15.6" x14ac:dyDescent="0.3">
      <c r="B500" s="107">
        <v>9588</v>
      </c>
      <c r="C500" s="100" t="e">
        <f>#REF!</f>
        <v>#REF!</v>
      </c>
      <c r="E500" s="9"/>
    </row>
    <row r="501" spans="2:5" ht="15.6" x14ac:dyDescent="0.3">
      <c r="B501" s="107">
        <v>9618</v>
      </c>
      <c r="C501" s="100" t="e">
        <f>#REF!</f>
        <v>#REF!</v>
      </c>
      <c r="E501" s="9"/>
    </row>
    <row r="502" spans="2:5" ht="15.6" x14ac:dyDescent="0.3">
      <c r="B502" s="107">
        <v>9649</v>
      </c>
      <c r="C502" s="100" t="e">
        <f>#REF!</f>
        <v>#REF!</v>
      </c>
      <c r="E502" s="9"/>
    </row>
    <row r="503" spans="2:5" ht="15.6" x14ac:dyDescent="0.3">
      <c r="B503" s="107">
        <v>9679</v>
      </c>
      <c r="C503" s="100" t="e">
        <f>#REF!</f>
        <v>#REF!</v>
      </c>
      <c r="E503" s="33"/>
    </row>
    <row r="504" spans="2:5" ht="15.6" x14ac:dyDescent="0.3">
      <c r="B504" s="107">
        <v>9710</v>
      </c>
      <c r="C504" s="100" t="e">
        <f>#REF!</f>
        <v>#REF!</v>
      </c>
      <c r="E504" s="33"/>
    </row>
    <row r="505" spans="2:5" ht="15.6" x14ac:dyDescent="0.3">
      <c r="B505" s="107">
        <v>9741</v>
      </c>
      <c r="C505" s="100" t="e">
        <f>#REF!</f>
        <v>#REF!</v>
      </c>
      <c r="E505" s="9"/>
    </row>
    <row r="506" spans="2:5" ht="15.6" x14ac:dyDescent="0.3">
      <c r="B506" s="107">
        <v>9771</v>
      </c>
      <c r="C506" s="100" t="e">
        <f>#REF!</f>
        <v>#REF!</v>
      </c>
      <c r="E506" s="9"/>
    </row>
    <row r="507" spans="2:5" ht="15.6" x14ac:dyDescent="0.3">
      <c r="B507" s="107">
        <v>9802</v>
      </c>
      <c r="C507" s="100" t="e">
        <f>#REF!</f>
        <v>#REF!</v>
      </c>
      <c r="E507" s="9"/>
    </row>
    <row r="508" spans="2:5" ht="15.6" x14ac:dyDescent="0.3">
      <c r="B508" s="107">
        <v>9832</v>
      </c>
      <c r="C508" s="100" t="e">
        <f>#REF!</f>
        <v>#REF!</v>
      </c>
      <c r="E508" s="33"/>
    </row>
    <row r="509" spans="2:5" ht="15.6" x14ac:dyDescent="0.3">
      <c r="B509" s="107">
        <v>9863</v>
      </c>
      <c r="C509" s="100" t="e">
        <f>#REF!</f>
        <v>#REF!</v>
      </c>
      <c r="E509" s="33"/>
    </row>
    <row r="510" spans="2:5" ht="15.6" x14ac:dyDescent="0.3">
      <c r="B510" s="107">
        <v>9894</v>
      </c>
      <c r="C510" s="100" t="e">
        <f>#REF!</f>
        <v>#REF!</v>
      </c>
      <c r="E510" s="9"/>
    </row>
    <row r="511" spans="2:5" ht="15.6" x14ac:dyDescent="0.3">
      <c r="B511" s="107">
        <v>9922</v>
      </c>
      <c r="C511" s="100" t="e">
        <f>#REF!</f>
        <v>#REF!</v>
      </c>
      <c r="E511" s="9"/>
    </row>
    <row r="512" spans="2:5" ht="15.6" x14ac:dyDescent="0.3">
      <c r="B512" s="107">
        <v>9953</v>
      </c>
      <c r="C512" s="100" t="e">
        <f>#REF!</f>
        <v>#REF!</v>
      </c>
      <c r="E512" s="9"/>
    </row>
    <row r="513" spans="2:5" ht="15.6" x14ac:dyDescent="0.3">
      <c r="B513" s="107">
        <v>9983</v>
      </c>
      <c r="C513" s="100" t="e">
        <f>#REF!</f>
        <v>#REF!</v>
      </c>
      <c r="E513" s="33"/>
    </row>
    <row r="514" spans="2:5" ht="15.6" x14ac:dyDescent="0.3">
      <c r="B514" s="107">
        <v>10014</v>
      </c>
      <c r="C514" s="100" t="e">
        <f>#REF!</f>
        <v>#REF!</v>
      </c>
      <c r="E514" s="33"/>
    </row>
    <row r="515" spans="2:5" ht="15.6" x14ac:dyDescent="0.3">
      <c r="B515" s="107">
        <v>10044</v>
      </c>
      <c r="C515" s="100" t="e">
        <f>#REF!</f>
        <v>#REF!</v>
      </c>
      <c r="E515" s="9"/>
    </row>
    <row r="516" spans="2:5" ht="15.6" x14ac:dyDescent="0.3">
      <c r="B516" s="107">
        <v>10075</v>
      </c>
      <c r="C516" s="100" t="e">
        <f>#REF!</f>
        <v>#REF!</v>
      </c>
      <c r="E516" s="9"/>
    </row>
    <row r="517" spans="2:5" ht="15.6" x14ac:dyDescent="0.3">
      <c r="B517" s="107">
        <v>10106</v>
      </c>
      <c r="C517" s="100" t="e">
        <f>#REF!</f>
        <v>#REF!</v>
      </c>
      <c r="E517" s="9"/>
    </row>
    <row r="518" spans="2:5" ht="15.6" x14ac:dyDescent="0.3">
      <c r="B518" s="107">
        <v>10136</v>
      </c>
      <c r="C518" s="100" t="e">
        <f>#REF!</f>
        <v>#REF!</v>
      </c>
      <c r="E518" s="33"/>
    </row>
    <row r="519" spans="2:5" ht="15.6" x14ac:dyDescent="0.3">
      <c r="B519" s="107">
        <v>10167</v>
      </c>
      <c r="C519" s="100" t="e">
        <f>#REF!</f>
        <v>#REF!</v>
      </c>
      <c r="E519" s="33"/>
    </row>
    <row r="520" spans="2:5" ht="15.6" x14ac:dyDescent="0.3">
      <c r="B520" s="107">
        <v>10197</v>
      </c>
      <c r="C520" s="100" t="e">
        <f>#REF!</f>
        <v>#REF!</v>
      </c>
      <c r="E520" s="9"/>
    </row>
    <row r="521" spans="2:5" ht="15.6" x14ac:dyDescent="0.3">
      <c r="B521" s="107">
        <v>10228</v>
      </c>
      <c r="C521" s="100" t="e">
        <f>#REF!</f>
        <v>#REF!</v>
      </c>
      <c r="E521" s="9"/>
    </row>
    <row r="522" spans="2:5" ht="15.6" x14ac:dyDescent="0.3">
      <c r="B522" s="107">
        <v>10259</v>
      </c>
      <c r="C522" s="100" t="e">
        <f>#REF!</f>
        <v>#REF!</v>
      </c>
      <c r="E522" s="9"/>
    </row>
    <row r="523" spans="2:5" ht="15.6" x14ac:dyDescent="0.3">
      <c r="B523" s="107">
        <v>10288</v>
      </c>
      <c r="C523" s="100" t="e">
        <f>#REF!</f>
        <v>#REF!</v>
      </c>
      <c r="E523" s="33"/>
    </row>
    <row r="524" spans="2:5" ht="15.6" x14ac:dyDescent="0.3">
      <c r="B524" s="107">
        <v>10319</v>
      </c>
      <c r="C524" s="100" t="e">
        <f>#REF!</f>
        <v>#REF!</v>
      </c>
      <c r="E524" s="33"/>
    </row>
    <row r="525" spans="2:5" ht="15.6" x14ac:dyDescent="0.3">
      <c r="B525" s="107">
        <v>10349</v>
      </c>
      <c r="C525" s="100" t="e">
        <f>#REF!</f>
        <v>#REF!</v>
      </c>
      <c r="E525" s="9"/>
    </row>
    <row r="526" spans="2:5" ht="15.6" x14ac:dyDescent="0.3">
      <c r="B526" s="107">
        <v>10380</v>
      </c>
      <c r="C526" s="100" t="e">
        <f>#REF!</f>
        <v>#REF!</v>
      </c>
      <c r="E526" s="9"/>
    </row>
    <row r="527" spans="2:5" ht="15.6" x14ac:dyDescent="0.3">
      <c r="B527" s="107">
        <v>10410</v>
      </c>
      <c r="C527" s="100" t="e">
        <f>#REF!</f>
        <v>#REF!</v>
      </c>
      <c r="E527" s="9"/>
    </row>
    <row r="528" spans="2:5" ht="15.6" x14ac:dyDescent="0.3">
      <c r="B528" s="107">
        <v>10441</v>
      </c>
      <c r="C528" s="100" t="e">
        <f>#REF!</f>
        <v>#REF!</v>
      </c>
      <c r="E528" s="33"/>
    </row>
    <row r="529" spans="2:5" ht="15.6" x14ac:dyDescent="0.3">
      <c r="B529" s="107">
        <v>10472</v>
      </c>
      <c r="C529" s="100" t="e">
        <f>#REF!</f>
        <v>#REF!</v>
      </c>
      <c r="E529" s="33"/>
    </row>
    <row r="530" spans="2:5" ht="15.6" x14ac:dyDescent="0.3">
      <c r="B530" s="107">
        <v>10502</v>
      </c>
      <c r="C530" s="100" t="e">
        <f>#REF!</f>
        <v>#REF!</v>
      </c>
      <c r="E530" s="9"/>
    </row>
    <row r="531" spans="2:5" ht="15.6" x14ac:dyDescent="0.3">
      <c r="B531" s="107">
        <v>10533</v>
      </c>
      <c r="C531" s="100" t="e">
        <f>#REF!</f>
        <v>#REF!</v>
      </c>
      <c r="E531" s="9"/>
    </row>
    <row r="532" spans="2:5" ht="15.6" x14ac:dyDescent="0.3">
      <c r="B532" s="107">
        <v>10563</v>
      </c>
      <c r="C532" s="100" t="e">
        <f>#REF!</f>
        <v>#REF!</v>
      </c>
      <c r="E532" s="9"/>
    </row>
    <row r="533" spans="2:5" ht="15.6" x14ac:dyDescent="0.3">
      <c r="B533" s="107">
        <v>10594</v>
      </c>
      <c r="C533" s="100">
        <v>1.4</v>
      </c>
      <c r="E533" s="33"/>
    </row>
    <row r="534" spans="2:5" ht="15.6" x14ac:dyDescent="0.3">
      <c r="B534" s="107">
        <v>10625</v>
      </c>
      <c r="C534" s="100">
        <v>1.4</v>
      </c>
      <c r="E534" s="33"/>
    </row>
    <row r="535" spans="2:5" ht="15.6" x14ac:dyDescent="0.3">
      <c r="B535" s="107">
        <v>10653</v>
      </c>
      <c r="C535" s="100">
        <v>1.4</v>
      </c>
      <c r="E535" s="9"/>
    </row>
    <row r="536" spans="2:5" ht="15.6" x14ac:dyDescent="0.3">
      <c r="B536" s="107">
        <v>10684</v>
      </c>
      <c r="C536" s="100">
        <v>0.69</v>
      </c>
      <c r="E536" s="9"/>
    </row>
    <row r="537" spans="2:5" ht="15.6" x14ac:dyDescent="0.3">
      <c r="B537" s="107">
        <v>10714</v>
      </c>
      <c r="C537" s="100">
        <v>1.65</v>
      </c>
      <c r="E537" s="9"/>
    </row>
    <row r="538" spans="2:5" ht="15.6" x14ac:dyDescent="0.3">
      <c r="B538" s="107">
        <v>10745</v>
      </c>
      <c r="C538" s="100">
        <v>2.06</v>
      </c>
      <c r="E538" s="33"/>
    </row>
    <row r="539" spans="2:5" ht="15.6" x14ac:dyDescent="0.3">
      <c r="B539" s="107">
        <v>10775</v>
      </c>
      <c r="C539" s="100">
        <v>0.79</v>
      </c>
      <c r="E539" s="33"/>
    </row>
    <row r="540" spans="2:5" ht="15.6" x14ac:dyDescent="0.3">
      <c r="B540" s="107">
        <v>10806</v>
      </c>
      <c r="C540" s="100">
        <v>0.04</v>
      </c>
      <c r="E540" s="9"/>
    </row>
    <row r="541" spans="2:5" ht="15.6" x14ac:dyDescent="0.3">
      <c r="B541" s="107">
        <v>10837</v>
      </c>
      <c r="C541" s="100">
        <v>0.91</v>
      </c>
      <c r="E541" s="9"/>
    </row>
    <row r="542" spans="2:5" ht="15.6" x14ac:dyDescent="0.3">
      <c r="B542" s="107">
        <v>10867</v>
      </c>
      <c r="C542" s="100">
        <v>2.31</v>
      </c>
      <c r="E542" s="9"/>
    </row>
    <row r="543" spans="2:5" ht="15.6" x14ac:dyDescent="0.3">
      <c r="B543" s="107">
        <v>10898</v>
      </c>
      <c r="C543" s="100">
        <v>1.89</v>
      </c>
      <c r="E543" s="33"/>
    </row>
    <row r="544" spans="2:5" ht="15.6" x14ac:dyDescent="0.3">
      <c r="B544" s="107">
        <v>10928</v>
      </c>
      <c r="C544" s="100">
        <v>2.08</v>
      </c>
      <c r="E544" s="33"/>
    </row>
    <row r="545" spans="2:5" ht="15.6" x14ac:dyDescent="0.3">
      <c r="B545" s="107">
        <v>10959</v>
      </c>
      <c r="C545" s="100">
        <v>2.21</v>
      </c>
      <c r="E545" s="9"/>
    </row>
    <row r="546" spans="2:5" ht="15.6" x14ac:dyDescent="0.3">
      <c r="B546" s="107">
        <v>10990</v>
      </c>
      <c r="C546" s="100">
        <v>3.12</v>
      </c>
      <c r="E546" s="9"/>
    </row>
    <row r="547" spans="2:5" ht="15.6" x14ac:dyDescent="0.3">
      <c r="B547" s="107">
        <v>11018</v>
      </c>
      <c r="C547" s="100">
        <v>3.63</v>
      </c>
      <c r="E547" s="9"/>
    </row>
    <row r="548" spans="2:5" ht="15.6" x14ac:dyDescent="0.3">
      <c r="B548" s="107">
        <v>11049</v>
      </c>
      <c r="C548" s="100">
        <v>3.6</v>
      </c>
      <c r="E548" s="33"/>
    </row>
    <row r="549" spans="2:5" ht="15.6" x14ac:dyDescent="0.3">
      <c r="B549" s="107">
        <v>11079</v>
      </c>
      <c r="C549" s="100">
        <v>3.39</v>
      </c>
      <c r="E549" s="33"/>
    </row>
    <row r="550" spans="2:5" ht="15.6" x14ac:dyDescent="0.3">
      <c r="B550" s="107">
        <v>11110</v>
      </c>
      <c r="C550" s="100">
        <v>3.77</v>
      </c>
      <c r="E550" s="9"/>
    </row>
    <row r="551" spans="2:5" ht="15.6" x14ac:dyDescent="0.3">
      <c r="B551" s="107">
        <v>11140</v>
      </c>
      <c r="C551" s="100">
        <v>5.0199999999999996</v>
      </c>
      <c r="E551" s="9"/>
    </row>
    <row r="552" spans="2:5" ht="15.6" x14ac:dyDescent="0.3">
      <c r="B552" s="107">
        <v>11171</v>
      </c>
      <c r="C552" s="100">
        <v>6.64</v>
      </c>
      <c r="E552" s="9"/>
    </row>
    <row r="553" spans="2:5" ht="15.6" x14ac:dyDescent="0.3">
      <c r="B553" s="107">
        <v>11202</v>
      </c>
      <c r="C553" s="100">
        <v>7.79</v>
      </c>
      <c r="E553" s="33"/>
    </row>
    <row r="554" spans="2:5" ht="15.6" x14ac:dyDescent="0.3">
      <c r="B554" s="107">
        <v>11232</v>
      </c>
      <c r="C554" s="100">
        <v>9.01</v>
      </c>
      <c r="E554" s="33"/>
    </row>
    <row r="555" spans="2:5" ht="15.6" x14ac:dyDescent="0.3">
      <c r="B555" s="107">
        <v>11263</v>
      </c>
      <c r="C555" s="100">
        <v>10.78</v>
      </c>
      <c r="E555" s="9"/>
    </row>
    <row r="556" spans="2:5" ht="15.6" x14ac:dyDescent="0.3">
      <c r="B556" s="107">
        <v>11293</v>
      </c>
      <c r="C556" s="100">
        <v>11.89</v>
      </c>
      <c r="E556" s="9"/>
    </row>
    <row r="557" spans="2:5" ht="15.6" x14ac:dyDescent="0.3">
      <c r="B557" s="107">
        <v>11324</v>
      </c>
      <c r="C557" s="100">
        <v>11.18</v>
      </c>
      <c r="E557" s="9"/>
    </row>
    <row r="558" spans="2:5" ht="15.6" x14ac:dyDescent="0.3">
      <c r="B558" s="107">
        <v>11355</v>
      </c>
      <c r="C558" s="100">
        <v>11.67</v>
      </c>
      <c r="E558" s="33"/>
    </row>
    <row r="559" spans="2:5" ht="15.6" x14ac:dyDescent="0.3">
      <c r="B559" s="107">
        <v>11383</v>
      </c>
      <c r="C559" s="100">
        <v>11.78</v>
      </c>
      <c r="E559" s="33"/>
    </row>
    <row r="560" spans="2:5" ht="15.6" x14ac:dyDescent="0.3">
      <c r="B560" s="107">
        <v>11414</v>
      </c>
      <c r="C560" s="100">
        <v>11.94</v>
      </c>
      <c r="E560" s="9"/>
    </row>
    <row r="561" spans="2:5" ht="15.6" x14ac:dyDescent="0.3">
      <c r="B561" s="107">
        <v>11444</v>
      </c>
      <c r="C561" s="100">
        <v>12.3</v>
      </c>
      <c r="E561" s="9"/>
    </row>
    <row r="562" spans="2:5" ht="15.6" x14ac:dyDescent="0.3">
      <c r="B562" s="107">
        <v>11475</v>
      </c>
      <c r="C562" s="100">
        <v>13.02</v>
      </c>
      <c r="E562" s="9"/>
    </row>
    <row r="563" spans="2:5" ht="15.6" x14ac:dyDescent="0.3">
      <c r="B563" s="107">
        <v>11505</v>
      </c>
      <c r="C563" s="100">
        <v>13.84</v>
      </c>
      <c r="E563" s="33"/>
    </row>
    <row r="564" spans="2:5" ht="15.6" x14ac:dyDescent="0.3">
      <c r="B564" s="107">
        <v>11536</v>
      </c>
      <c r="C564" s="100">
        <v>15.01</v>
      </c>
      <c r="E564" s="33"/>
    </row>
    <row r="565" spans="2:5" ht="15.6" x14ac:dyDescent="0.3">
      <c r="B565" s="107">
        <v>11567</v>
      </c>
      <c r="C565" s="100">
        <v>15.83</v>
      </c>
      <c r="E565" s="9"/>
    </row>
    <row r="566" spans="2:5" ht="15.6" x14ac:dyDescent="0.3">
      <c r="B566" s="107">
        <v>11597</v>
      </c>
      <c r="C566" s="100">
        <v>16.75</v>
      </c>
      <c r="E566" s="9"/>
    </row>
    <row r="567" spans="2:5" ht="15.6" x14ac:dyDescent="0.3">
      <c r="B567" s="107">
        <v>11628</v>
      </c>
      <c r="C567" s="100">
        <v>17.95</v>
      </c>
      <c r="E567" s="9"/>
    </row>
    <row r="568" spans="2:5" ht="15.6" x14ac:dyDescent="0.3">
      <c r="B568" s="107">
        <v>11658</v>
      </c>
      <c r="C568" s="100">
        <v>19.100000000000001</v>
      </c>
      <c r="E568" s="33"/>
    </row>
    <row r="569" spans="2:5" ht="15.6" x14ac:dyDescent="0.3">
      <c r="B569" s="107">
        <v>11689</v>
      </c>
      <c r="C569" s="100">
        <v>18.04</v>
      </c>
      <c r="E569" s="33"/>
    </row>
    <row r="570" spans="2:5" ht="15.6" x14ac:dyDescent="0.3">
      <c r="B570" s="107">
        <v>11720</v>
      </c>
      <c r="C570" s="100">
        <v>18.66</v>
      </c>
      <c r="E570" s="9"/>
    </row>
    <row r="571" spans="2:5" ht="15.6" x14ac:dyDescent="0.3">
      <c r="B571" s="107">
        <v>11749</v>
      </c>
      <c r="C571" s="100">
        <v>19.78</v>
      </c>
      <c r="E571" s="9"/>
    </row>
    <row r="572" spans="2:5" ht="15.6" x14ac:dyDescent="0.3">
      <c r="B572" s="107">
        <v>11780</v>
      </c>
      <c r="C572" s="100">
        <v>21.03</v>
      </c>
      <c r="E572" s="9"/>
    </row>
    <row r="573" spans="2:5" ht="15.6" x14ac:dyDescent="0.3">
      <c r="B573" s="107">
        <v>11810</v>
      </c>
      <c r="C573" s="100">
        <v>22.34</v>
      </c>
      <c r="E573" s="33"/>
    </row>
    <row r="574" spans="2:5" ht="15.6" x14ac:dyDescent="0.3">
      <c r="B574" s="107">
        <v>11841</v>
      </c>
      <c r="C574" s="100">
        <v>23.72</v>
      </c>
      <c r="E574" s="33"/>
    </row>
    <row r="575" spans="2:5" ht="15.6" x14ac:dyDescent="0.3">
      <c r="B575" s="107">
        <v>11871</v>
      </c>
      <c r="C575" s="100">
        <v>24.54</v>
      </c>
      <c r="E575" s="9"/>
    </row>
    <row r="576" spans="2:5" ht="15.6" x14ac:dyDescent="0.3">
      <c r="B576" s="107">
        <v>11902</v>
      </c>
      <c r="C576" s="100">
        <v>25.02</v>
      </c>
      <c r="E576" s="9"/>
    </row>
    <row r="577" spans="2:5" ht="15.6" x14ac:dyDescent="0.3">
      <c r="B577" s="107">
        <v>11933</v>
      </c>
      <c r="C577" s="100">
        <v>24.85</v>
      </c>
      <c r="E577" s="9"/>
    </row>
    <row r="578" spans="2:5" ht="15.6" x14ac:dyDescent="0.3">
      <c r="B578" s="107">
        <v>11963</v>
      </c>
      <c r="C578" s="100">
        <v>24.82</v>
      </c>
      <c r="E578" s="33"/>
    </row>
    <row r="579" spans="2:5" ht="15.6" x14ac:dyDescent="0.3">
      <c r="B579" s="107">
        <v>11994</v>
      </c>
      <c r="C579" s="100">
        <v>24.67</v>
      </c>
      <c r="E579" s="33"/>
    </row>
    <row r="580" spans="2:5" ht="15.6" x14ac:dyDescent="0.3">
      <c r="B580" s="107">
        <v>12024</v>
      </c>
      <c r="C580" s="100">
        <v>25.2</v>
      </c>
      <c r="E580" s="9"/>
    </row>
    <row r="581" spans="2:5" ht="15.6" x14ac:dyDescent="0.3">
      <c r="B581" s="107">
        <v>12055</v>
      </c>
      <c r="C581" s="100">
        <v>23.72</v>
      </c>
      <c r="E581" s="9"/>
    </row>
    <row r="582" spans="2:5" ht="15.6" x14ac:dyDescent="0.3">
      <c r="B582" s="107">
        <v>12086</v>
      </c>
      <c r="C582" s="100">
        <v>24.03</v>
      </c>
      <c r="E582" s="9"/>
    </row>
    <row r="583" spans="2:5" ht="15.6" x14ac:dyDescent="0.3">
      <c r="B583" s="107">
        <v>12114</v>
      </c>
      <c r="C583" s="100">
        <v>25.36</v>
      </c>
      <c r="E583" s="33"/>
    </row>
    <row r="584" spans="2:5" ht="15.6" x14ac:dyDescent="0.3">
      <c r="B584" s="107">
        <v>12145</v>
      </c>
      <c r="C584" s="100">
        <v>25.49</v>
      </c>
      <c r="E584" s="33"/>
    </row>
    <row r="585" spans="2:5" ht="15.6" x14ac:dyDescent="0.3">
      <c r="B585" s="107">
        <v>12175</v>
      </c>
      <c r="C585" s="100">
        <v>25.59</v>
      </c>
      <c r="E585" s="9"/>
    </row>
    <row r="586" spans="2:5" ht="15.6" x14ac:dyDescent="0.3">
      <c r="B586" s="107">
        <v>12206</v>
      </c>
      <c r="C586" s="100">
        <v>25.04</v>
      </c>
      <c r="E586" s="9"/>
    </row>
    <row r="587" spans="2:5" ht="15.6" x14ac:dyDescent="0.3">
      <c r="B587" s="107">
        <v>12236</v>
      </c>
      <c r="C587" s="100">
        <v>23.84</v>
      </c>
      <c r="E587" s="9"/>
    </row>
    <row r="588" spans="2:5" ht="15.6" x14ac:dyDescent="0.3">
      <c r="B588" s="107">
        <v>12267</v>
      </c>
      <c r="C588" s="100">
        <v>22.45</v>
      </c>
      <c r="E588" s="33"/>
    </row>
    <row r="589" spans="2:5" ht="15.6" x14ac:dyDescent="0.3">
      <c r="B589" s="107">
        <v>12298</v>
      </c>
      <c r="C589" s="100">
        <v>21.48</v>
      </c>
      <c r="E589" s="33"/>
    </row>
    <row r="590" spans="2:5" ht="15.6" x14ac:dyDescent="0.3">
      <c r="B590" s="107">
        <v>12328</v>
      </c>
      <c r="C590" s="100">
        <v>21.26</v>
      </c>
      <c r="E590" s="9"/>
    </row>
    <row r="591" spans="2:5" ht="15.6" x14ac:dyDescent="0.3">
      <c r="B591" s="107">
        <v>12359</v>
      </c>
      <c r="C591" s="100">
        <v>21.29</v>
      </c>
      <c r="E591" s="9"/>
    </row>
    <row r="592" spans="2:5" ht="15.6" x14ac:dyDescent="0.3">
      <c r="B592" s="107">
        <v>12389</v>
      </c>
      <c r="C592" s="100">
        <v>21.07</v>
      </c>
      <c r="E592" s="9"/>
    </row>
    <row r="593" spans="2:5" ht="15.6" x14ac:dyDescent="0.3">
      <c r="B593" s="107">
        <v>12420</v>
      </c>
      <c r="C593" s="100">
        <v>18.8</v>
      </c>
      <c r="E593" s="33"/>
    </row>
    <row r="594" spans="2:5" ht="15.6" x14ac:dyDescent="0.3">
      <c r="B594" s="107">
        <v>12451</v>
      </c>
      <c r="C594" s="100">
        <v>17.899999999999999</v>
      </c>
      <c r="E594" s="33"/>
    </row>
    <row r="595" spans="2:5" ht="15.6" x14ac:dyDescent="0.3">
      <c r="B595" s="107">
        <v>12479</v>
      </c>
      <c r="C595" s="100">
        <v>16.809999999999999</v>
      </c>
      <c r="E595" s="9"/>
    </row>
    <row r="596" spans="2:5" ht="15.6" x14ac:dyDescent="0.3">
      <c r="B596" s="107">
        <v>12510</v>
      </c>
      <c r="C596" s="100">
        <v>16.64</v>
      </c>
      <c r="E596" s="9"/>
    </row>
    <row r="597" spans="2:5" ht="15.6" x14ac:dyDescent="0.3">
      <c r="B597" s="107">
        <v>12540</v>
      </c>
      <c r="C597" s="100">
        <v>16.96</v>
      </c>
      <c r="E597" s="9"/>
    </row>
    <row r="598" spans="2:5" ht="15.6" x14ac:dyDescent="0.3">
      <c r="B598" s="107">
        <v>12571</v>
      </c>
      <c r="C598" s="100">
        <v>17.690000000000001</v>
      </c>
      <c r="E598" s="33"/>
    </row>
    <row r="599" spans="2:5" ht="15.6" x14ac:dyDescent="0.3">
      <c r="B599" s="107">
        <v>12601</v>
      </c>
      <c r="C599" s="100">
        <v>18.79</v>
      </c>
      <c r="E599" s="33"/>
    </row>
    <row r="600" spans="2:5" ht="15.6" x14ac:dyDescent="0.3">
      <c r="B600" s="107">
        <v>12632</v>
      </c>
      <c r="C600" s="100">
        <v>20.27</v>
      </c>
      <c r="E600" s="9"/>
    </row>
    <row r="601" spans="2:5" ht="15.6" x14ac:dyDescent="0.3">
      <c r="B601" s="107">
        <v>12663</v>
      </c>
      <c r="C601" s="100">
        <v>21.51</v>
      </c>
      <c r="E601" s="9"/>
    </row>
    <row r="602" spans="2:5" ht="15.6" x14ac:dyDescent="0.3">
      <c r="B602" s="107">
        <v>12693</v>
      </c>
      <c r="C602" s="100">
        <v>21.54</v>
      </c>
      <c r="E602" s="9"/>
    </row>
    <row r="603" spans="2:5" ht="15.6" x14ac:dyDescent="0.3">
      <c r="B603" s="107">
        <v>12724</v>
      </c>
      <c r="C603" s="100">
        <v>21.41</v>
      </c>
      <c r="E603" s="33"/>
    </row>
    <row r="604" spans="2:5" ht="15.6" x14ac:dyDescent="0.3">
      <c r="B604" s="107">
        <v>12754</v>
      </c>
      <c r="C604" s="100">
        <v>20.440000000000001</v>
      </c>
      <c r="E604" s="33"/>
    </row>
    <row r="605" spans="2:5" ht="15.6" x14ac:dyDescent="0.3">
      <c r="B605" s="107">
        <v>12785</v>
      </c>
      <c r="C605" s="100">
        <v>17.88</v>
      </c>
      <c r="E605" s="9"/>
    </row>
    <row r="606" spans="2:5" ht="15.6" x14ac:dyDescent="0.3">
      <c r="B606" s="107">
        <v>12816</v>
      </c>
      <c r="C606" s="100">
        <v>17.5</v>
      </c>
      <c r="E606" s="9"/>
    </row>
    <row r="607" spans="2:5" ht="15.6" x14ac:dyDescent="0.3">
      <c r="B607" s="107">
        <v>12844</v>
      </c>
      <c r="C607" s="100">
        <v>17.54</v>
      </c>
      <c r="E607" s="9"/>
    </row>
    <row r="608" spans="2:5" ht="15.6" x14ac:dyDescent="0.3">
      <c r="B608" s="107">
        <v>12875</v>
      </c>
      <c r="C608" s="100">
        <v>17.55</v>
      </c>
      <c r="E608" s="33"/>
    </row>
    <row r="609" spans="2:5" ht="15.6" x14ac:dyDescent="0.3">
      <c r="B609" s="107">
        <v>12905</v>
      </c>
      <c r="C609" s="100">
        <v>17.77</v>
      </c>
      <c r="E609" s="33"/>
    </row>
    <row r="610" spans="2:5" ht="15.6" x14ac:dyDescent="0.3">
      <c r="B610" s="107">
        <v>12936</v>
      </c>
      <c r="C610" s="100">
        <v>18.14</v>
      </c>
      <c r="E610" s="9"/>
    </row>
    <row r="611" spans="2:5" ht="15.6" x14ac:dyDescent="0.3">
      <c r="B611" s="107">
        <v>12966</v>
      </c>
      <c r="C611" s="100">
        <v>17.72</v>
      </c>
      <c r="E611" s="9"/>
    </row>
    <row r="612" spans="2:5" ht="15.6" x14ac:dyDescent="0.3">
      <c r="B612" s="107">
        <v>12997</v>
      </c>
      <c r="C612" s="100">
        <v>17.77</v>
      </c>
      <c r="E612" s="9"/>
    </row>
    <row r="613" spans="2:5" ht="15.6" x14ac:dyDescent="0.3">
      <c r="B613" s="107">
        <v>13028</v>
      </c>
      <c r="C613" s="100">
        <v>18.41</v>
      </c>
      <c r="E613" s="33"/>
    </row>
    <row r="614" spans="2:5" ht="15.6" x14ac:dyDescent="0.3">
      <c r="B614" s="107">
        <v>13058</v>
      </c>
      <c r="C614" s="100">
        <v>17.45</v>
      </c>
      <c r="E614" s="33"/>
    </row>
    <row r="615" spans="2:5" ht="15.6" x14ac:dyDescent="0.3">
      <c r="B615" s="107">
        <v>13089</v>
      </c>
      <c r="C615" s="100">
        <v>16.8</v>
      </c>
      <c r="E615" s="9"/>
    </row>
    <row r="616" spans="2:5" ht="15.6" x14ac:dyDescent="0.3">
      <c r="B616" s="107">
        <v>13119</v>
      </c>
      <c r="C616" s="100">
        <v>16.440000000000001</v>
      </c>
      <c r="E616" s="9"/>
    </row>
    <row r="617" spans="2:5" ht="15.6" x14ac:dyDescent="0.3">
      <c r="B617" s="107">
        <v>13150</v>
      </c>
      <c r="C617" s="100">
        <v>14.96</v>
      </c>
      <c r="E617" s="9"/>
    </row>
    <row r="618" spans="2:5" ht="15.6" x14ac:dyDescent="0.3">
      <c r="B618" s="107">
        <v>13181</v>
      </c>
      <c r="C618" s="100">
        <v>15.1</v>
      </c>
      <c r="E618" s="33"/>
    </row>
    <row r="619" spans="2:5" ht="15.6" x14ac:dyDescent="0.3">
      <c r="B619" s="107">
        <v>13210</v>
      </c>
      <c r="C619" s="100">
        <v>14.86</v>
      </c>
      <c r="E619" s="33"/>
    </row>
    <row r="620" spans="2:5" ht="15.6" x14ac:dyDescent="0.3">
      <c r="B620" s="107">
        <v>13241</v>
      </c>
      <c r="C620" s="100">
        <v>15.57</v>
      </c>
      <c r="E620" s="9"/>
    </row>
    <row r="621" spans="2:5" ht="15.6" x14ac:dyDescent="0.3">
      <c r="B621" s="107">
        <v>13271</v>
      </c>
      <c r="C621" s="100">
        <v>14.67</v>
      </c>
      <c r="E621" s="9"/>
    </row>
    <row r="622" spans="2:5" ht="15.6" x14ac:dyDescent="0.3">
      <c r="B622" s="107">
        <v>13302</v>
      </c>
      <c r="C622" s="100">
        <v>14.85</v>
      </c>
      <c r="E622" s="9"/>
    </row>
    <row r="623" spans="2:5" ht="15.6" x14ac:dyDescent="0.3">
      <c r="B623" s="107">
        <v>13332</v>
      </c>
      <c r="C623" s="100">
        <v>14.25</v>
      </c>
      <c r="E623" s="33"/>
    </row>
    <row r="624" spans="2:5" ht="15.6" x14ac:dyDescent="0.3">
      <c r="B624" s="107">
        <v>13363</v>
      </c>
      <c r="C624" s="100">
        <v>13.46</v>
      </c>
      <c r="E624" s="33"/>
    </row>
    <row r="625" spans="2:5" ht="15.6" x14ac:dyDescent="0.3">
      <c r="B625" s="107">
        <v>13394</v>
      </c>
      <c r="C625" s="100">
        <v>13.31</v>
      </c>
      <c r="E625" s="9"/>
    </row>
    <row r="626" spans="2:5" ht="15.6" x14ac:dyDescent="0.3">
      <c r="B626" s="107">
        <v>13424</v>
      </c>
      <c r="C626" s="100">
        <v>13.81</v>
      </c>
      <c r="E626" s="9"/>
    </row>
    <row r="627" spans="2:5" ht="15.6" x14ac:dyDescent="0.3">
      <c r="B627" s="107">
        <v>13455</v>
      </c>
      <c r="C627" s="100">
        <v>13.24</v>
      </c>
      <c r="E627" s="9"/>
    </row>
    <row r="628" spans="2:5" ht="15.6" x14ac:dyDescent="0.3">
      <c r="B628" s="107">
        <v>13485</v>
      </c>
      <c r="C628" s="100">
        <v>12.78</v>
      </c>
      <c r="E628" s="33"/>
    </row>
    <row r="629" spans="2:5" ht="15.6" x14ac:dyDescent="0.3">
      <c r="B629" s="107">
        <v>13516</v>
      </c>
      <c r="C629" s="100">
        <v>12.11</v>
      </c>
      <c r="E629" s="33"/>
    </row>
    <row r="630" spans="2:5" ht="15.6" x14ac:dyDescent="0.3">
      <c r="B630" s="107">
        <v>13547</v>
      </c>
      <c r="C630" s="100">
        <v>11.99</v>
      </c>
      <c r="E630" s="9"/>
    </row>
    <row r="631" spans="2:5" ht="15.6" x14ac:dyDescent="0.3">
      <c r="B631" s="107">
        <v>13575</v>
      </c>
      <c r="C631" s="100">
        <v>11.73</v>
      </c>
      <c r="E631" s="9"/>
    </row>
    <row r="632" spans="2:5" ht="15.6" x14ac:dyDescent="0.3">
      <c r="B632" s="107">
        <v>13606</v>
      </c>
      <c r="C632" s="100">
        <v>11.85</v>
      </c>
      <c r="E632" s="9"/>
    </row>
    <row r="633" spans="2:5" ht="15.6" x14ac:dyDescent="0.3">
      <c r="B633" s="107">
        <v>13636</v>
      </c>
      <c r="C633" s="100">
        <v>11.23</v>
      </c>
      <c r="E633" s="33"/>
    </row>
    <row r="634" spans="2:5" ht="15.6" x14ac:dyDescent="0.3">
      <c r="B634" s="107">
        <v>13667</v>
      </c>
      <c r="C634" s="100">
        <v>11.5</v>
      </c>
      <c r="E634" s="33"/>
    </row>
    <row r="635" spans="2:5" ht="15.6" x14ac:dyDescent="0.3">
      <c r="B635" s="107">
        <v>13697</v>
      </c>
      <c r="C635" s="100">
        <v>10.97</v>
      </c>
      <c r="E635" s="9"/>
    </row>
    <row r="636" spans="2:5" ht="15.6" x14ac:dyDescent="0.3">
      <c r="B636" s="107">
        <v>13728</v>
      </c>
      <c r="C636" s="100">
        <v>11.14</v>
      </c>
      <c r="E636" s="9"/>
    </row>
    <row r="637" spans="2:5" ht="15.6" x14ac:dyDescent="0.3">
      <c r="B637" s="107">
        <v>13759</v>
      </c>
      <c r="C637" s="100">
        <v>11.63</v>
      </c>
      <c r="E637" s="9"/>
    </row>
    <row r="638" spans="2:5" ht="15.6" x14ac:dyDescent="0.3">
      <c r="B638" s="107">
        <v>13789</v>
      </c>
      <c r="C638" s="100">
        <v>12.19</v>
      </c>
      <c r="E638" s="33"/>
    </row>
    <row r="639" spans="2:5" ht="15.6" x14ac:dyDescent="0.3">
      <c r="B639" s="107">
        <v>13820</v>
      </c>
      <c r="C639" s="100">
        <v>13.7</v>
      </c>
      <c r="E639" s="33"/>
    </row>
    <row r="640" spans="2:5" ht="15.6" x14ac:dyDescent="0.3">
      <c r="B640" s="107">
        <v>13850</v>
      </c>
      <c r="C640" s="100">
        <v>15.91</v>
      </c>
      <c r="E640" s="9"/>
    </row>
    <row r="641" spans="2:5" ht="15.6" x14ac:dyDescent="0.3">
      <c r="B641" s="107">
        <v>13881</v>
      </c>
      <c r="C641" s="100">
        <v>16.88</v>
      </c>
      <c r="E641" s="9"/>
    </row>
    <row r="642" spans="2:5" ht="15.6" x14ac:dyDescent="0.3">
      <c r="B642" s="107">
        <v>13912</v>
      </c>
      <c r="C642" s="100">
        <v>17.88</v>
      </c>
      <c r="E642" s="9"/>
    </row>
    <row r="643" spans="2:5" ht="15.6" x14ac:dyDescent="0.3">
      <c r="B643" s="107">
        <v>13940</v>
      </c>
      <c r="C643" s="100">
        <v>18.489999999999998</v>
      </c>
      <c r="E643" s="33"/>
    </row>
    <row r="644" spans="2:5" ht="15.6" x14ac:dyDescent="0.3">
      <c r="B644" s="107">
        <v>13971</v>
      </c>
      <c r="C644" s="100">
        <v>18.96</v>
      </c>
      <c r="E644" s="33"/>
    </row>
    <row r="645" spans="2:5" ht="15.6" x14ac:dyDescent="0.3">
      <c r="B645" s="107">
        <v>14001</v>
      </c>
      <c r="C645" s="100">
        <v>19.739999999999998</v>
      </c>
      <c r="E645" s="9"/>
    </row>
    <row r="646" spans="2:5" ht="15.6" x14ac:dyDescent="0.3">
      <c r="B646" s="107">
        <v>14032</v>
      </c>
      <c r="C646" s="100">
        <v>20</v>
      </c>
      <c r="E646" s="9"/>
    </row>
    <row r="647" spans="2:5" ht="15.6" x14ac:dyDescent="0.3">
      <c r="B647" s="107">
        <v>14062</v>
      </c>
      <c r="C647" s="100">
        <v>19.579999999999998</v>
      </c>
      <c r="E647" s="9"/>
    </row>
    <row r="648" spans="2:5" ht="15.6" x14ac:dyDescent="0.3">
      <c r="B648" s="107">
        <v>14093</v>
      </c>
      <c r="C648" s="100">
        <v>19.18</v>
      </c>
      <c r="E648" s="33"/>
    </row>
    <row r="649" spans="2:5" ht="15.6" x14ac:dyDescent="0.3">
      <c r="B649" s="107">
        <v>14124</v>
      </c>
      <c r="C649" s="100">
        <v>18.600000000000001</v>
      </c>
      <c r="E649" s="33"/>
    </row>
    <row r="650" spans="2:5" ht="15.6" x14ac:dyDescent="0.3">
      <c r="B650" s="107">
        <v>14154</v>
      </c>
      <c r="C650" s="100">
        <v>18.22</v>
      </c>
      <c r="E650" s="9"/>
    </row>
    <row r="651" spans="2:5" ht="15.6" x14ac:dyDescent="0.3">
      <c r="B651" s="107">
        <v>14185</v>
      </c>
      <c r="C651" s="100">
        <v>17.14</v>
      </c>
      <c r="E651" s="9"/>
    </row>
    <row r="652" spans="2:5" ht="15.6" x14ac:dyDescent="0.3">
      <c r="B652" s="107">
        <v>14215</v>
      </c>
      <c r="C652" s="100">
        <v>16.36</v>
      </c>
      <c r="E652" s="9"/>
    </row>
    <row r="653" spans="2:5" ht="15.6" x14ac:dyDescent="0.3">
      <c r="B653" s="107">
        <v>14246</v>
      </c>
      <c r="C653" s="100">
        <v>17.61</v>
      </c>
      <c r="E653" s="33"/>
    </row>
    <row r="654" spans="2:5" ht="15.6" x14ac:dyDescent="0.3">
      <c r="B654" s="107">
        <v>14277</v>
      </c>
      <c r="C654" s="100">
        <v>17.43</v>
      </c>
      <c r="E654" s="33"/>
    </row>
    <row r="655" spans="2:5" ht="15.6" x14ac:dyDescent="0.3">
      <c r="B655" s="107">
        <v>14305</v>
      </c>
      <c r="C655" s="100">
        <v>17.190000000000001</v>
      </c>
      <c r="E655" s="9"/>
    </row>
    <row r="656" spans="2:5" ht="15.6" x14ac:dyDescent="0.3">
      <c r="B656" s="107">
        <v>14336</v>
      </c>
      <c r="C656" s="100">
        <v>17.39</v>
      </c>
      <c r="E656" s="9"/>
    </row>
    <row r="657" spans="2:5" ht="15.6" x14ac:dyDescent="0.3">
      <c r="B657" s="107">
        <v>14366</v>
      </c>
      <c r="C657" s="100">
        <v>16.899999999999999</v>
      </c>
      <c r="E657" s="9"/>
    </row>
    <row r="658" spans="2:5" ht="15.6" x14ac:dyDescent="0.3">
      <c r="B658" s="107">
        <v>14397</v>
      </c>
      <c r="C658" s="100">
        <v>16.29</v>
      </c>
      <c r="E658" s="33"/>
    </row>
    <row r="659" spans="2:5" ht="15.6" x14ac:dyDescent="0.3">
      <c r="B659" s="107">
        <v>14427</v>
      </c>
      <c r="C659" s="100">
        <v>16.18</v>
      </c>
      <c r="E659" s="33"/>
    </row>
    <row r="660" spans="2:5" ht="15.6" x14ac:dyDescent="0.3">
      <c r="B660" s="107">
        <v>14458</v>
      </c>
      <c r="C660" s="100">
        <v>15.79</v>
      </c>
      <c r="E660" s="9"/>
    </row>
    <row r="661" spans="2:5" ht="15.6" x14ac:dyDescent="0.3">
      <c r="B661" s="107">
        <v>14489</v>
      </c>
      <c r="C661" s="100">
        <v>15.22</v>
      </c>
      <c r="E661" s="9"/>
    </row>
    <row r="662" spans="2:5" ht="15.6" x14ac:dyDescent="0.3">
      <c r="B662" s="107">
        <v>14519</v>
      </c>
      <c r="C662" s="100">
        <v>15.48</v>
      </c>
      <c r="E662" s="9"/>
    </row>
    <row r="663" spans="2:5" ht="15.6" x14ac:dyDescent="0.3">
      <c r="B663" s="107">
        <v>14550</v>
      </c>
      <c r="C663" s="100">
        <v>15.49</v>
      </c>
      <c r="E663" s="33"/>
    </row>
    <row r="664" spans="2:5" ht="15.6" x14ac:dyDescent="0.3">
      <c r="B664" s="107">
        <v>14580</v>
      </c>
      <c r="C664" s="100">
        <v>15.19</v>
      </c>
      <c r="E664" s="33"/>
    </row>
    <row r="665" spans="2:5" ht="15.6" x14ac:dyDescent="0.3">
      <c r="B665" s="107">
        <v>14611</v>
      </c>
      <c r="C665" s="100">
        <v>15.53</v>
      </c>
      <c r="E665" s="9"/>
    </row>
    <row r="666" spans="2:5" ht="15.6" x14ac:dyDescent="0.3">
      <c r="B666" s="107">
        <v>14642</v>
      </c>
      <c r="C666" s="100">
        <v>15.67</v>
      </c>
      <c r="E666" s="9"/>
    </row>
    <row r="667" spans="2:5" ht="15.6" x14ac:dyDescent="0.3">
      <c r="B667" s="107">
        <v>14671</v>
      </c>
      <c r="C667" s="100">
        <v>15.03</v>
      </c>
      <c r="E667" s="9"/>
    </row>
    <row r="668" spans="2:5" ht="15.6" x14ac:dyDescent="0.3">
      <c r="B668" s="107">
        <v>14702</v>
      </c>
      <c r="C668" s="100">
        <v>15.82</v>
      </c>
      <c r="E668" s="33"/>
    </row>
    <row r="669" spans="2:5" ht="15.6" x14ac:dyDescent="0.3">
      <c r="B669" s="107">
        <v>14732</v>
      </c>
      <c r="C669" s="100">
        <v>15.5</v>
      </c>
      <c r="E669" s="33"/>
    </row>
    <row r="670" spans="2:5" ht="15.6" x14ac:dyDescent="0.3">
      <c r="B670" s="107">
        <v>14763</v>
      </c>
      <c r="C670" s="100">
        <v>13.38</v>
      </c>
      <c r="E670" s="9"/>
    </row>
    <row r="671" spans="2:5" ht="15.6" x14ac:dyDescent="0.3">
      <c r="B671" s="107">
        <v>14793</v>
      </c>
      <c r="C671" s="100">
        <v>14.11</v>
      </c>
      <c r="E671" s="9"/>
    </row>
    <row r="672" spans="2:5" ht="15.6" x14ac:dyDescent="0.3">
      <c r="B672" s="107">
        <v>14824</v>
      </c>
      <c r="C672" s="100">
        <v>14.94</v>
      </c>
      <c r="E672" s="9"/>
    </row>
    <row r="673" spans="2:5" ht="15.6" x14ac:dyDescent="0.3">
      <c r="B673" s="107">
        <v>14855</v>
      </c>
      <c r="C673" s="100">
        <v>13.32</v>
      </c>
      <c r="E673" s="33"/>
    </row>
    <row r="674" spans="2:5" ht="15.6" x14ac:dyDescent="0.3">
      <c r="B674" s="107">
        <v>14885</v>
      </c>
      <c r="C674" s="100">
        <v>14.76</v>
      </c>
      <c r="E674" s="33"/>
    </row>
    <row r="675" spans="2:5" ht="15.6" x14ac:dyDescent="0.3">
      <c r="B675" s="107">
        <v>14916</v>
      </c>
      <c r="C675" s="100">
        <v>14.25</v>
      </c>
      <c r="E675" s="9"/>
    </row>
    <row r="676" spans="2:5" ht="15.6" x14ac:dyDescent="0.3">
      <c r="B676" s="107">
        <v>14946</v>
      </c>
      <c r="C676" s="100">
        <v>13.41</v>
      </c>
      <c r="E676" s="9"/>
    </row>
    <row r="677" spans="2:5" ht="15.6" x14ac:dyDescent="0.3">
      <c r="B677" s="107">
        <v>14977</v>
      </c>
      <c r="C677" s="100">
        <v>12.13</v>
      </c>
      <c r="E677" s="9"/>
    </row>
    <row r="678" spans="2:5" ht="15.6" x14ac:dyDescent="0.3">
      <c r="B678" s="107">
        <v>15008</v>
      </c>
      <c r="C678" s="100">
        <v>11.72</v>
      </c>
      <c r="E678" s="33"/>
    </row>
    <row r="679" spans="2:5" ht="15.6" x14ac:dyDescent="0.3">
      <c r="B679" s="107">
        <v>15036</v>
      </c>
      <c r="C679" s="100">
        <v>11.86</v>
      </c>
      <c r="E679" s="33"/>
    </row>
    <row r="680" spans="2:5" ht="15.6" x14ac:dyDescent="0.3">
      <c r="B680" s="107">
        <v>15067</v>
      </c>
      <c r="C680" s="100">
        <v>12.24</v>
      </c>
      <c r="E680" s="9"/>
    </row>
    <row r="681" spans="2:5" ht="15.6" x14ac:dyDescent="0.3">
      <c r="B681" s="107">
        <v>15097</v>
      </c>
      <c r="C681" s="100">
        <v>10.91</v>
      </c>
      <c r="E681" s="9"/>
    </row>
    <row r="682" spans="2:5" ht="15.6" x14ac:dyDescent="0.3">
      <c r="B682" s="107">
        <v>15128</v>
      </c>
      <c r="C682" s="100">
        <v>9.84</v>
      </c>
      <c r="E682" s="9"/>
    </row>
    <row r="683" spans="2:5" ht="15.6" x14ac:dyDescent="0.3">
      <c r="B683" s="107">
        <v>15158</v>
      </c>
      <c r="C683" s="100">
        <v>9.1999999999999993</v>
      </c>
      <c r="E683" s="33"/>
    </row>
    <row r="684" spans="2:5" ht="15.6" x14ac:dyDescent="0.3">
      <c r="B684" s="107">
        <v>15189</v>
      </c>
      <c r="C684" s="100">
        <v>9.5299999999999994</v>
      </c>
      <c r="E684" s="33"/>
    </row>
    <row r="685" spans="2:5" ht="15.6" x14ac:dyDescent="0.3">
      <c r="B685" s="107">
        <v>15220</v>
      </c>
      <c r="C685" s="100">
        <v>9</v>
      </c>
      <c r="E685" s="9"/>
    </row>
    <row r="686" spans="2:5" ht="15.6" x14ac:dyDescent="0.3">
      <c r="B686" s="107">
        <v>15250</v>
      </c>
      <c r="C686" s="100">
        <v>7.8</v>
      </c>
      <c r="E686" s="9"/>
    </row>
    <row r="687" spans="2:5" ht="15.6" x14ac:dyDescent="0.3">
      <c r="B687" s="107">
        <v>15281</v>
      </c>
      <c r="C687" s="100">
        <v>7.37</v>
      </c>
      <c r="E687" s="9"/>
    </row>
    <row r="688" spans="2:5" ht="15.6" x14ac:dyDescent="0.3">
      <c r="B688" s="107">
        <v>15311</v>
      </c>
      <c r="C688" s="100">
        <v>6.91</v>
      </c>
      <c r="E688" s="33"/>
    </row>
    <row r="689" spans="2:5" ht="15.6" x14ac:dyDescent="0.3">
      <c r="B689" s="107">
        <v>15342</v>
      </c>
      <c r="C689" s="100">
        <v>7</v>
      </c>
      <c r="E689" s="33"/>
    </row>
    <row r="690" spans="2:5" ht="15.6" x14ac:dyDescent="0.3">
      <c r="B690" s="107">
        <v>15373</v>
      </c>
      <c r="C690" s="100">
        <v>6.71</v>
      </c>
      <c r="E690" s="9"/>
    </row>
    <row r="691" spans="2:5" ht="15.6" x14ac:dyDescent="0.3">
      <c r="B691" s="107">
        <v>15401</v>
      </c>
      <c r="C691" s="100">
        <v>6.34</v>
      </c>
      <c r="E691" s="9"/>
    </row>
    <row r="692" spans="2:5" ht="15.6" x14ac:dyDescent="0.3">
      <c r="B692" s="107">
        <v>15432</v>
      </c>
      <c r="C692" s="100">
        <v>5.75</v>
      </c>
      <c r="E692" s="9"/>
    </row>
    <row r="693" spans="2:5" ht="15.6" x14ac:dyDescent="0.3">
      <c r="B693" s="107">
        <v>15462</v>
      </c>
      <c r="C693" s="100">
        <v>4.9400000000000004</v>
      </c>
      <c r="E693" s="33"/>
    </row>
    <row r="694" spans="2:5" ht="15.6" x14ac:dyDescent="0.3">
      <c r="B694" s="107">
        <v>15493</v>
      </c>
      <c r="C694" s="100">
        <v>4.57</v>
      </c>
      <c r="E694" s="33"/>
    </row>
    <row r="695" spans="2:5" ht="15.6" x14ac:dyDescent="0.3">
      <c r="B695" s="107">
        <v>15523</v>
      </c>
      <c r="C695" s="100">
        <v>4.33</v>
      </c>
      <c r="E695" s="9"/>
    </row>
    <row r="696" spans="2:5" ht="15.6" x14ac:dyDescent="0.3">
      <c r="B696" s="107">
        <v>15554</v>
      </c>
      <c r="C696" s="100">
        <v>3.74</v>
      </c>
      <c r="E696" s="9"/>
    </row>
    <row r="697" spans="2:5" ht="15.6" x14ac:dyDescent="0.3">
      <c r="B697" s="107">
        <v>15585</v>
      </c>
      <c r="C697" s="100">
        <v>3.26</v>
      </c>
      <c r="E697" s="9"/>
    </row>
    <row r="698" spans="2:5" ht="15.6" x14ac:dyDescent="0.3">
      <c r="B698" s="107">
        <v>15615</v>
      </c>
      <c r="C698" s="100">
        <v>3.23</v>
      </c>
      <c r="E698" s="33"/>
    </row>
    <row r="699" spans="2:5" ht="15.6" x14ac:dyDescent="0.3">
      <c r="B699" s="107">
        <v>15646</v>
      </c>
      <c r="C699" s="100">
        <v>3.12</v>
      </c>
      <c r="E699" s="33"/>
    </row>
    <row r="700" spans="2:5" ht="15.6" x14ac:dyDescent="0.3">
      <c r="B700" s="107">
        <v>15676</v>
      </c>
      <c r="C700" s="100">
        <v>2.88</v>
      </c>
      <c r="E700" s="9"/>
    </row>
    <row r="701" spans="2:5" ht="15.6" x14ac:dyDescent="0.3">
      <c r="B701" s="107">
        <v>15707</v>
      </c>
      <c r="C701" s="100">
        <v>2.4</v>
      </c>
      <c r="E701" s="9"/>
    </row>
    <row r="702" spans="2:5" ht="15.6" x14ac:dyDescent="0.3">
      <c r="B702" s="107">
        <v>15738</v>
      </c>
      <c r="C702" s="100">
        <v>2.37</v>
      </c>
      <c r="E702" s="9"/>
    </row>
    <row r="703" spans="2:5" ht="15.6" x14ac:dyDescent="0.3">
      <c r="B703" s="107">
        <v>15766</v>
      </c>
      <c r="C703" s="100">
        <v>2.02</v>
      </c>
      <c r="E703" s="33"/>
    </row>
    <row r="704" spans="2:5" ht="15.6" x14ac:dyDescent="0.3">
      <c r="B704" s="107">
        <v>15797</v>
      </c>
      <c r="C704" s="100">
        <v>1.93</v>
      </c>
      <c r="E704" s="33"/>
    </row>
    <row r="705" spans="2:5" ht="15.6" x14ac:dyDescent="0.3">
      <c r="B705" s="107">
        <v>15827</v>
      </c>
      <c r="C705" s="100">
        <v>1.82</v>
      </c>
      <c r="E705" s="9"/>
    </row>
    <row r="706" spans="2:5" ht="15.6" x14ac:dyDescent="0.3">
      <c r="B706" s="107">
        <v>15858</v>
      </c>
      <c r="C706" s="100">
        <v>2.08</v>
      </c>
      <c r="E706" s="9"/>
    </row>
    <row r="707" spans="2:5" ht="15.6" x14ac:dyDescent="0.3">
      <c r="B707" s="107">
        <v>15888</v>
      </c>
      <c r="C707" s="100">
        <v>2.16</v>
      </c>
      <c r="E707" s="9"/>
    </row>
    <row r="708" spans="2:5" ht="15.6" x14ac:dyDescent="0.3">
      <c r="B708" s="107">
        <v>15919</v>
      </c>
      <c r="C708" s="100">
        <v>1.81</v>
      </c>
      <c r="E708" s="33"/>
    </row>
    <row r="709" spans="2:5" ht="15.6" x14ac:dyDescent="0.3">
      <c r="B709" s="107">
        <v>15950</v>
      </c>
      <c r="C709" s="100">
        <v>1.71</v>
      </c>
      <c r="E709" s="33"/>
    </row>
    <row r="710" spans="2:5" ht="15.6" x14ac:dyDescent="0.3">
      <c r="B710" s="107">
        <v>15980</v>
      </c>
      <c r="C710" s="100">
        <v>1.62</v>
      </c>
      <c r="E710" s="9"/>
    </row>
    <row r="711" spans="2:5" ht="15.6" x14ac:dyDescent="0.3">
      <c r="B711" s="107">
        <v>16011</v>
      </c>
      <c r="C711" s="100">
        <v>1.4</v>
      </c>
      <c r="E711" s="9"/>
    </row>
    <row r="712" spans="2:5" ht="15.6" x14ac:dyDescent="0.3">
      <c r="B712" s="107">
        <v>16041</v>
      </c>
      <c r="C712" s="100">
        <v>1.35</v>
      </c>
      <c r="E712" s="9"/>
    </row>
    <row r="713" spans="2:5" ht="15.6" x14ac:dyDescent="0.3">
      <c r="B713" s="107">
        <v>16072</v>
      </c>
      <c r="C713" s="100">
        <v>1.35</v>
      </c>
      <c r="E713" s="33"/>
    </row>
    <row r="714" spans="2:5" ht="15.6" x14ac:dyDescent="0.3">
      <c r="B714" s="107">
        <v>16103</v>
      </c>
      <c r="C714" s="100">
        <v>1.18</v>
      </c>
      <c r="E714" s="33"/>
    </row>
    <row r="715" spans="2:5" ht="15.6" x14ac:dyDescent="0.3">
      <c r="B715" s="107">
        <v>16132</v>
      </c>
      <c r="C715" s="100">
        <v>1.27</v>
      </c>
      <c r="E715" s="9"/>
    </row>
    <row r="716" spans="2:5" ht="15.6" x14ac:dyDescent="0.3">
      <c r="B716" s="107">
        <v>16163</v>
      </c>
      <c r="C716" s="100">
        <v>1.22</v>
      </c>
      <c r="E716" s="9"/>
    </row>
    <row r="717" spans="2:5" ht="15.6" x14ac:dyDescent="0.3">
      <c r="B717" s="107">
        <v>16193</v>
      </c>
      <c r="C717" s="100">
        <v>1.42</v>
      </c>
      <c r="E717" s="9"/>
    </row>
    <row r="718" spans="2:5" ht="15.6" x14ac:dyDescent="0.3">
      <c r="B718" s="107">
        <v>16224</v>
      </c>
      <c r="C718" s="100">
        <v>1.44</v>
      </c>
      <c r="E718" s="33"/>
    </row>
    <row r="719" spans="2:5" ht="15.6" x14ac:dyDescent="0.3">
      <c r="B719" s="107">
        <v>16254</v>
      </c>
      <c r="C719" s="100">
        <v>1.41</v>
      </c>
      <c r="E719" s="33"/>
    </row>
    <row r="720" spans="2:5" ht="15.6" x14ac:dyDescent="0.3">
      <c r="B720" s="107">
        <v>16285</v>
      </c>
      <c r="C720" s="100">
        <v>1.2</v>
      </c>
      <c r="E720" s="9"/>
    </row>
    <row r="721" spans="2:5" ht="15.6" x14ac:dyDescent="0.3">
      <c r="B721" s="107">
        <v>16316</v>
      </c>
      <c r="C721" s="100">
        <v>1.19</v>
      </c>
      <c r="E721" s="9"/>
    </row>
    <row r="722" spans="2:5" ht="15.6" x14ac:dyDescent="0.3">
      <c r="B722" s="107">
        <v>16346</v>
      </c>
      <c r="C722" s="100">
        <v>0.91</v>
      </c>
      <c r="E722" s="9"/>
    </row>
    <row r="723" spans="2:5" ht="15.6" x14ac:dyDescent="0.3">
      <c r="B723" s="107">
        <v>16377</v>
      </c>
      <c r="C723" s="100">
        <v>0.99</v>
      </c>
      <c r="E723" s="33"/>
    </row>
    <row r="724" spans="2:5" ht="15.6" x14ac:dyDescent="0.3">
      <c r="B724" s="107">
        <v>16407</v>
      </c>
      <c r="C724" s="100">
        <v>1</v>
      </c>
      <c r="E724" s="33"/>
    </row>
    <row r="725" spans="2:5" ht="15.6" x14ac:dyDescent="0.3">
      <c r="B725" s="107">
        <v>16438</v>
      </c>
      <c r="C725" s="100">
        <v>1.05</v>
      </c>
      <c r="E725" s="9"/>
    </row>
    <row r="726" spans="2:5" ht="15.6" x14ac:dyDescent="0.3">
      <c r="B726" s="107">
        <v>16469</v>
      </c>
      <c r="C726" s="100">
        <v>1.1000000000000001</v>
      </c>
      <c r="E726" s="9"/>
    </row>
    <row r="727" spans="2:5" ht="15.6" x14ac:dyDescent="0.3">
      <c r="B727" s="107">
        <v>16497</v>
      </c>
      <c r="C727" s="100">
        <v>1.07</v>
      </c>
      <c r="E727" s="9"/>
    </row>
    <row r="728" spans="2:5" ht="15.6" x14ac:dyDescent="0.3">
      <c r="B728" s="107">
        <v>16528</v>
      </c>
      <c r="C728" s="100">
        <v>1.02</v>
      </c>
      <c r="E728" s="33"/>
    </row>
    <row r="729" spans="2:5" ht="15.6" x14ac:dyDescent="0.3">
      <c r="B729" s="107">
        <v>16558</v>
      </c>
      <c r="C729" s="100">
        <v>1.05</v>
      </c>
      <c r="E729" s="33"/>
    </row>
    <row r="730" spans="2:5" ht="15.6" x14ac:dyDescent="0.3">
      <c r="B730" s="107">
        <v>16589</v>
      </c>
      <c r="C730" s="100">
        <v>1.47</v>
      </c>
      <c r="E730" s="9"/>
    </row>
    <row r="731" spans="2:5" ht="15.6" x14ac:dyDescent="0.3">
      <c r="B731" s="107">
        <v>16619</v>
      </c>
      <c r="C731" s="100">
        <v>1.54</v>
      </c>
      <c r="E731" s="9"/>
    </row>
    <row r="732" spans="2:5" ht="15.6" x14ac:dyDescent="0.3">
      <c r="B732" s="107">
        <v>16650</v>
      </c>
      <c r="C732" s="100">
        <v>1.51</v>
      </c>
      <c r="E732" s="9"/>
    </row>
    <row r="733" spans="2:5" ht="15.6" x14ac:dyDescent="0.3">
      <c r="B733" s="107">
        <v>16681</v>
      </c>
      <c r="C733" s="100">
        <v>3.4</v>
      </c>
      <c r="E733" s="33"/>
    </row>
    <row r="734" spans="2:5" ht="15.6" x14ac:dyDescent="0.3">
      <c r="B734" s="107">
        <v>16711</v>
      </c>
      <c r="C734" s="100">
        <v>3.33</v>
      </c>
      <c r="E734" s="33"/>
    </row>
    <row r="735" spans="2:5" ht="15.6" x14ac:dyDescent="0.3">
      <c r="B735" s="107">
        <v>16742</v>
      </c>
      <c r="C735" s="100">
        <v>3.53</v>
      </c>
      <c r="E735" s="9"/>
    </row>
    <row r="736" spans="2:5" ht="15.6" x14ac:dyDescent="0.3">
      <c r="B736" s="107">
        <v>16772</v>
      </c>
      <c r="C736" s="100">
        <v>3.92</v>
      </c>
      <c r="E736" s="9"/>
    </row>
    <row r="737" spans="2:5" ht="15.6" x14ac:dyDescent="0.3">
      <c r="B737" s="107">
        <v>16803</v>
      </c>
      <c r="C737" s="100">
        <v>3.96</v>
      </c>
      <c r="E737" s="9"/>
    </row>
    <row r="738" spans="2:5" ht="15.6" x14ac:dyDescent="0.3">
      <c r="B738" s="107">
        <v>16834</v>
      </c>
      <c r="C738" s="100">
        <v>3.96</v>
      </c>
      <c r="E738" s="33"/>
    </row>
    <row r="739" spans="2:5" ht="15.6" x14ac:dyDescent="0.3">
      <c r="B739" s="107">
        <v>16862</v>
      </c>
      <c r="C739" s="100">
        <v>4.21</v>
      </c>
      <c r="E739" s="33"/>
    </row>
    <row r="740" spans="2:5" ht="15.6" x14ac:dyDescent="0.3">
      <c r="B740" s="107">
        <v>16893</v>
      </c>
      <c r="C740" s="100">
        <v>3.9</v>
      </c>
      <c r="E740" s="9"/>
    </row>
    <row r="741" spans="2:5" ht="15.6" x14ac:dyDescent="0.3">
      <c r="B741" s="107">
        <v>16923</v>
      </c>
      <c r="C741" s="100">
        <v>4.26</v>
      </c>
      <c r="E741" s="9"/>
    </row>
    <row r="742" spans="2:5" ht="15.6" x14ac:dyDescent="0.3">
      <c r="B742" s="107">
        <v>16954</v>
      </c>
      <c r="C742" s="100">
        <v>4.0199999999999996</v>
      </c>
      <c r="E742" s="9"/>
    </row>
    <row r="743" spans="2:5" ht="15.6" x14ac:dyDescent="0.3">
      <c r="B743" s="107">
        <v>16984</v>
      </c>
      <c r="C743" s="100">
        <v>3.54</v>
      </c>
      <c r="E743" s="33"/>
    </row>
    <row r="744" spans="2:5" ht="15.6" x14ac:dyDescent="0.3">
      <c r="B744" s="107">
        <v>17015</v>
      </c>
      <c r="C744" s="100">
        <v>3.73</v>
      </c>
      <c r="E744" s="33"/>
    </row>
    <row r="745" spans="2:5" ht="15.6" x14ac:dyDescent="0.3">
      <c r="B745" s="107">
        <v>17046</v>
      </c>
      <c r="C745" s="100">
        <v>3.97</v>
      </c>
      <c r="E745" s="9"/>
    </row>
    <row r="746" spans="2:5" ht="15.6" x14ac:dyDescent="0.3">
      <c r="B746" s="107">
        <v>17076</v>
      </c>
      <c r="C746" s="100">
        <v>4</v>
      </c>
      <c r="E746" s="9"/>
    </row>
    <row r="747" spans="2:5" ht="15.6" x14ac:dyDescent="0.3">
      <c r="B747" s="107">
        <v>17107</v>
      </c>
      <c r="C747" s="100">
        <v>3.96</v>
      </c>
      <c r="E747" s="9"/>
    </row>
    <row r="748" spans="2:5" ht="15.6" x14ac:dyDescent="0.3">
      <c r="B748" s="107">
        <v>17137</v>
      </c>
      <c r="C748" s="100">
        <v>4.16</v>
      </c>
      <c r="E748" s="33"/>
    </row>
    <row r="749" spans="2:5" ht="15.6" x14ac:dyDescent="0.3">
      <c r="B749" s="107">
        <v>17168</v>
      </c>
      <c r="C749" s="100">
        <v>4.2</v>
      </c>
      <c r="E749" s="33"/>
    </row>
    <row r="750" spans="2:5" ht="15.6" x14ac:dyDescent="0.3">
      <c r="B750" s="107">
        <v>17199</v>
      </c>
      <c r="C750" s="100">
        <v>4.3</v>
      </c>
      <c r="E750" s="9"/>
    </row>
    <row r="751" spans="2:5" ht="15.6" x14ac:dyDescent="0.3">
      <c r="B751" s="107">
        <v>17227</v>
      </c>
      <c r="C751" s="100">
        <v>4</v>
      </c>
      <c r="E751" s="9"/>
    </row>
    <row r="752" spans="2:5" ht="15.6" x14ac:dyDescent="0.3">
      <c r="B752" s="107">
        <v>17258</v>
      </c>
      <c r="C752" s="100">
        <v>4.0999999999999996</v>
      </c>
      <c r="E752" s="9"/>
    </row>
    <row r="753" spans="2:5" ht="15.6" x14ac:dyDescent="0.3">
      <c r="B753" s="107">
        <v>17288</v>
      </c>
      <c r="C753" s="100">
        <v>3.3</v>
      </c>
      <c r="E753" s="33"/>
    </row>
    <row r="754" spans="2:5" ht="15.6" x14ac:dyDescent="0.3">
      <c r="B754" s="107">
        <v>17319</v>
      </c>
      <c r="C754" s="100">
        <v>3.9</v>
      </c>
      <c r="E754" s="33"/>
    </row>
    <row r="755" spans="2:5" ht="15.6" x14ac:dyDescent="0.3">
      <c r="B755" s="107">
        <v>17349</v>
      </c>
      <c r="C755" s="100">
        <v>4</v>
      </c>
      <c r="E755" s="9"/>
    </row>
    <row r="756" spans="2:5" ht="15.6" x14ac:dyDescent="0.3">
      <c r="B756" s="107">
        <v>17380</v>
      </c>
      <c r="C756" s="100">
        <v>3.4</v>
      </c>
      <c r="E756" s="9"/>
    </row>
    <row r="757" spans="2:5" ht="15.6" x14ac:dyDescent="0.3">
      <c r="B757" s="107">
        <v>17411</v>
      </c>
      <c r="C757" s="100">
        <v>3.1</v>
      </c>
      <c r="E757" s="9"/>
    </row>
    <row r="758" spans="2:5" ht="15.6" x14ac:dyDescent="0.3">
      <c r="B758" s="107">
        <v>17441</v>
      </c>
      <c r="C758" s="100">
        <v>2.7</v>
      </c>
      <c r="E758" s="33"/>
    </row>
    <row r="759" spans="2:5" ht="15.6" x14ac:dyDescent="0.3">
      <c r="B759" s="107">
        <v>17472</v>
      </c>
      <c r="C759" s="100">
        <v>2.7</v>
      </c>
      <c r="E759" s="33"/>
    </row>
    <row r="760" spans="2:5" ht="15.6" x14ac:dyDescent="0.3">
      <c r="B760" s="107">
        <v>17502</v>
      </c>
      <c r="C760" s="100">
        <v>2.8</v>
      </c>
      <c r="E760" s="9"/>
    </row>
    <row r="761" spans="2:5" ht="15.6" x14ac:dyDescent="0.3">
      <c r="B761" s="107">
        <v>17533</v>
      </c>
      <c r="C761" s="100">
        <v>3.4</v>
      </c>
      <c r="E761" s="9"/>
    </row>
    <row r="762" spans="2:5" ht="15.6" x14ac:dyDescent="0.3">
      <c r="B762" s="107">
        <v>17564</v>
      </c>
      <c r="C762" s="100">
        <v>3.8</v>
      </c>
      <c r="E762" s="9"/>
    </row>
    <row r="763" spans="2:5" ht="15.6" x14ac:dyDescent="0.3">
      <c r="B763" s="107">
        <v>17593</v>
      </c>
      <c r="C763" s="100">
        <v>4</v>
      </c>
      <c r="E763" s="33"/>
    </row>
    <row r="764" spans="2:5" ht="15.6" x14ac:dyDescent="0.3">
      <c r="B764" s="107">
        <v>17624</v>
      </c>
      <c r="C764" s="100">
        <v>3.9</v>
      </c>
      <c r="E764" s="33"/>
    </row>
    <row r="765" spans="2:5" ht="15.6" x14ac:dyDescent="0.3">
      <c r="B765" s="107">
        <v>17654</v>
      </c>
      <c r="C765" s="100">
        <v>3.5</v>
      </c>
      <c r="E765" s="9"/>
    </row>
    <row r="766" spans="2:5" ht="15.6" x14ac:dyDescent="0.3">
      <c r="B766" s="107">
        <v>17685</v>
      </c>
      <c r="C766" s="100">
        <v>3.6</v>
      </c>
      <c r="E766" s="9"/>
    </row>
    <row r="767" spans="2:5" ht="15.6" x14ac:dyDescent="0.3">
      <c r="B767" s="107">
        <v>17715</v>
      </c>
      <c r="C767" s="100">
        <v>3.6</v>
      </c>
      <c r="E767" s="9"/>
    </row>
    <row r="768" spans="2:5" ht="15.6" x14ac:dyDescent="0.3">
      <c r="B768" s="107">
        <v>17746</v>
      </c>
      <c r="C768" s="100">
        <v>3.9</v>
      </c>
      <c r="E768" s="33"/>
    </row>
    <row r="769" spans="2:5" ht="15.6" x14ac:dyDescent="0.3">
      <c r="B769" s="107">
        <v>17777</v>
      </c>
      <c r="C769" s="100">
        <v>3.8</v>
      </c>
      <c r="E769" s="33"/>
    </row>
    <row r="770" spans="2:5" ht="15.6" x14ac:dyDescent="0.3">
      <c r="B770" s="107">
        <v>17807</v>
      </c>
      <c r="C770" s="100">
        <v>3.7</v>
      </c>
      <c r="E770" s="9"/>
    </row>
    <row r="771" spans="2:5" ht="15.6" x14ac:dyDescent="0.3">
      <c r="B771" s="107">
        <v>17838</v>
      </c>
      <c r="C771" s="100">
        <v>3.8</v>
      </c>
      <c r="E771" s="9"/>
    </row>
    <row r="772" spans="2:5" ht="15.6" x14ac:dyDescent="0.3">
      <c r="B772" s="107">
        <v>17868</v>
      </c>
      <c r="C772" s="100">
        <v>4</v>
      </c>
      <c r="E772" s="9"/>
    </row>
    <row r="773" spans="2:5" ht="15.6" x14ac:dyDescent="0.3">
      <c r="B773" s="107">
        <v>17899</v>
      </c>
      <c r="C773" s="100">
        <v>4.3</v>
      </c>
      <c r="E773" s="33"/>
    </row>
    <row r="774" spans="2:5" ht="15.6" x14ac:dyDescent="0.3">
      <c r="B774" s="107">
        <v>17930</v>
      </c>
      <c r="C774" s="100">
        <v>4.7</v>
      </c>
      <c r="E774" s="33"/>
    </row>
    <row r="775" spans="2:5" ht="15.6" x14ac:dyDescent="0.3">
      <c r="B775" s="107">
        <v>17958</v>
      </c>
      <c r="C775" s="100">
        <v>5</v>
      </c>
      <c r="E775" s="9"/>
    </row>
    <row r="776" spans="2:5" ht="15.6" x14ac:dyDescent="0.3">
      <c r="B776" s="107">
        <v>17989</v>
      </c>
      <c r="C776" s="100">
        <v>5.3</v>
      </c>
      <c r="E776" s="9"/>
    </row>
    <row r="777" spans="2:5" ht="15.6" x14ac:dyDescent="0.3">
      <c r="B777" s="107">
        <v>18019</v>
      </c>
      <c r="C777" s="100">
        <v>6.1</v>
      </c>
      <c r="E777" s="9"/>
    </row>
    <row r="778" spans="2:5" ht="15.6" x14ac:dyDescent="0.3">
      <c r="B778" s="107">
        <v>18050</v>
      </c>
      <c r="C778" s="100">
        <v>6.2</v>
      </c>
      <c r="E778" s="33"/>
    </row>
    <row r="779" spans="2:5" ht="15.6" x14ac:dyDescent="0.3">
      <c r="B779" s="107">
        <v>18080</v>
      </c>
      <c r="C779" s="100">
        <v>6.7</v>
      </c>
      <c r="E779" s="33"/>
    </row>
    <row r="780" spans="2:5" ht="15.6" x14ac:dyDescent="0.3">
      <c r="B780" s="107">
        <v>18111</v>
      </c>
      <c r="C780" s="100">
        <v>6.8</v>
      </c>
      <c r="E780" s="9"/>
    </row>
    <row r="781" spans="2:5" ht="15.6" x14ac:dyDescent="0.3">
      <c r="B781" s="107">
        <v>18142</v>
      </c>
      <c r="C781" s="100">
        <v>6.6</v>
      </c>
      <c r="E781" s="9"/>
    </row>
    <row r="782" spans="2:5" ht="15.6" x14ac:dyDescent="0.3">
      <c r="B782" s="107">
        <v>18172</v>
      </c>
      <c r="C782" s="100">
        <v>7.9</v>
      </c>
      <c r="E782" s="9"/>
    </row>
    <row r="783" spans="2:5" ht="15.6" x14ac:dyDescent="0.3">
      <c r="B783" s="107">
        <v>18203</v>
      </c>
      <c r="C783" s="100">
        <v>6.4</v>
      </c>
      <c r="E783" s="33"/>
    </row>
    <row r="784" spans="2:5" ht="15.6" x14ac:dyDescent="0.3">
      <c r="B784" s="107">
        <v>18233</v>
      </c>
      <c r="C784" s="100">
        <v>6.6</v>
      </c>
      <c r="E784" s="33"/>
    </row>
    <row r="785" spans="2:5" ht="15.6" x14ac:dyDescent="0.3">
      <c r="B785" s="107">
        <v>18264</v>
      </c>
      <c r="C785" s="122">
        <v>6.5</v>
      </c>
      <c r="E785" s="9"/>
    </row>
    <row r="786" spans="2:5" ht="15.6" x14ac:dyDescent="0.3">
      <c r="B786" s="107">
        <v>18295</v>
      </c>
      <c r="C786" s="122">
        <v>6.4</v>
      </c>
      <c r="E786" s="9"/>
    </row>
    <row r="787" spans="2:5" ht="15.6" x14ac:dyDescent="0.3">
      <c r="B787" s="107">
        <v>18323</v>
      </c>
      <c r="C787" s="122">
        <v>6.3</v>
      </c>
      <c r="E787" s="9"/>
    </row>
    <row r="788" spans="2:5" ht="15.6" x14ac:dyDescent="0.3">
      <c r="B788" s="107">
        <v>18354</v>
      </c>
      <c r="C788" s="122">
        <v>5.8</v>
      </c>
      <c r="E788" s="33"/>
    </row>
    <row r="789" spans="2:5" ht="15.6" x14ac:dyDescent="0.3">
      <c r="B789" s="107">
        <v>18384</v>
      </c>
      <c r="C789" s="122">
        <v>5.5</v>
      </c>
      <c r="E789" s="33"/>
    </row>
    <row r="790" spans="2:5" ht="15.6" x14ac:dyDescent="0.3">
      <c r="B790" s="107">
        <v>18415</v>
      </c>
      <c r="C790" s="122">
        <v>5.4</v>
      </c>
      <c r="E790" s="9"/>
    </row>
    <row r="791" spans="2:5" ht="15.6" x14ac:dyDescent="0.3">
      <c r="B791" s="107">
        <v>18445</v>
      </c>
      <c r="C791" s="122">
        <v>5</v>
      </c>
      <c r="E791" s="9"/>
    </row>
    <row r="792" spans="2:5" ht="15.6" x14ac:dyDescent="0.3">
      <c r="B792" s="107">
        <v>18476</v>
      </c>
      <c r="C792" s="122">
        <v>4.5</v>
      </c>
      <c r="E792" s="9"/>
    </row>
    <row r="793" spans="2:5" ht="15.6" x14ac:dyDescent="0.3">
      <c r="B793" s="107">
        <v>18507</v>
      </c>
      <c r="C793" s="122">
        <v>4.4000000000000004</v>
      </c>
      <c r="E793" s="33"/>
    </row>
    <row r="794" spans="2:5" ht="15.6" x14ac:dyDescent="0.3">
      <c r="B794" s="107">
        <v>18537</v>
      </c>
      <c r="C794" s="122">
        <v>4.2</v>
      </c>
      <c r="E794" s="33"/>
    </row>
    <row r="795" spans="2:5" ht="15.6" x14ac:dyDescent="0.3">
      <c r="B795" s="107">
        <v>18568</v>
      </c>
      <c r="C795" s="122">
        <v>4.2</v>
      </c>
      <c r="E795" s="9"/>
    </row>
    <row r="796" spans="2:5" ht="15.6" x14ac:dyDescent="0.3">
      <c r="B796" s="107">
        <v>18598</v>
      </c>
      <c r="C796" s="122">
        <v>4.3</v>
      </c>
      <c r="E796" s="9"/>
    </row>
    <row r="797" spans="2:5" ht="15.6" x14ac:dyDescent="0.3">
      <c r="B797" s="107">
        <v>18629</v>
      </c>
      <c r="C797" s="122">
        <v>3.7</v>
      </c>
      <c r="E797" s="9"/>
    </row>
    <row r="798" spans="2:5" ht="15.6" x14ac:dyDescent="0.3">
      <c r="B798" s="107">
        <v>18660</v>
      </c>
      <c r="C798" s="122">
        <v>3.4</v>
      </c>
      <c r="E798" s="33"/>
    </row>
    <row r="799" spans="2:5" ht="15.6" x14ac:dyDescent="0.3">
      <c r="B799" s="107">
        <v>18688</v>
      </c>
      <c r="C799" s="122">
        <v>3.4</v>
      </c>
      <c r="E799" s="33"/>
    </row>
    <row r="800" spans="2:5" ht="15.6" x14ac:dyDescent="0.3">
      <c r="B800" s="107">
        <v>18719</v>
      </c>
      <c r="C800" s="122">
        <v>3.1</v>
      </c>
      <c r="E800" s="9"/>
    </row>
    <row r="801" spans="2:5" ht="15.6" x14ac:dyDescent="0.3">
      <c r="B801" s="107">
        <v>18749</v>
      </c>
      <c r="C801" s="122">
        <v>3</v>
      </c>
      <c r="E801" s="9"/>
    </row>
    <row r="802" spans="2:5" ht="15.6" x14ac:dyDescent="0.3">
      <c r="B802" s="107">
        <v>18780</v>
      </c>
      <c r="C802" s="122">
        <v>3.2</v>
      </c>
      <c r="E802" s="9"/>
    </row>
    <row r="803" spans="2:5" ht="15.6" x14ac:dyDescent="0.3">
      <c r="B803" s="107">
        <v>18810</v>
      </c>
      <c r="C803" s="122">
        <v>3.1</v>
      </c>
      <c r="E803" s="33"/>
    </row>
    <row r="804" spans="2:5" ht="15.6" x14ac:dyDescent="0.3">
      <c r="B804" s="107">
        <v>18841</v>
      </c>
      <c r="C804" s="122">
        <v>3.1</v>
      </c>
      <c r="E804" s="33"/>
    </row>
    <row r="805" spans="2:5" ht="15.6" x14ac:dyDescent="0.3">
      <c r="B805" s="107">
        <v>18872</v>
      </c>
      <c r="C805" s="122">
        <v>3.3</v>
      </c>
      <c r="E805" s="9"/>
    </row>
    <row r="806" spans="2:5" ht="15.6" x14ac:dyDescent="0.3">
      <c r="B806" s="107">
        <v>18902</v>
      </c>
      <c r="C806" s="122">
        <v>3.5</v>
      </c>
      <c r="E806" s="9"/>
    </row>
    <row r="807" spans="2:5" ht="15.6" x14ac:dyDescent="0.3">
      <c r="B807" s="107">
        <v>18933</v>
      </c>
      <c r="C807" s="122">
        <v>3.5</v>
      </c>
      <c r="E807" s="9"/>
    </row>
    <row r="808" spans="2:5" ht="15.6" x14ac:dyDescent="0.3">
      <c r="B808" s="107">
        <v>18963</v>
      </c>
      <c r="C808" s="122">
        <v>3.1</v>
      </c>
      <c r="E808" s="33"/>
    </row>
    <row r="809" spans="2:5" ht="15.6" x14ac:dyDescent="0.3">
      <c r="B809" s="107">
        <v>18994</v>
      </c>
      <c r="C809" s="122">
        <v>3.2</v>
      </c>
      <c r="E809" s="33"/>
    </row>
    <row r="810" spans="2:5" ht="15.6" x14ac:dyDescent="0.3">
      <c r="B810" s="107">
        <v>19025</v>
      </c>
      <c r="C810" s="122">
        <v>3.1</v>
      </c>
      <c r="E810" s="9"/>
    </row>
    <row r="811" spans="2:5" ht="15.6" x14ac:dyDescent="0.3">
      <c r="B811" s="107">
        <v>19054</v>
      </c>
      <c r="C811" s="122">
        <v>2.9</v>
      </c>
      <c r="E811" s="9"/>
    </row>
    <row r="812" spans="2:5" ht="15.6" x14ac:dyDescent="0.3">
      <c r="B812" s="107">
        <v>19085</v>
      </c>
      <c r="C812" s="122">
        <v>2.9</v>
      </c>
      <c r="E812" s="9"/>
    </row>
    <row r="813" spans="2:5" ht="15.6" x14ac:dyDescent="0.3">
      <c r="B813" s="107">
        <v>19115</v>
      </c>
      <c r="C813" s="122">
        <v>3</v>
      </c>
      <c r="E813" s="33"/>
    </row>
    <row r="814" spans="2:5" ht="15.6" x14ac:dyDescent="0.3">
      <c r="B814" s="107">
        <v>19146</v>
      </c>
      <c r="C814" s="122">
        <v>3</v>
      </c>
      <c r="E814" s="33"/>
    </row>
    <row r="815" spans="2:5" ht="15.6" x14ac:dyDescent="0.3">
      <c r="B815" s="107">
        <v>19176</v>
      </c>
      <c r="C815" s="122">
        <v>3.2</v>
      </c>
      <c r="E815" s="9"/>
    </row>
    <row r="816" spans="2:5" ht="15.6" x14ac:dyDescent="0.3">
      <c r="B816" s="107">
        <v>19207</v>
      </c>
      <c r="C816" s="122">
        <v>3.4</v>
      </c>
      <c r="E816" s="9"/>
    </row>
    <row r="817" spans="2:5" ht="15.6" x14ac:dyDescent="0.3">
      <c r="B817" s="107">
        <v>19238</v>
      </c>
      <c r="C817" s="122">
        <v>3.1</v>
      </c>
      <c r="E817" s="9"/>
    </row>
    <row r="818" spans="2:5" ht="15.6" x14ac:dyDescent="0.3">
      <c r="B818" s="107">
        <v>19268</v>
      </c>
      <c r="C818" s="122">
        <v>3</v>
      </c>
      <c r="E818" s="33"/>
    </row>
    <row r="819" spans="2:5" ht="15.6" x14ac:dyDescent="0.3">
      <c r="B819" s="107">
        <v>19299</v>
      </c>
      <c r="C819" s="122">
        <v>2.8</v>
      </c>
      <c r="E819" s="33"/>
    </row>
    <row r="820" spans="2:5" ht="15.6" x14ac:dyDescent="0.3">
      <c r="B820" s="107">
        <v>19329</v>
      </c>
      <c r="C820" s="122">
        <v>2.7</v>
      </c>
      <c r="E820" s="9"/>
    </row>
    <row r="821" spans="2:5" ht="15.6" x14ac:dyDescent="0.3">
      <c r="B821" s="107">
        <v>19360</v>
      </c>
      <c r="C821" s="122">
        <v>2.9</v>
      </c>
      <c r="E821" s="9"/>
    </row>
    <row r="822" spans="2:5" ht="15.6" x14ac:dyDescent="0.3">
      <c r="B822" s="107">
        <v>19391</v>
      </c>
      <c r="C822" s="122">
        <v>2.6</v>
      </c>
      <c r="E822" s="9"/>
    </row>
    <row r="823" spans="2:5" ht="15.6" x14ac:dyDescent="0.3">
      <c r="B823" s="107">
        <v>19419</v>
      </c>
      <c r="C823" s="122">
        <v>2.6</v>
      </c>
      <c r="E823" s="33"/>
    </row>
    <row r="824" spans="2:5" ht="15.6" x14ac:dyDescent="0.3">
      <c r="B824" s="107">
        <v>19450</v>
      </c>
      <c r="C824" s="122">
        <v>2.7</v>
      </c>
      <c r="E824" s="33"/>
    </row>
    <row r="825" spans="2:5" ht="15.6" x14ac:dyDescent="0.3">
      <c r="B825" s="107">
        <v>19480</v>
      </c>
      <c r="C825" s="122">
        <v>2.5</v>
      </c>
      <c r="E825" s="9"/>
    </row>
    <row r="826" spans="2:5" ht="15.6" x14ac:dyDescent="0.3">
      <c r="B826" s="107">
        <v>19511</v>
      </c>
      <c r="C826" s="122">
        <v>2.5</v>
      </c>
      <c r="E826" s="9"/>
    </row>
    <row r="827" spans="2:5" ht="15.6" x14ac:dyDescent="0.3">
      <c r="B827" s="107">
        <v>19541</v>
      </c>
      <c r="C827" s="122">
        <v>2.6</v>
      </c>
      <c r="E827" s="9"/>
    </row>
    <row r="828" spans="2:5" ht="15.6" x14ac:dyDescent="0.3">
      <c r="B828" s="107">
        <v>19572</v>
      </c>
      <c r="C828" s="122">
        <v>2.7</v>
      </c>
      <c r="E828" s="33"/>
    </row>
    <row r="829" spans="2:5" ht="15.6" x14ac:dyDescent="0.3">
      <c r="B829" s="107">
        <v>19603</v>
      </c>
      <c r="C829" s="122">
        <v>2.9</v>
      </c>
      <c r="E829" s="33"/>
    </row>
    <row r="830" spans="2:5" ht="15.6" x14ac:dyDescent="0.3">
      <c r="B830" s="107">
        <v>19633</v>
      </c>
      <c r="C830" s="122">
        <v>3.1</v>
      </c>
      <c r="E830" s="9"/>
    </row>
    <row r="831" spans="2:5" ht="15.6" x14ac:dyDescent="0.3">
      <c r="B831" s="107">
        <v>19664</v>
      </c>
      <c r="C831" s="122">
        <v>3.5</v>
      </c>
      <c r="E831" s="9"/>
    </row>
    <row r="832" spans="2:5" ht="15.6" x14ac:dyDescent="0.3">
      <c r="B832" s="107">
        <v>19694</v>
      </c>
      <c r="C832" s="122">
        <v>4.5</v>
      </c>
      <c r="E832" s="9"/>
    </row>
    <row r="833" spans="2:5" ht="15.6" x14ac:dyDescent="0.3">
      <c r="B833" s="107">
        <v>19725</v>
      </c>
      <c r="C833" s="122">
        <v>4.9000000000000004</v>
      </c>
      <c r="E833" s="33"/>
    </row>
    <row r="834" spans="2:5" ht="15.6" x14ac:dyDescent="0.3">
      <c r="B834" s="107">
        <v>19756</v>
      </c>
      <c r="C834" s="122">
        <v>5.2</v>
      </c>
      <c r="E834" s="33"/>
    </row>
    <row r="835" spans="2:5" ht="15.6" x14ac:dyDescent="0.3">
      <c r="B835" s="107">
        <v>19784</v>
      </c>
      <c r="C835" s="122">
        <v>5.7</v>
      </c>
      <c r="E835" s="9"/>
    </row>
    <row r="836" spans="2:5" ht="15.6" x14ac:dyDescent="0.3">
      <c r="B836" s="107">
        <v>19815</v>
      </c>
      <c r="C836" s="122">
        <v>5.9</v>
      </c>
      <c r="E836" s="9"/>
    </row>
    <row r="837" spans="2:5" ht="15.6" x14ac:dyDescent="0.3">
      <c r="B837" s="107">
        <v>19845</v>
      </c>
      <c r="C837" s="122">
        <v>5.9</v>
      </c>
      <c r="E837" s="9"/>
    </row>
    <row r="838" spans="2:5" ht="15.6" x14ac:dyDescent="0.3">
      <c r="B838" s="107">
        <v>19876</v>
      </c>
      <c r="C838" s="122">
        <v>5.6</v>
      </c>
      <c r="E838" s="33"/>
    </row>
    <row r="839" spans="2:5" ht="15.6" x14ac:dyDescent="0.3">
      <c r="B839" s="107">
        <v>19906</v>
      </c>
      <c r="C839" s="122">
        <v>5.8</v>
      </c>
      <c r="E839" s="33"/>
    </row>
    <row r="840" spans="2:5" ht="15.6" x14ac:dyDescent="0.3">
      <c r="B840" s="107">
        <v>19937</v>
      </c>
      <c r="C840" s="122">
        <v>6</v>
      </c>
      <c r="E840" s="9"/>
    </row>
    <row r="841" spans="2:5" ht="15.6" x14ac:dyDescent="0.3">
      <c r="B841" s="107">
        <v>19968</v>
      </c>
      <c r="C841" s="122">
        <v>6.1</v>
      </c>
      <c r="E841" s="9"/>
    </row>
    <row r="842" spans="2:5" ht="15.6" x14ac:dyDescent="0.3">
      <c r="B842" s="107">
        <v>19998</v>
      </c>
      <c r="C842" s="122">
        <v>5.7</v>
      </c>
      <c r="E842" s="9"/>
    </row>
    <row r="843" spans="2:5" ht="15.6" x14ac:dyDescent="0.3">
      <c r="B843" s="107">
        <v>20029</v>
      </c>
      <c r="C843" s="122">
        <v>5.3</v>
      </c>
      <c r="E843" s="33"/>
    </row>
    <row r="844" spans="2:5" ht="15.6" x14ac:dyDescent="0.3">
      <c r="B844" s="107">
        <v>20059</v>
      </c>
      <c r="C844" s="122">
        <v>5</v>
      </c>
      <c r="E844" s="33"/>
    </row>
    <row r="845" spans="2:5" ht="15.6" x14ac:dyDescent="0.3">
      <c r="B845" s="107">
        <v>20090</v>
      </c>
      <c r="C845" s="122">
        <v>4.9000000000000004</v>
      </c>
      <c r="E845" s="9"/>
    </row>
    <row r="846" spans="2:5" ht="15.6" x14ac:dyDescent="0.3">
      <c r="B846" s="107">
        <v>20121</v>
      </c>
      <c r="C846" s="122">
        <v>4.7</v>
      </c>
      <c r="E846" s="9"/>
    </row>
    <row r="847" spans="2:5" ht="15.6" x14ac:dyDescent="0.3">
      <c r="B847" s="107">
        <v>20149</v>
      </c>
      <c r="C847" s="122">
        <v>4.5999999999999996</v>
      </c>
      <c r="E847" s="9"/>
    </row>
    <row r="848" spans="2:5" ht="15.6" x14ac:dyDescent="0.3">
      <c r="B848" s="107">
        <v>20180</v>
      </c>
      <c r="C848" s="122">
        <v>4.7</v>
      </c>
      <c r="E848" s="33"/>
    </row>
    <row r="849" spans="2:5" ht="15.6" x14ac:dyDescent="0.3">
      <c r="B849" s="107">
        <v>20210</v>
      </c>
      <c r="C849" s="122">
        <v>4.3</v>
      </c>
      <c r="E849" s="33"/>
    </row>
    <row r="850" spans="2:5" ht="15.6" x14ac:dyDescent="0.3">
      <c r="B850" s="107">
        <v>20241</v>
      </c>
      <c r="C850" s="122">
        <v>4.2</v>
      </c>
      <c r="E850" s="9"/>
    </row>
    <row r="851" spans="2:5" ht="15.6" x14ac:dyDescent="0.3">
      <c r="B851" s="107">
        <v>20271</v>
      </c>
      <c r="C851" s="122">
        <v>4</v>
      </c>
      <c r="E851" s="9"/>
    </row>
    <row r="852" spans="2:5" ht="15.6" x14ac:dyDescent="0.3">
      <c r="B852" s="107">
        <v>20302</v>
      </c>
      <c r="C852" s="122">
        <v>4.2</v>
      </c>
      <c r="E852" s="9"/>
    </row>
    <row r="853" spans="2:5" ht="15.6" x14ac:dyDescent="0.3">
      <c r="B853" s="107">
        <v>20333</v>
      </c>
      <c r="C853" s="122">
        <v>4.0999999999999996</v>
      </c>
      <c r="E853" s="33"/>
    </row>
    <row r="854" spans="2:5" ht="15.6" x14ac:dyDescent="0.3">
      <c r="B854" s="107">
        <v>20363</v>
      </c>
      <c r="C854" s="122">
        <v>4.3</v>
      </c>
      <c r="E854" s="33"/>
    </row>
    <row r="855" spans="2:5" ht="15.6" x14ac:dyDescent="0.3">
      <c r="B855" s="107">
        <v>20394</v>
      </c>
      <c r="C855" s="122">
        <v>4.2</v>
      </c>
      <c r="E855" s="9"/>
    </row>
    <row r="856" spans="2:5" ht="15.6" x14ac:dyDescent="0.3">
      <c r="B856" s="107">
        <v>20424</v>
      </c>
      <c r="C856" s="122">
        <v>4.2</v>
      </c>
      <c r="E856" s="9"/>
    </row>
    <row r="857" spans="2:5" ht="15.6" x14ac:dyDescent="0.3">
      <c r="B857" s="107">
        <v>20455</v>
      </c>
      <c r="C857" s="122">
        <v>4</v>
      </c>
      <c r="E857" s="9"/>
    </row>
    <row r="858" spans="2:5" ht="15.6" x14ac:dyDescent="0.3">
      <c r="B858" s="107">
        <v>20486</v>
      </c>
      <c r="C858" s="122">
        <v>3.9</v>
      </c>
      <c r="E858" s="33"/>
    </row>
    <row r="859" spans="2:5" ht="15.6" x14ac:dyDescent="0.3">
      <c r="B859" s="107">
        <v>20515</v>
      </c>
      <c r="C859" s="122">
        <v>4.2</v>
      </c>
      <c r="E859" s="33"/>
    </row>
    <row r="860" spans="2:5" ht="15.6" x14ac:dyDescent="0.3">
      <c r="B860" s="107">
        <v>20546</v>
      </c>
      <c r="C860" s="122">
        <v>4</v>
      </c>
      <c r="E860" s="9"/>
    </row>
    <row r="861" spans="2:5" ht="15.6" x14ac:dyDescent="0.3">
      <c r="B861" s="107">
        <v>20576</v>
      </c>
      <c r="C861" s="122">
        <v>4.3</v>
      </c>
      <c r="E861" s="9"/>
    </row>
    <row r="862" spans="2:5" ht="15.6" x14ac:dyDescent="0.3">
      <c r="B862" s="107">
        <v>20607</v>
      </c>
      <c r="C862" s="122">
        <v>4.3</v>
      </c>
      <c r="E862" s="9"/>
    </row>
    <row r="863" spans="2:5" ht="15.6" x14ac:dyDescent="0.3">
      <c r="B863" s="107">
        <v>20637</v>
      </c>
      <c r="C863" s="122">
        <v>4.4000000000000004</v>
      </c>
      <c r="E863" s="33"/>
    </row>
    <row r="864" spans="2:5" ht="15.6" x14ac:dyDescent="0.3">
      <c r="B864" s="107">
        <v>20668</v>
      </c>
      <c r="C864" s="122">
        <v>4.0999999999999996</v>
      </c>
      <c r="E864" s="33"/>
    </row>
    <row r="865" spans="2:5" ht="15.6" x14ac:dyDescent="0.3">
      <c r="B865" s="107">
        <v>20699</v>
      </c>
      <c r="C865" s="122">
        <v>3.9</v>
      </c>
      <c r="E865" s="9"/>
    </row>
    <row r="866" spans="2:5" ht="15.6" x14ac:dyDescent="0.3">
      <c r="B866" s="107">
        <v>20729</v>
      </c>
      <c r="C866" s="122">
        <v>3.9</v>
      </c>
      <c r="E866" s="9"/>
    </row>
    <row r="867" spans="2:5" ht="15.6" x14ac:dyDescent="0.3">
      <c r="B867" s="107">
        <v>20760</v>
      </c>
      <c r="C867" s="122">
        <v>4.3</v>
      </c>
      <c r="E867" s="9"/>
    </row>
    <row r="868" spans="2:5" ht="15.6" x14ac:dyDescent="0.3">
      <c r="B868" s="107">
        <v>20790</v>
      </c>
      <c r="C868" s="122">
        <v>4.2</v>
      </c>
      <c r="E868" s="33"/>
    </row>
    <row r="869" spans="2:5" ht="15.6" x14ac:dyDescent="0.3">
      <c r="B869" s="107">
        <v>20821</v>
      </c>
      <c r="C869" s="122">
        <v>4.2</v>
      </c>
      <c r="E869" s="33"/>
    </row>
    <row r="870" spans="2:5" ht="15.6" x14ac:dyDescent="0.3">
      <c r="B870" s="107">
        <v>20852</v>
      </c>
      <c r="C870" s="122">
        <v>3.9</v>
      </c>
      <c r="E870" s="9"/>
    </row>
    <row r="871" spans="2:5" ht="15.6" x14ac:dyDescent="0.3">
      <c r="B871" s="107">
        <v>20880</v>
      </c>
      <c r="C871" s="122">
        <v>3.7</v>
      </c>
      <c r="E871" s="9"/>
    </row>
    <row r="872" spans="2:5" ht="15.6" x14ac:dyDescent="0.3">
      <c r="B872" s="107">
        <v>20911</v>
      </c>
      <c r="C872" s="122">
        <v>3.9</v>
      </c>
      <c r="E872" s="9"/>
    </row>
    <row r="873" spans="2:5" ht="15.6" x14ac:dyDescent="0.3">
      <c r="B873" s="107">
        <v>20941</v>
      </c>
      <c r="C873" s="122">
        <v>4.0999999999999996</v>
      </c>
      <c r="E873" s="33"/>
    </row>
    <row r="874" spans="2:5" ht="15.6" x14ac:dyDescent="0.3">
      <c r="B874" s="107">
        <v>20972</v>
      </c>
      <c r="C874" s="122">
        <v>4.3</v>
      </c>
      <c r="E874" s="33"/>
    </row>
    <row r="875" spans="2:5" ht="15.6" x14ac:dyDescent="0.3">
      <c r="B875" s="107">
        <v>21002</v>
      </c>
      <c r="C875" s="122">
        <v>4.2</v>
      </c>
      <c r="E875" s="9"/>
    </row>
    <row r="876" spans="2:5" ht="15.6" x14ac:dyDescent="0.3">
      <c r="B876" s="107">
        <v>21033</v>
      </c>
      <c r="C876" s="122">
        <v>4.0999999999999996</v>
      </c>
      <c r="E876" s="9"/>
    </row>
    <row r="877" spans="2:5" ht="15.6" x14ac:dyDescent="0.3">
      <c r="B877" s="107">
        <v>21064</v>
      </c>
      <c r="C877" s="122">
        <v>4.4000000000000004</v>
      </c>
      <c r="E877" s="9"/>
    </row>
    <row r="878" spans="2:5" ht="15.6" x14ac:dyDescent="0.3">
      <c r="B878" s="107">
        <v>21094</v>
      </c>
      <c r="C878" s="122">
        <v>4.5</v>
      </c>
      <c r="E878" s="33"/>
    </row>
    <row r="879" spans="2:5" ht="15.6" x14ac:dyDescent="0.3">
      <c r="B879" s="107">
        <v>21125</v>
      </c>
      <c r="C879" s="122">
        <v>5.0999999999999996</v>
      </c>
      <c r="E879" s="33"/>
    </row>
    <row r="880" spans="2:5" ht="15.6" x14ac:dyDescent="0.3">
      <c r="B880" s="107">
        <v>21155</v>
      </c>
      <c r="C880" s="122">
        <v>5.2</v>
      </c>
      <c r="E880" s="9"/>
    </row>
    <row r="881" spans="2:5" ht="15.6" x14ac:dyDescent="0.3">
      <c r="B881" s="107">
        <v>21186</v>
      </c>
      <c r="C881" s="122">
        <v>5.8</v>
      </c>
      <c r="E881" s="9"/>
    </row>
    <row r="882" spans="2:5" ht="15.6" x14ac:dyDescent="0.3">
      <c r="B882" s="107">
        <v>21217</v>
      </c>
      <c r="C882" s="122">
        <v>6.4</v>
      </c>
      <c r="E882" s="9"/>
    </row>
    <row r="883" spans="2:5" ht="15.6" x14ac:dyDescent="0.3">
      <c r="B883" s="107">
        <v>21245</v>
      </c>
      <c r="C883" s="122">
        <v>6.7</v>
      </c>
      <c r="E883" s="33"/>
    </row>
    <row r="884" spans="2:5" ht="15.6" x14ac:dyDescent="0.3">
      <c r="B884" s="107">
        <v>21276</v>
      </c>
      <c r="C884" s="122">
        <v>7.4</v>
      </c>
      <c r="E884" s="33"/>
    </row>
    <row r="885" spans="2:5" ht="15.6" x14ac:dyDescent="0.3">
      <c r="B885" s="107">
        <v>21306</v>
      </c>
      <c r="C885" s="122">
        <v>7.4</v>
      </c>
      <c r="E885" s="9"/>
    </row>
    <row r="886" spans="2:5" ht="15.6" x14ac:dyDescent="0.3">
      <c r="B886" s="107">
        <v>21337</v>
      </c>
      <c r="C886" s="122">
        <v>7.3</v>
      </c>
      <c r="E886" s="9"/>
    </row>
    <row r="887" spans="2:5" ht="15.6" x14ac:dyDescent="0.3">
      <c r="B887" s="107">
        <v>21367</v>
      </c>
      <c r="C887" s="122">
        <v>7.5</v>
      </c>
      <c r="E887" s="9"/>
    </row>
    <row r="888" spans="2:5" ht="15.6" x14ac:dyDescent="0.3">
      <c r="B888" s="107">
        <v>21398</v>
      </c>
      <c r="C888" s="122">
        <v>7.4</v>
      </c>
      <c r="E888" s="33"/>
    </row>
    <row r="889" spans="2:5" ht="15.6" x14ac:dyDescent="0.3">
      <c r="B889" s="107">
        <v>21429</v>
      </c>
      <c r="C889" s="122">
        <v>7.1</v>
      </c>
      <c r="E889" s="33"/>
    </row>
    <row r="890" spans="2:5" ht="15.6" x14ac:dyDescent="0.3">
      <c r="B890" s="107">
        <v>21459</v>
      </c>
      <c r="C890" s="122">
        <v>6.7</v>
      </c>
      <c r="E890" s="9"/>
    </row>
    <row r="891" spans="2:5" ht="15.6" x14ac:dyDescent="0.3">
      <c r="B891" s="107">
        <v>21490</v>
      </c>
      <c r="C891" s="122">
        <v>6.2</v>
      </c>
      <c r="E891" s="9"/>
    </row>
    <row r="892" spans="2:5" ht="15.6" x14ac:dyDescent="0.3">
      <c r="B892" s="107">
        <v>21520</v>
      </c>
      <c r="C892" s="122">
        <v>6.2</v>
      </c>
      <c r="E892" s="9"/>
    </row>
    <row r="893" spans="2:5" ht="15.6" x14ac:dyDescent="0.3">
      <c r="B893" s="107">
        <v>21551</v>
      </c>
      <c r="C893" s="122">
        <v>6</v>
      </c>
      <c r="E893" s="33"/>
    </row>
    <row r="894" spans="2:5" ht="15.6" x14ac:dyDescent="0.3">
      <c r="B894" s="107">
        <v>21582</v>
      </c>
      <c r="C894" s="122">
        <v>5.9</v>
      </c>
      <c r="E894" s="33"/>
    </row>
    <row r="895" spans="2:5" ht="15.6" x14ac:dyDescent="0.3">
      <c r="B895" s="107">
        <v>21610</v>
      </c>
      <c r="C895" s="122">
        <v>5.6</v>
      </c>
      <c r="E895" s="9"/>
    </row>
    <row r="896" spans="2:5" ht="15.6" x14ac:dyDescent="0.3">
      <c r="B896" s="107">
        <v>21641</v>
      </c>
      <c r="C896" s="122">
        <v>5.2</v>
      </c>
      <c r="E896" s="9"/>
    </row>
    <row r="897" spans="2:5" ht="15.6" x14ac:dyDescent="0.3">
      <c r="B897" s="107">
        <v>21671</v>
      </c>
      <c r="C897" s="122">
        <v>5.0999999999999996</v>
      </c>
      <c r="E897" s="9"/>
    </row>
    <row r="898" spans="2:5" ht="15.6" x14ac:dyDescent="0.3">
      <c r="B898" s="107">
        <v>21702</v>
      </c>
      <c r="C898" s="122">
        <v>5</v>
      </c>
      <c r="E898" s="33"/>
    </row>
    <row r="899" spans="2:5" ht="15.6" x14ac:dyDescent="0.3">
      <c r="B899" s="107">
        <v>21732</v>
      </c>
      <c r="C899" s="122">
        <v>5.0999999999999996</v>
      </c>
      <c r="E899" s="33"/>
    </row>
    <row r="900" spans="2:5" ht="15.6" x14ac:dyDescent="0.3">
      <c r="B900" s="107">
        <v>21763</v>
      </c>
      <c r="C900" s="122">
        <v>5.2</v>
      </c>
      <c r="E900" s="9"/>
    </row>
    <row r="901" spans="2:5" ht="15.6" x14ac:dyDescent="0.3">
      <c r="B901" s="107">
        <v>21794</v>
      </c>
      <c r="C901" s="122">
        <v>5.5</v>
      </c>
      <c r="E901" s="9"/>
    </row>
    <row r="902" spans="2:5" ht="15.6" x14ac:dyDescent="0.3">
      <c r="B902" s="107">
        <v>21824</v>
      </c>
      <c r="C902" s="122">
        <v>5.7</v>
      </c>
      <c r="E902" s="9"/>
    </row>
    <row r="903" spans="2:5" ht="15.6" x14ac:dyDescent="0.3">
      <c r="B903" s="107">
        <v>21855</v>
      </c>
      <c r="C903" s="122">
        <v>5.8</v>
      </c>
      <c r="E903" s="33"/>
    </row>
    <row r="904" spans="2:5" ht="15.6" x14ac:dyDescent="0.3">
      <c r="B904" s="107">
        <v>21885</v>
      </c>
      <c r="C904" s="122">
        <v>5.3</v>
      </c>
      <c r="E904" s="33"/>
    </row>
    <row r="905" spans="2:5" ht="15.6" x14ac:dyDescent="0.3">
      <c r="B905" s="107">
        <v>21916</v>
      </c>
      <c r="C905" s="122">
        <v>5.2</v>
      </c>
      <c r="E905" s="9"/>
    </row>
    <row r="906" spans="2:5" ht="15.6" x14ac:dyDescent="0.3">
      <c r="B906" s="107">
        <v>21947</v>
      </c>
      <c r="C906" s="122">
        <v>4.8</v>
      </c>
      <c r="E906" s="9"/>
    </row>
    <row r="907" spans="2:5" ht="15.6" x14ac:dyDescent="0.3">
      <c r="B907" s="107">
        <v>21976</v>
      </c>
      <c r="C907" s="122">
        <v>5.4</v>
      </c>
      <c r="E907" s="9"/>
    </row>
    <row r="908" spans="2:5" ht="15.6" x14ac:dyDescent="0.3">
      <c r="B908" s="107">
        <v>22007</v>
      </c>
      <c r="C908" s="122">
        <v>5.2</v>
      </c>
      <c r="E908" s="33"/>
    </row>
    <row r="909" spans="2:5" ht="15.6" x14ac:dyDescent="0.3">
      <c r="B909" s="107">
        <v>22037</v>
      </c>
      <c r="C909" s="122">
        <v>5.0999999999999996</v>
      </c>
      <c r="E909" s="33"/>
    </row>
    <row r="910" spans="2:5" ht="15.6" x14ac:dyDescent="0.3">
      <c r="B910" s="107">
        <v>22068</v>
      </c>
      <c r="C910" s="122">
        <v>5.4</v>
      </c>
      <c r="E910" s="9"/>
    </row>
    <row r="911" spans="2:5" ht="15.6" x14ac:dyDescent="0.3">
      <c r="B911" s="107">
        <v>22098</v>
      </c>
      <c r="C911" s="122">
        <v>5.5</v>
      </c>
      <c r="E911" s="9"/>
    </row>
    <row r="912" spans="2:5" ht="15.6" x14ac:dyDescent="0.3">
      <c r="B912" s="107">
        <v>22129</v>
      </c>
      <c r="C912" s="122">
        <v>5.6</v>
      </c>
      <c r="E912" s="9"/>
    </row>
    <row r="913" spans="2:5" ht="15.6" x14ac:dyDescent="0.3">
      <c r="B913" s="107">
        <v>22160</v>
      </c>
      <c r="C913" s="122">
        <v>5.5</v>
      </c>
      <c r="E913" s="33"/>
    </row>
    <row r="914" spans="2:5" ht="15.6" x14ac:dyDescent="0.3">
      <c r="B914" s="107">
        <v>22190</v>
      </c>
      <c r="C914" s="122">
        <v>6.1</v>
      </c>
      <c r="E914" s="33"/>
    </row>
    <row r="915" spans="2:5" ht="15.6" x14ac:dyDescent="0.3">
      <c r="B915" s="107">
        <v>22221</v>
      </c>
      <c r="C915" s="122">
        <v>6.1</v>
      </c>
      <c r="E915" s="9"/>
    </row>
    <row r="916" spans="2:5" ht="15.6" x14ac:dyDescent="0.3">
      <c r="B916" s="107">
        <v>22251</v>
      </c>
      <c r="C916" s="122">
        <v>6.6</v>
      </c>
      <c r="E916" s="9"/>
    </row>
    <row r="917" spans="2:5" ht="15.6" x14ac:dyDescent="0.3">
      <c r="B917" s="107">
        <v>22282</v>
      </c>
      <c r="C917" s="122">
        <v>6.6</v>
      </c>
      <c r="E917" s="9"/>
    </row>
    <row r="918" spans="2:5" ht="15.6" x14ac:dyDescent="0.3">
      <c r="B918" s="107">
        <v>22313</v>
      </c>
      <c r="C918" s="122">
        <v>6.9</v>
      </c>
      <c r="E918" s="33"/>
    </row>
    <row r="919" spans="2:5" ht="15.6" x14ac:dyDescent="0.3">
      <c r="B919" s="107">
        <v>22341</v>
      </c>
      <c r="C919" s="122">
        <v>6.9</v>
      </c>
      <c r="E919" s="33"/>
    </row>
    <row r="920" spans="2:5" ht="15.6" x14ac:dyDescent="0.3">
      <c r="B920" s="107">
        <v>22372</v>
      </c>
      <c r="C920" s="122">
        <v>7</v>
      </c>
      <c r="E920" s="9"/>
    </row>
    <row r="921" spans="2:5" ht="15.6" x14ac:dyDescent="0.3">
      <c r="B921" s="107">
        <v>22402</v>
      </c>
      <c r="C921" s="122">
        <v>7.1</v>
      </c>
      <c r="E921" s="9"/>
    </row>
    <row r="922" spans="2:5" ht="15.6" x14ac:dyDescent="0.3">
      <c r="B922" s="107">
        <v>22433</v>
      </c>
      <c r="C922" s="122">
        <v>6.9</v>
      </c>
      <c r="E922" s="9"/>
    </row>
    <row r="923" spans="2:5" ht="15.6" x14ac:dyDescent="0.3">
      <c r="B923" s="107">
        <v>22463</v>
      </c>
      <c r="C923" s="122">
        <v>7</v>
      </c>
      <c r="E923" s="33"/>
    </row>
    <row r="924" spans="2:5" ht="15.6" x14ac:dyDescent="0.3">
      <c r="B924" s="107">
        <v>22494</v>
      </c>
      <c r="C924" s="122">
        <v>6.6</v>
      </c>
      <c r="E924" s="33"/>
    </row>
    <row r="925" spans="2:5" ht="15.6" x14ac:dyDescent="0.3">
      <c r="B925" s="107">
        <v>22525</v>
      </c>
      <c r="C925" s="122">
        <v>6.7</v>
      </c>
      <c r="E925" s="9"/>
    </row>
    <row r="926" spans="2:5" ht="15.6" x14ac:dyDescent="0.3">
      <c r="B926" s="107">
        <v>22555</v>
      </c>
      <c r="C926" s="122">
        <v>6.5</v>
      </c>
      <c r="E926" s="9"/>
    </row>
    <row r="927" spans="2:5" ht="15.6" x14ac:dyDescent="0.3">
      <c r="B927" s="107">
        <v>22586</v>
      </c>
      <c r="C927" s="122">
        <v>6.1</v>
      </c>
      <c r="E927" s="9"/>
    </row>
    <row r="928" spans="2:5" ht="15.6" x14ac:dyDescent="0.3">
      <c r="B928" s="107">
        <v>22616</v>
      </c>
      <c r="C928" s="122">
        <v>6</v>
      </c>
      <c r="E928" s="33"/>
    </row>
    <row r="929" spans="2:5" ht="15.6" x14ac:dyDescent="0.3">
      <c r="B929" s="107">
        <v>22647</v>
      </c>
      <c r="C929" s="122">
        <v>5.8</v>
      </c>
      <c r="E929" s="33"/>
    </row>
    <row r="930" spans="2:5" ht="15.6" x14ac:dyDescent="0.3">
      <c r="B930" s="107">
        <v>22678</v>
      </c>
      <c r="C930" s="122">
        <v>5.5</v>
      </c>
      <c r="E930" s="9"/>
    </row>
    <row r="931" spans="2:5" ht="15.6" x14ac:dyDescent="0.3">
      <c r="B931" s="107">
        <v>22706</v>
      </c>
      <c r="C931" s="122">
        <v>5.6</v>
      </c>
      <c r="E931" s="9"/>
    </row>
    <row r="932" spans="2:5" ht="15.6" x14ac:dyDescent="0.3">
      <c r="B932" s="107">
        <v>22737</v>
      </c>
      <c r="C932" s="122">
        <v>5.6</v>
      </c>
      <c r="E932" s="9"/>
    </row>
    <row r="933" spans="2:5" ht="15.6" x14ac:dyDescent="0.3">
      <c r="B933" s="107">
        <v>22767</v>
      </c>
      <c r="C933" s="122">
        <v>5.5</v>
      </c>
      <c r="E933" s="33"/>
    </row>
    <row r="934" spans="2:5" ht="15.6" x14ac:dyDescent="0.3">
      <c r="B934" s="107">
        <v>22798</v>
      </c>
      <c r="C934" s="122">
        <v>5.5</v>
      </c>
      <c r="E934" s="33"/>
    </row>
    <row r="935" spans="2:5" ht="15.6" x14ac:dyDescent="0.3">
      <c r="B935" s="107">
        <v>22828</v>
      </c>
      <c r="C935" s="122">
        <v>5.4</v>
      </c>
      <c r="E935" s="9"/>
    </row>
    <row r="936" spans="2:5" ht="15.6" x14ac:dyDescent="0.3">
      <c r="B936" s="107">
        <v>22859</v>
      </c>
      <c r="C936" s="122">
        <v>5.7</v>
      </c>
      <c r="E936" s="9"/>
    </row>
    <row r="937" spans="2:5" ht="15.6" x14ac:dyDescent="0.3">
      <c r="B937" s="107">
        <v>22890</v>
      </c>
      <c r="C937" s="122">
        <v>5.6</v>
      </c>
      <c r="E937" s="9"/>
    </row>
    <row r="938" spans="2:5" ht="15.6" x14ac:dyDescent="0.3">
      <c r="B938" s="107">
        <v>22920</v>
      </c>
      <c r="C938" s="122">
        <v>5.4</v>
      </c>
      <c r="E938" s="33"/>
    </row>
    <row r="939" spans="2:5" ht="15.6" x14ac:dyDescent="0.3">
      <c r="B939" s="107">
        <v>22951</v>
      </c>
      <c r="C939" s="122">
        <v>5.7</v>
      </c>
      <c r="E939" s="33"/>
    </row>
    <row r="940" spans="2:5" ht="15.6" x14ac:dyDescent="0.3">
      <c r="B940" s="107">
        <v>22981</v>
      </c>
      <c r="C940" s="122">
        <v>5.5</v>
      </c>
      <c r="E940" s="9"/>
    </row>
    <row r="941" spans="2:5" ht="15.6" x14ac:dyDescent="0.3">
      <c r="B941" s="107">
        <v>23012</v>
      </c>
      <c r="C941" s="122">
        <v>5.7</v>
      </c>
      <c r="E941" s="9"/>
    </row>
    <row r="942" spans="2:5" ht="15.6" x14ac:dyDescent="0.3">
      <c r="B942" s="107">
        <v>23043</v>
      </c>
      <c r="C942" s="122">
        <v>5.9</v>
      </c>
      <c r="E942" s="9"/>
    </row>
    <row r="943" spans="2:5" ht="15.6" x14ac:dyDescent="0.3">
      <c r="B943" s="107">
        <v>23071</v>
      </c>
      <c r="C943" s="122">
        <v>5.7</v>
      </c>
      <c r="E943" s="33"/>
    </row>
    <row r="944" spans="2:5" ht="15.6" x14ac:dyDescent="0.3">
      <c r="B944" s="107">
        <v>23102</v>
      </c>
      <c r="C944" s="122">
        <v>5.7</v>
      </c>
      <c r="E944" s="33"/>
    </row>
    <row r="945" spans="2:5" ht="15.6" x14ac:dyDescent="0.3">
      <c r="B945" s="107">
        <v>23132</v>
      </c>
      <c r="C945" s="122">
        <v>5.9</v>
      </c>
      <c r="E945" s="9"/>
    </row>
    <row r="946" spans="2:5" ht="15.6" x14ac:dyDescent="0.3">
      <c r="B946" s="107">
        <v>23163</v>
      </c>
      <c r="C946" s="122">
        <v>5.6</v>
      </c>
      <c r="E946" s="9"/>
    </row>
    <row r="947" spans="2:5" ht="15.6" x14ac:dyDescent="0.3">
      <c r="B947" s="107">
        <v>23193</v>
      </c>
      <c r="C947" s="122">
        <v>5.6</v>
      </c>
      <c r="E947" s="9"/>
    </row>
    <row r="948" spans="2:5" ht="15.6" x14ac:dyDescent="0.3">
      <c r="B948" s="107">
        <v>23224</v>
      </c>
      <c r="C948" s="122">
        <v>5.4</v>
      </c>
      <c r="E948" s="33"/>
    </row>
    <row r="949" spans="2:5" ht="15.6" x14ac:dyDescent="0.3">
      <c r="B949" s="107">
        <v>23255</v>
      </c>
      <c r="C949" s="122">
        <v>5.5</v>
      </c>
      <c r="E949" s="33"/>
    </row>
    <row r="950" spans="2:5" ht="15.6" x14ac:dyDescent="0.3">
      <c r="B950" s="107">
        <v>23285</v>
      </c>
      <c r="C950" s="122">
        <v>5.5</v>
      </c>
      <c r="E950" s="9"/>
    </row>
    <row r="951" spans="2:5" ht="15.6" x14ac:dyDescent="0.3">
      <c r="B951" s="107">
        <v>23316</v>
      </c>
      <c r="C951" s="122">
        <v>5.7</v>
      </c>
      <c r="E951" s="9"/>
    </row>
    <row r="952" spans="2:5" ht="15.6" x14ac:dyDescent="0.3">
      <c r="B952" s="107">
        <v>23346</v>
      </c>
      <c r="C952" s="122">
        <v>5.5</v>
      </c>
      <c r="E952" s="9"/>
    </row>
    <row r="953" spans="2:5" ht="15.6" x14ac:dyDescent="0.3">
      <c r="B953" s="107">
        <v>23377</v>
      </c>
      <c r="C953" s="122">
        <v>5.6</v>
      </c>
      <c r="E953" s="33"/>
    </row>
    <row r="954" spans="2:5" ht="15.6" x14ac:dyDescent="0.3">
      <c r="B954" s="107">
        <v>23408</v>
      </c>
      <c r="C954" s="122">
        <v>5.4</v>
      </c>
      <c r="E954" s="33"/>
    </row>
    <row r="955" spans="2:5" ht="15.6" x14ac:dyDescent="0.3">
      <c r="B955" s="107">
        <v>23437</v>
      </c>
      <c r="C955" s="122">
        <v>5.4</v>
      </c>
      <c r="E955" s="9"/>
    </row>
    <row r="956" spans="2:5" ht="15.6" x14ac:dyDescent="0.3">
      <c r="B956" s="107">
        <v>23468</v>
      </c>
      <c r="C956" s="122">
        <v>5.3</v>
      </c>
      <c r="E956" s="9"/>
    </row>
    <row r="957" spans="2:5" ht="15.6" x14ac:dyDescent="0.3">
      <c r="B957" s="107">
        <v>23498</v>
      </c>
      <c r="C957" s="122">
        <v>5.0999999999999996</v>
      </c>
      <c r="E957" s="9"/>
    </row>
    <row r="958" spans="2:5" ht="15.6" x14ac:dyDescent="0.3">
      <c r="B958" s="107">
        <v>23529</v>
      </c>
      <c r="C958" s="122">
        <v>5.2</v>
      </c>
      <c r="E958" s="33"/>
    </row>
    <row r="959" spans="2:5" ht="15.6" x14ac:dyDescent="0.3">
      <c r="B959" s="107">
        <v>23559</v>
      </c>
      <c r="C959" s="122">
        <v>4.9000000000000004</v>
      </c>
      <c r="E959" s="33"/>
    </row>
    <row r="960" spans="2:5" ht="15.6" x14ac:dyDescent="0.3">
      <c r="B960" s="107">
        <v>23590</v>
      </c>
      <c r="C960" s="122">
        <v>5</v>
      </c>
      <c r="E960" s="9"/>
    </row>
    <row r="961" spans="2:5" ht="15.6" x14ac:dyDescent="0.3">
      <c r="B961" s="107">
        <v>23621</v>
      </c>
      <c r="C961" s="122">
        <v>5.0999999999999996</v>
      </c>
      <c r="E961" s="9"/>
    </row>
    <row r="962" spans="2:5" ht="15.6" x14ac:dyDescent="0.3">
      <c r="B962" s="107">
        <v>23651</v>
      </c>
      <c r="C962" s="122">
        <v>5.0999999999999996</v>
      </c>
      <c r="E962" s="9"/>
    </row>
    <row r="963" spans="2:5" ht="15.6" x14ac:dyDescent="0.3">
      <c r="B963" s="107">
        <v>23682</v>
      </c>
      <c r="C963" s="122">
        <v>4.8</v>
      </c>
      <c r="E963" s="33"/>
    </row>
    <row r="964" spans="2:5" ht="15.6" x14ac:dyDescent="0.3">
      <c r="B964" s="107">
        <v>23712</v>
      </c>
      <c r="C964" s="122">
        <v>5</v>
      </c>
      <c r="E964" s="33"/>
    </row>
    <row r="965" spans="2:5" ht="15.6" x14ac:dyDescent="0.3">
      <c r="B965" s="107">
        <v>23743</v>
      </c>
      <c r="C965" s="122">
        <v>4.9000000000000004</v>
      </c>
      <c r="E965" s="9"/>
    </row>
    <row r="966" spans="2:5" ht="15.6" x14ac:dyDescent="0.3">
      <c r="B966" s="107">
        <v>23774</v>
      </c>
      <c r="C966" s="122">
        <v>5.0999999999999996</v>
      </c>
      <c r="E966" s="9"/>
    </row>
    <row r="967" spans="2:5" ht="15.6" x14ac:dyDescent="0.3">
      <c r="B967" s="107">
        <v>23802</v>
      </c>
      <c r="C967" s="122">
        <v>4.7</v>
      </c>
      <c r="E967" s="9"/>
    </row>
    <row r="968" spans="2:5" ht="15.6" x14ac:dyDescent="0.3">
      <c r="B968" s="107">
        <v>23833</v>
      </c>
      <c r="C968" s="122">
        <v>4.8</v>
      </c>
      <c r="E968" s="33"/>
    </row>
    <row r="969" spans="2:5" ht="15.6" x14ac:dyDescent="0.3">
      <c r="B969" s="107">
        <v>23863</v>
      </c>
      <c r="C969" s="122">
        <v>4.5999999999999996</v>
      </c>
      <c r="E969" s="33"/>
    </row>
    <row r="970" spans="2:5" ht="15.6" x14ac:dyDescent="0.3">
      <c r="B970" s="107">
        <v>23894</v>
      </c>
      <c r="C970" s="122">
        <v>4.5999999999999996</v>
      </c>
      <c r="E970" s="9"/>
    </row>
    <row r="971" spans="2:5" ht="15.6" x14ac:dyDescent="0.3">
      <c r="B971" s="107">
        <v>23924</v>
      </c>
      <c r="C971" s="122">
        <v>4.4000000000000004</v>
      </c>
      <c r="E971" s="9"/>
    </row>
    <row r="972" spans="2:5" ht="15.6" x14ac:dyDescent="0.3">
      <c r="B972" s="107">
        <v>23955</v>
      </c>
      <c r="C972" s="122">
        <v>4.4000000000000004</v>
      </c>
      <c r="E972" s="9"/>
    </row>
    <row r="973" spans="2:5" ht="15.6" x14ac:dyDescent="0.3">
      <c r="B973" s="107">
        <v>23986</v>
      </c>
      <c r="C973" s="122">
        <v>4.3</v>
      </c>
      <c r="E973" s="33"/>
    </row>
    <row r="974" spans="2:5" ht="15.6" x14ac:dyDescent="0.3">
      <c r="B974" s="107">
        <v>24016</v>
      </c>
      <c r="C974" s="122">
        <v>4.2</v>
      </c>
      <c r="E974" s="33"/>
    </row>
    <row r="975" spans="2:5" ht="15.6" x14ac:dyDescent="0.3">
      <c r="B975" s="107">
        <v>24047</v>
      </c>
      <c r="C975" s="122">
        <v>4.0999999999999996</v>
      </c>
      <c r="E975" s="9"/>
    </row>
    <row r="976" spans="2:5" ht="15.6" x14ac:dyDescent="0.3">
      <c r="B976" s="107">
        <v>24077</v>
      </c>
      <c r="C976" s="122">
        <v>4</v>
      </c>
      <c r="E976" s="9"/>
    </row>
    <row r="977" spans="2:5" ht="15.6" x14ac:dyDescent="0.3">
      <c r="B977" s="107">
        <v>24108</v>
      </c>
      <c r="C977" s="122">
        <v>4</v>
      </c>
      <c r="E977" s="9"/>
    </row>
    <row r="978" spans="2:5" ht="15.6" x14ac:dyDescent="0.3">
      <c r="B978" s="107">
        <v>24139</v>
      </c>
      <c r="C978" s="122">
        <v>3.8</v>
      </c>
      <c r="E978" s="33"/>
    </row>
    <row r="979" spans="2:5" ht="15.6" x14ac:dyDescent="0.3">
      <c r="B979" s="107">
        <v>24167</v>
      </c>
      <c r="C979" s="122">
        <v>3.8</v>
      </c>
      <c r="E979" s="33"/>
    </row>
    <row r="980" spans="2:5" ht="15.6" x14ac:dyDescent="0.3">
      <c r="B980" s="107">
        <v>24198</v>
      </c>
      <c r="C980" s="122">
        <v>3.8</v>
      </c>
      <c r="E980" s="9"/>
    </row>
    <row r="981" spans="2:5" ht="15.6" x14ac:dyDescent="0.3">
      <c r="B981" s="107">
        <v>24228</v>
      </c>
      <c r="C981" s="122">
        <v>3.9</v>
      </c>
      <c r="E981" s="9"/>
    </row>
    <row r="982" spans="2:5" ht="15.6" x14ac:dyDescent="0.3">
      <c r="B982" s="107">
        <v>24259</v>
      </c>
      <c r="C982" s="122">
        <v>3.8</v>
      </c>
      <c r="E982" s="9"/>
    </row>
    <row r="983" spans="2:5" ht="15.6" x14ac:dyDescent="0.3">
      <c r="B983" s="107">
        <v>24289</v>
      </c>
      <c r="C983" s="122">
        <v>3.8</v>
      </c>
      <c r="E983" s="33"/>
    </row>
    <row r="984" spans="2:5" ht="15.6" x14ac:dyDescent="0.3">
      <c r="B984" s="107">
        <v>24320</v>
      </c>
      <c r="C984" s="122">
        <v>3.8</v>
      </c>
      <c r="E984" s="33"/>
    </row>
    <row r="985" spans="2:5" ht="15.6" x14ac:dyDescent="0.3">
      <c r="B985" s="107">
        <v>24351</v>
      </c>
      <c r="C985" s="122">
        <v>3.7</v>
      </c>
      <c r="E985" s="9"/>
    </row>
    <row r="986" spans="2:5" ht="15.6" x14ac:dyDescent="0.3">
      <c r="B986" s="107">
        <v>24381</v>
      </c>
      <c r="C986" s="122">
        <v>3.7</v>
      </c>
      <c r="E986" s="9"/>
    </row>
    <row r="987" spans="2:5" ht="15.6" x14ac:dyDescent="0.3">
      <c r="B987" s="107">
        <v>24412</v>
      </c>
      <c r="C987" s="122">
        <v>3.6</v>
      </c>
      <c r="E987" s="9"/>
    </row>
    <row r="988" spans="2:5" ht="15.6" x14ac:dyDescent="0.3">
      <c r="B988" s="107">
        <v>24442</v>
      </c>
      <c r="C988" s="122">
        <v>3.8</v>
      </c>
      <c r="E988" s="33"/>
    </row>
    <row r="989" spans="2:5" ht="15.6" x14ac:dyDescent="0.3">
      <c r="B989" s="107">
        <v>24473</v>
      </c>
      <c r="C989" s="122">
        <v>3.9</v>
      </c>
      <c r="E989" s="33"/>
    </row>
    <row r="990" spans="2:5" ht="15.6" x14ac:dyDescent="0.3">
      <c r="B990" s="107">
        <v>24504</v>
      </c>
      <c r="C990" s="122">
        <v>3.8</v>
      </c>
      <c r="E990" s="9"/>
    </row>
    <row r="991" spans="2:5" ht="15.6" x14ac:dyDescent="0.3">
      <c r="B991" s="107">
        <v>24532</v>
      </c>
      <c r="C991" s="122">
        <v>3.8</v>
      </c>
      <c r="E991" s="9"/>
    </row>
    <row r="992" spans="2:5" ht="15.6" x14ac:dyDescent="0.3">
      <c r="B992" s="107">
        <v>24563</v>
      </c>
      <c r="C992" s="122">
        <v>3.8</v>
      </c>
      <c r="E992" s="9"/>
    </row>
    <row r="993" spans="2:5" ht="15.6" x14ac:dyDescent="0.3">
      <c r="B993" s="107">
        <v>24593</v>
      </c>
      <c r="C993" s="122">
        <v>3.8</v>
      </c>
      <c r="E993" s="33"/>
    </row>
    <row r="994" spans="2:5" ht="15.6" x14ac:dyDescent="0.3">
      <c r="B994" s="107">
        <v>24624</v>
      </c>
      <c r="C994" s="122">
        <v>3.9</v>
      </c>
      <c r="E994" s="33"/>
    </row>
    <row r="995" spans="2:5" ht="15.6" x14ac:dyDescent="0.3">
      <c r="B995" s="107">
        <v>24654</v>
      </c>
      <c r="C995" s="122">
        <v>3.8</v>
      </c>
      <c r="E995" s="9"/>
    </row>
    <row r="996" spans="2:5" ht="15.6" x14ac:dyDescent="0.3">
      <c r="B996" s="107">
        <v>24685</v>
      </c>
      <c r="C996" s="122">
        <v>3.8</v>
      </c>
      <c r="E996" s="9"/>
    </row>
    <row r="997" spans="2:5" ht="15.6" x14ac:dyDescent="0.3">
      <c r="B997" s="107">
        <v>24716</v>
      </c>
      <c r="C997" s="122">
        <v>3.8</v>
      </c>
      <c r="E997" s="9"/>
    </row>
    <row r="998" spans="2:5" ht="15.6" x14ac:dyDescent="0.3">
      <c r="B998" s="107">
        <v>24746</v>
      </c>
      <c r="C998" s="122">
        <v>4</v>
      </c>
      <c r="E998" s="33"/>
    </row>
    <row r="999" spans="2:5" ht="15.6" x14ac:dyDescent="0.3">
      <c r="B999" s="107">
        <v>24777</v>
      </c>
      <c r="C999" s="122">
        <v>3.9</v>
      </c>
      <c r="E999" s="33"/>
    </row>
    <row r="1000" spans="2:5" ht="15.6" x14ac:dyDescent="0.3">
      <c r="B1000" s="107">
        <v>24807</v>
      </c>
      <c r="C1000" s="122">
        <v>3.8</v>
      </c>
      <c r="E1000" s="9"/>
    </row>
    <row r="1001" spans="2:5" ht="15.6" x14ac:dyDescent="0.3">
      <c r="B1001" s="107">
        <v>24838</v>
      </c>
      <c r="C1001" s="122">
        <v>3.7</v>
      </c>
      <c r="E1001" s="9"/>
    </row>
    <row r="1002" spans="2:5" ht="15.6" x14ac:dyDescent="0.3">
      <c r="B1002" s="107">
        <v>24869</v>
      </c>
      <c r="C1002" s="122">
        <v>3.8</v>
      </c>
      <c r="E1002" s="9"/>
    </row>
    <row r="1003" spans="2:5" ht="15.6" x14ac:dyDescent="0.3">
      <c r="B1003" s="107">
        <v>24898</v>
      </c>
      <c r="C1003" s="122">
        <v>3.7</v>
      </c>
      <c r="E1003" s="33"/>
    </row>
    <row r="1004" spans="2:5" ht="15.6" x14ac:dyDescent="0.3">
      <c r="B1004" s="107">
        <v>24929</v>
      </c>
      <c r="C1004" s="122">
        <v>3.5</v>
      </c>
      <c r="E1004" s="33"/>
    </row>
    <row r="1005" spans="2:5" ht="15.6" x14ac:dyDescent="0.3">
      <c r="B1005" s="107">
        <v>24959</v>
      </c>
      <c r="C1005" s="122">
        <v>3.5</v>
      </c>
      <c r="E1005" s="9"/>
    </row>
    <row r="1006" spans="2:5" ht="15.6" x14ac:dyDescent="0.3">
      <c r="B1006" s="107">
        <v>24990</v>
      </c>
      <c r="C1006" s="122">
        <v>3.7</v>
      </c>
      <c r="E1006" s="9"/>
    </row>
    <row r="1007" spans="2:5" ht="15.6" x14ac:dyDescent="0.3">
      <c r="B1007" s="107">
        <v>25020</v>
      </c>
      <c r="C1007" s="122">
        <v>3.7</v>
      </c>
      <c r="E1007" s="9"/>
    </row>
    <row r="1008" spans="2:5" ht="15.6" x14ac:dyDescent="0.3">
      <c r="B1008" s="107">
        <v>25051</v>
      </c>
      <c r="C1008" s="122">
        <v>3.5</v>
      </c>
      <c r="E1008" s="33"/>
    </row>
    <row r="1009" spans="2:5" ht="15.6" x14ac:dyDescent="0.3">
      <c r="B1009" s="107">
        <v>25082</v>
      </c>
      <c r="C1009" s="122">
        <v>3.4</v>
      </c>
      <c r="E1009" s="33"/>
    </row>
    <row r="1010" spans="2:5" ht="15.6" x14ac:dyDescent="0.3">
      <c r="B1010" s="107">
        <v>25112</v>
      </c>
      <c r="C1010" s="122">
        <v>3.4</v>
      </c>
      <c r="E1010" s="9"/>
    </row>
    <row r="1011" spans="2:5" ht="15.6" x14ac:dyDescent="0.3">
      <c r="B1011" s="107">
        <v>25143</v>
      </c>
      <c r="C1011" s="122">
        <v>3.4</v>
      </c>
      <c r="E1011" s="9"/>
    </row>
    <row r="1012" spans="2:5" ht="15.6" x14ac:dyDescent="0.3">
      <c r="B1012" s="107">
        <v>25173</v>
      </c>
      <c r="C1012" s="122">
        <v>3.4</v>
      </c>
      <c r="E1012" s="9"/>
    </row>
    <row r="1013" spans="2:5" ht="15.6" x14ac:dyDescent="0.3">
      <c r="B1013" s="107">
        <v>25204</v>
      </c>
      <c r="C1013" s="122">
        <v>3.4</v>
      </c>
      <c r="E1013" s="33"/>
    </row>
    <row r="1014" spans="2:5" ht="15.6" x14ac:dyDescent="0.3">
      <c r="B1014" s="107">
        <v>25235</v>
      </c>
      <c r="C1014" s="122">
        <v>3.4</v>
      </c>
      <c r="E1014" s="33"/>
    </row>
    <row r="1015" spans="2:5" ht="15.6" x14ac:dyDescent="0.3">
      <c r="B1015" s="107">
        <v>25263</v>
      </c>
      <c r="C1015" s="122">
        <v>3.4</v>
      </c>
      <c r="E1015" s="9"/>
    </row>
    <row r="1016" spans="2:5" ht="15.6" x14ac:dyDescent="0.3">
      <c r="B1016" s="107">
        <v>25294</v>
      </c>
      <c r="C1016" s="122">
        <v>3.4</v>
      </c>
      <c r="E1016" s="9"/>
    </row>
    <row r="1017" spans="2:5" ht="15.6" x14ac:dyDescent="0.3">
      <c r="B1017" s="107">
        <v>25324</v>
      </c>
      <c r="C1017" s="122">
        <v>3.4</v>
      </c>
      <c r="E1017" s="9"/>
    </row>
    <row r="1018" spans="2:5" ht="15.6" x14ac:dyDescent="0.3">
      <c r="B1018" s="107">
        <v>25355</v>
      </c>
      <c r="C1018" s="122">
        <v>3.5</v>
      </c>
      <c r="E1018" s="33"/>
    </row>
    <row r="1019" spans="2:5" ht="15.6" x14ac:dyDescent="0.3">
      <c r="B1019" s="107">
        <v>25385</v>
      </c>
      <c r="C1019" s="122">
        <v>3.5</v>
      </c>
      <c r="E1019" s="33"/>
    </row>
    <row r="1020" spans="2:5" ht="15.6" x14ac:dyDescent="0.3">
      <c r="B1020" s="107">
        <v>25416</v>
      </c>
      <c r="C1020" s="122">
        <v>3.5</v>
      </c>
      <c r="E1020" s="9"/>
    </row>
    <row r="1021" spans="2:5" ht="15.6" x14ac:dyDescent="0.3">
      <c r="B1021" s="107">
        <v>25447</v>
      </c>
      <c r="C1021" s="122">
        <v>3.7</v>
      </c>
      <c r="E1021" s="9"/>
    </row>
    <row r="1022" spans="2:5" ht="15.6" x14ac:dyDescent="0.3">
      <c r="B1022" s="107">
        <v>25477</v>
      </c>
      <c r="C1022" s="122">
        <v>3.7</v>
      </c>
      <c r="E1022" s="9"/>
    </row>
    <row r="1023" spans="2:5" ht="15.6" x14ac:dyDescent="0.3">
      <c r="B1023" s="107">
        <v>25508</v>
      </c>
      <c r="C1023" s="122">
        <v>3.5</v>
      </c>
      <c r="E1023" s="33"/>
    </row>
    <row r="1024" spans="2:5" ht="15.6" x14ac:dyDescent="0.3">
      <c r="B1024" s="107">
        <v>25538</v>
      </c>
      <c r="C1024" s="122">
        <v>3.5</v>
      </c>
      <c r="E1024" s="33"/>
    </row>
    <row r="1025" spans="2:5" ht="15.6" x14ac:dyDescent="0.3">
      <c r="B1025" s="107">
        <v>25569</v>
      </c>
      <c r="C1025" s="122">
        <v>3.9</v>
      </c>
      <c r="E1025" s="9"/>
    </row>
    <row r="1026" spans="2:5" ht="15.6" x14ac:dyDescent="0.3">
      <c r="B1026" s="107">
        <v>25600</v>
      </c>
      <c r="C1026" s="122">
        <v>4.2</v>
      </c>
      <c r="E1026" s="9"/>
    </row>
    <row r="1027" spans="2:5" ht="15.6" x14ac:dyDescent="0.3">
      <c r="B1027" s="107">
        <v>25628</v>
      </c>
      <c r="C1027" s="122">
        <v>4.4000000000000004</v>
      </c>
      <c r="E1027" s="9"/>
    </row>
    <row r="1028" spans="2:5" ht="15.6" x14ac:dyDescent="0.3">
      <c r="B1028" s="107">
        <v>25659</v>
      </c>
      <c r="C1028" s="122">
        <v>4.5999999999999996</v>
      </c>
      <c r="E1028" s="33"/>
    </row>
    <row r="1029" spans="2:5" ht="15.6" x14ac:dyDescent="0.3">
      <c r="B1029" s="107">
        <v>25689</v>
      </c>
      <c r="C1029" s="122">
        <v>4.8</v>
      </c>
      <c r="E1029" s="33"/>
    </row>
    <row r="1030" spans="2:5" ht="15.6" x14ac:dyDescent="0.3">
      <c r="B1030" s="107">
        <v>25720</v>
      </c>
      <c r="C1030" s="122">
        <v>4.9000000000000004</v>
      </c>
      <c r="E1030" s="9"/>
    </row>
    <row r="1031" spans="2:5" ht="15.6" x14ac:dyDescent="0.3">
      <c r="B1031" s="107">
        <v>25750</v>
      </c>
      <c r="C1031" s="122">
        <v>5</v>
      </c>
      <c r="E1031" s="9"/>
    </row>
    <row r="1032" spans="2:5" ht="15.6" x14ac:dyDescent="0.3">
      <c r="B1032" s="107">
        <v>25781</v>
      </c>
      <c r="C1032" s="122">
        <v>5.0999999999999996</v>
      </c>
      <c r="E1032" s="9"/>
    </row>
    <row r="1033" spans="2:5" ht="15.6" x14ac:dyDescent="0.3">
      <c r="B1033" s="107">
        <v>25812</v>
      </c>
      <c r="C1033" s="122">
        <v>5.4</v>
      </c>
      <c r="E1033" s="33"/>
    </row>
    <row r="1034" spans="2:5" ht="15.6" x14ac:dyDescent="0.3">
      <c r="B1034" s="107">
        <v>25842</v>
      </c>
      <c r="C1034" s="122">
        <v>5.5</v>
      </c>
      <c r="E1034" s="33"/>
    </row>
    <row r="1035" spans="2:5" ht="15.6" x14ac:dyDescent="0.3">
      <c r="B1035" s="107">
        <v>25873</v>
      </c>
      <c r="C1035" s="122">
        <v>5.9</v>
      </c>
      <c r="E1035" s="9"/>
    </row>
    <row r="1036" spans="2:5" ht="15.6" x14ac:dyDescent="0.3">
      <c r="B1036" s="107">
        <v>25903</v>
      </c>
      <c r="C1036" s="122">
        <v>6.1</v>
      </c>
      <c r="E1036" s="9"/>
    </row>
    <row r="1037" spans="2:5" ht="15.6" x14ac:dyDescent="0.3">
      <c r="B1037" s="107">
        <v>25934</v>
      </c>
      <c r="C1037" s="122">
        <v>5.9</v>
      </c>
      <c r="E1037" s="9"/>
    </row>
    <row r="1038" spans="2:5" ht="15.6" x14ac:dyDescent="0.3">
      <c r="B1038" s="107">
        <v>25965</v>
      </c>
      <c r="C1038" s="122">
        <v>5.9</v>
      </c>
      <c r="E1038" s="33"/>
    </row>
    <row r="1039" spans="2:5" ht="15.6" x14ac:dyDescent="0.3">
      <c r="B1039" s="107">
        <v>25993</v>
      </c>
      <c r="C1039" s="122">
        <v>6</v>
      </c>
      <c r="E1039" s="33"/>
    </row>
    <row r="1040" spans="2:5" ht="15.6" x14ac:dyDescent="0.3">
      <c r="B1040" s="107">
        <v>26024</v>
      </c>
      <c r="C1040" s="122">
        <v>5.9</v>
      </c>
      <c r="E1040" s="9"/>
    </row>
    <row r="1041" spans="2:5" ht="15.6" x14ac:dyDescent="0.3">
      <c r="B1041" s="107">
        <v>26054</v>
      </c>
      <c r="C1041" s="122">
        <v>5.9</v>
      </c>
      <c r="E1041" s="9"/>
    </row>
    <row r="1042" spans="2:5" ht="15.6" x14ac:dyDescent="0.3">
      <c r="B1042" s="107">
        <v>26085</v>
      </c>
      <c r="C1042" s="122">
        <v>5.9</v>
      </c>
      <c r="E1042" s="9"/>
    </row>
    <row r="1043" spans="2:5" ht="15.6" x14ac:dyDescent="0.3">
      <c r="B1043" s="107">
        <v>26115</v>
      </c>
      <c r="C1043" s="122">
        <v>6</v>
      </c>
      <c r="E1043" s="33"/>
    </row>
    <row r="1044" spans="2:5" ht="15.6" x14ac:dyDescent="0.3">
      <c r="B1044" s="107">
        <v>26146</v>
      </c>
      <c r="C1044" s="122">
        <v>6.1</v>
      </c>
      <c r="E1044" s="33"/>
    </row>
    <row r="1045" spans="2:5" ht="15.6" x14ac:dyDescent="0.3">
      <c r="B1045" s="107">
        <v>26177</v>
      </c>
      <c r="C1045" s="122">
        <v>6</v>
      </c>
      <c r="E1045" s="9"/>
    </row>
    <row r="1046" spans="2:5" ht="15.6" x14ac:dyDescent="0.3">
      <c r="B1046" s="107">
        <v>26207</v>
      </c>
      <c r="C1046" s="122">
        <v>5.8</v>
      </c>
      <c r="E1046" s="9"/>
    </row>
    <row r="1047" spans="2:5" ht="15.6" x14ac:dyDescent="0.3">
      <c r="B1047" s="107">
        <v>26238</v>
      </c>
      <c r="C1047" s="122">
        <v>6</v>
      </c>
      <c r="E1047" s="9"/>
    </row>
    <row r="1048" spans="2:5" ht="15.6" x14ac:dyDescent="0.3">
      <c r="B1048" s="107">
        <v>26268</v>
      </c>
      <c r="C1048" s="122">
        <v>6</v>
      </c>
      <c r="E1048" s="33"/>
    </row>
    <row r="1049" spans="2:5" ht="15.6" x14ac:dyDescent="0.3">
      <c r="B1049" s="107">
        <v>26299</v>
      </c>
      <c r="C1049" s="122">
        <v>5.8</v>
      </c>
      <c r="E1049" s="33"/>
    </row>
    <row r="1050" spans="2:5" ht="15.6" x14ac:dyDescent="0.3">
      <c r="B1050" s="107">
        <v>26330</v>
      </c>
      <c r="C1050" s="122">
        <v>5.7</v>
      </c>
      <c r="E1050" s="9"/>
    </row>
    <row r="1051" spans="2:5" ht="15.6" x14ac:dyDescent="0.3">
      <c r="B1051" s="107">
        <v>26359</v>
      </c>
      <c r="C1051" s="122">
        <v>5.8</v>
      </c>
      <c r="E1051" s="9"/>
    </row>
    <row r="1052" spans="2:5" ht="15.6" x14ac:dyDescent="0.3">
      <c r="B1052" s="107">
        <v>26390</v>
      </c>
      <c r="C1052" s="122">
        <v>5.7</v>
      </c>
      <c r="E1052" s="9"/>
    </row>
    <row r="1053" spans="2:5" ht="15.6" x14ac:dyDescent="0.3">
      <c r="B1053" s="107">
        <v>26420</v>
      </c>
      <c r="C1053" s="122">
        <v>5.7</v>
      </c>
      <c r="E1053" s="33"/>
    </row>
    <row r="1054" spans="2:5" ht="15.6" x14ac:dyDescent="0.3">
      <c r="B1054" s="107">
        <v>26451</v>
      </c>
      <c r="C1054" s="122">
        <v>5.7</v>
      </c>
      <c r="E1054" s="33"/>
    </row>
    <row r="1055" spans="2:5" ht="15.6" x14ac:dyDescent="0.3">
      <c r="B1055" s="107">
        <v>26481</v>
      </c>
      <c r="C1055" s="122">
        <v>5.6</v>
      </c>
      <c r="E1055" s="9"/>
    </row>
    <row r="1056" spans="2:5" ht="15.6" x14ac:dyDescent="0.3">
      <c r="B1056" s="107">
        <v>26512</v>
      </c>
      <c r="C1056" s="122">
        <v>5.6</v>
      </c>
      <c r="E1056" s="9"/>
    </row>
    <row r="1057" spans="2:5" ht="15.6" x14ac:dyDescent="0.3">
      <c r="B1057" s="107">
        <v>26543</v>
      </c>
      <c r="C1057" s="122">
        <v>5.5</v>
      </c>
      <c r="E1057" s="9"/>
    </row>
    <row r="1058" spans="2:5" ht="15.6" x14ac:dyDescent="0.3">
      <c r="B1058" s="107">
        <v>26573</v>
      </c>
      <c r="C1058" s="122">
        <v>5.6</v>
      </c>
      <c r="E1058" s="33"/>
    </row>
    <row r="1059" spans="2:5" ht="15.6" x14ac:dyDescent="0.3">
      <c r="B1059" s="107">
        <v>26604</v>
      </c>
      <c r="C1059" s="122">
        <v>5.3</v>
      </c>
      <c r="E1059" s="33"/>
    </row>
    <row r="1060" spans="2:5" ht="15.6" x14ac:dyDescent="0.3">
      <c r="B1060" s="107">
        <v>26634</v>
      </c>
      <c r="C1060" s="122">
        <v>5.2</v>
      </c>
      <c r="E1060" s="9"/>
    </row>
    <row r="1061" spans="2:5" ht="15.6" x14ac:dyDescent="0.3">
      <c r="B1061" s="107">
        <v>26665</v>
      </c>
      <c r="C1061" s="122">
        <v>4.9000000000000004</v>
      </c>
      <c r="E1061" s="9"/>
    </row>
    <row r="1062" spans="2:5" ht="15.6" x14ac:dyDescent="0.3">
      <c r="B1062" s="107">
        <v>26696</v>
      </c>
      <c r="C1062" s="122">
        <v>5</v>
      </c>
      <c r="E1062" s="9"/>
    </row>
    <row r="1063" spans="2:5" ht="15.6" x14ac:dyDescent="0.3">
      <c r="B1063" s="107">
        <v>26724</v>
      </c>
      <c r="C1063" s="122">
        <v>4.9000000000000004</v>
      </c>
      <c r="E1063" s="33"/>
    </row>
    <row r="1064" spans="2:5" ht="15.6" x14ac:dyDescent="0.3">
      <c r="B1064" s="107">
        <v>26755</v>
      </c>
      <c r="C1064" s="122">
        <v>5</v>
      </c>
      <c r="E1064" s="33"/>
    </row>
    <row r="1065" spans="2:5" ht="15.6" x14ac:dyDescent="0.3">
      <c r="B1065" s="107">
        <v>26785</v>
      </c>
      <c r="C1065" s="122">
        <v>4.9000000000000004</v>
      </c>
      <c r="E1065" s="9"/>
    </row>
    <row r="1066" spans="2:5" ht="15.6" x14ac:dyDescent="0.3">
      <c r="B1066" s="107">
        <v>26816</v>
      </c>
      <c r="C1066" s="122">
        <v>4.9000000000000004</v>
      </c>
      <c r="E1066" s="9"/>
    </row>
    <row r="1067" spans="2:5" ht="15.6" x14ac:dyDescent="0.3">
      <c r="B1067" s="107">
        <v>26846</v>
      </c>
      <c r="C1067" s="122">
        <v>4.8</v>
      </c>
      <c r="E1067" s="9"/>
    </row>
    <row r="1068" spans="2:5" ht="15.6" x14ac:dyDescent="0.3">
      <c r="B1068" s="107">
        <v>26877</v>
      </c>
      <c r="C1068" s="122">
        <v>4.8</v>
      </c>
      <c r="E1068" s="33"/>
    </row>
    <row r="1069" spans="2:5" ht="15.6" x14ac:dyDescent="0.3">
      <c r="B1069" s="107">
        <v>26908</v>
      </c>
      <c r="C1069" s="122">
        <v>4.8</v>
      </c>
      <c r="E1069" s="33"/>
    </row>
    <row r="1070" spans="2:5" ht="15.6" x14ac:dyDescent="0.3">
      <c r="B1070" s="107">
        <v>26938</v>
      </c>
      <c r="C1070" s="122">
        <v>4.5999999999999996</v>
      </c>
      <c r="E1070" s="9"/>
    </row>
    <row r="1071" spans="2:5" ht="15.6" x14ac:dyDescent="0.3">
      <c r="B1071" s="107">
        <v>26969</v>
      </c>
      <c r="C1071" s="122">
        <v>4.8</v>
      </c>
      <c r="E1071" s="9"/>
    </row>
    <row r="1072" spans="2:5" ht="15.6" x14ac:dyDescent="0.3">
      <c r="B1072" s="107">
        <v>26999</v>
      </c>
      <c r="C1072" s="122">
        <v>4.9000000000000004</v>
      </c>
      <c r="E1072" s="9"/>
    </row>
    <row r="1073" spans="2:5" ht="15.6" x14ac:dyDescent="0.3">
      <c r="B1073" s="107">
        <v>27030</v>
      </c>
      <c r="C1073" s="122">
        <v>5.0999999999999996</v>
      </c>
      <c r="E1073" s="33"/>
    </row>
    <row r="1074" spans="2:5" ht="15.6" x14ac:dyDescent="0.3">
      <c r="B1074" s="107">
        <v>27061</v>
      </c>
      <c r="C1074" s="122">
        <v>5.2</v>
      </c>
      <c r="E1074" s="33"/>
    </row>
    <row r="1075" spans="2:5" ht="15.6" x14ac:dyDescent="0.3">
      <c r="B1075" s="107">
        <v>27089</v>
      </c>
      <c r="C1075" s="122">
        <v>5.0999999999999996</v>
      </c>
      <c r="E1075" s="9"/>
    </row>
    <row r="1076" spans="2:5" ht="15.6" x14ac:dyDescent="0.3">
      <c r="B1076" s="107">
        <v>27120</v>
      </c>
      <c r="C1076" s="122">
        <v>5.0999999999999996</v>
      </c>
      <c r="E1076" s="9"/>
    </row>
    <row r="1077" spans="2:5" ht="15.6" x14ac:dyDescent="0.3">
      <c r="B1077" s="107">
        <v>27150</v>
      </c>
      <c r="C1077" s="122">
        <v>5.0999999999999996</v>
      </c>
      <c r="E1077" s="9"/>
    </row>
    <row r="1078" spans="2:5" ht="15.6" x14ac:dyDescent="0.3">
      <c r="B1078" s="107">
        <v>27181</v>
      </c>
      <c r="C1078" s="122">
        <v>5.4</v>
      </c>
      <c r="E1078" s="33"/>
    </row>
    <row r="1079" spans="2:5" ht="15.6" x14ac:dyDescent="0.3">
      <c r="B1079" s="107">
        <v>27211</v>
      </c>
      <c r="C1079" s="122">
        <v>5.5</v>
      </c>
      <c r="E1079" s="33"/>
    </row>
    <row r="1080" spans="2:5" ht="15.6" x14ac:dyDescent="0.3">
      <c r="B1080" s="107">
        <v>27242</v>
      </c>
      <c r="C1080" s="122">
        <v>5.5</v>
      </c>
      <c r="E1080" s="9"/>
    </row>
    <row r="1081" spans="2:5" ht="15.6" x14ac:dyDescent="0.3">
      <c r="B1081" s="107">
        <v>27273</v>
      </c>
      <c r="C1081" s="122">
        <v>5.9</v>
      </c>
      <c r="E1081" s="9"/>
    </row>
    <row r="1082" spans="2:5" ht="15.6" x14ac:dyDescent="0.3">
      <c r="B1082" s="107">
        <v>27303</v>
      </c>
      <c r="C1082" s="122">
        <v>6</v>
      </c>
      <c r="E1082" s="9"/>
    </row>
    <row r="1083" spans="2:5" ht="15.6" x14ac:dyDescent="0.3">
      <c r="B1083" s="107">
        <v>27334</v>
      </c>
      <c r="C1083" s="122">
        <v>6.6</v>
      </c>
      <c r="E1083" s="33"/>
    </row>
    <row r="1084" spans="2:5" ht="15.6" x14ac:dyDescent="0.3">
      <c r="B1084" s="107">
        <v>27364</v>
      </c>
      <c r="C1084" s="122">
        <v>7.2</v>
      </c>
      <c r="E1084" s="33"/>
    </row>
    <row r="1085" spans="2:5" ht="15.6" x14ac:dyDescent="0.3">
      <c r="B1085" s="107">
        <v>27395</v>
      </c>
      <c r="C1085" s="122">
        <v>8.1</v>
      </c>
      <c r="E1085" s="9"/>
    </row>
    <row r="1086" spans="2:5" ht="15.6" x14ac:dyDescent="0.3">
      <c r="B1086" s="107">
        <v>27426</v>
      </c>
      <c r="C1086" s="122">
        <v>8.1</v>
      </c>
      <c r="E1086" s="9"/>
    </row>
    <row r="1087" spans="2:5" ht="15.6" x14ac:dyDescent="0.3">
      <c r="B1087" s="107">
        <v>27454</v>
      </c>
      <c r="C1087" s="122">
        <v>8.6</v>
      </c>
      <c r="E1087" s="9"/>
    </row>
    <row r="1088" spans="2:5" ht="15.6" x14ac:dyDescent="0.3">
      <c r="B1088" s="107">
        <v>27485</v>
      </c>
      <c r="C1088" s="122">
        <v>8.8000000000000007</v>
      </c>
      <c r="E1088" s="33"/>
    </row>
    <row r="1089" spans="2:5" ht="15.6" x14ac:dyDescent="0.3">
      <c r="B1089" s="107">
        <v>27515</v>
      </c>
      <c r="C1089" s="122">
        <v>9</v>
      </c>
      <c r="E1089" s="33"/>
    </row>
    <row r="1090" spans="2:5" ht="15.6" x14ac:dyDescent="0.3">
      <c r="B1090" s="107">
        <v>27546</v>
      </c>
      <c r="C1090" s="122">
        <v>8.8000000000000007</v>
      </c>
      <c r="E1090" s="9"/>
    </row>
    <row r="1091" spans="2:5" ht="15.6" x14ac:dyDescent="0.3">
      <c r="B1091" s="107">
        <v>27576</v>
      </c>
      <c r="C1091" s="122">
        <v>8.6</v>
      </c>
      <c r="E1091" s="9"/>
    </row>
    <row r="1092" spans="2:5" ht="15.6" x14ac:dyDescent="0.3">
      <c r="B1092" s="107">
        <v>27607</v>
      </c>
      <c r="C1092" s="122">
        <v>8.4</v>
      </c>
      <c r="E1092" s="9"/>
    </row>
    <row r="1093" spans="2:5" ht="15.6" x14ac:dyDescent="0.3">
      <c r="B1093" s="107">
        <v>27638</v>
      </c>
      <c r="C1093" s="122">
        <v>8.4</v>
      </c>
      <c r="E1093" s="33"/>
    </row>
    <row r="1094" spans="2:5" ht="15.6" x14ac:dyDescent="0.3">
      <c r="B1094" s="107">
        <v>27668</v>
      </c>
      <c r="C1094" s="122">
        <v>8.4</v>
      </c>
      <c r="E1094" s="33"/>
    </row>
    <row r="1095" spans="2:5" ht="15.6" x14ac:dyDescent="0.3">
      <c r="B1095" s="107">
        <v>27699</v>
      </c>
      <c r="C1095" s="122">
        <v>8.3000000000000007</v>
      </c>
      <c r="E1095" s="9"/>
    </row>
    <row r="1096" spans="2:5" ht="15.6" x14ac:dyDescent="0.3">
      <c r="B1096" s="107">
        <v>27729</v>
      </c>
      <c r="C1096" s="122">
        <v>8.1999999999999993</v>
      </c>
      <c r="E1096" s="9"/>
    </row>
    <row r="1097" spans="2:5" ht="15.6" x14ac:dyDescent="0.3">
      <c r="B1097" s="107">
        <v>27760</v>
      </c>
      <c r="C1097" s="122">
        <v>7.9</v>
      </c>
      <c r="E1097" s="9"/>
    </row>
    <row r="1098" spans="2:5" ht="15.6" x14ac:dyDescent="0.3">
      <c r="B1098" s="107">
        <v>27791</v>
      </c>
      <c r="C1098" s="122">
        <v>7.7</v>
      </c>
      <c r="E1098" s="33"/>
    </row>
    <row r="1099" spans="2:5" ht="15.6" x14ac:dyDescent="0.3">
      <c r="B1099" s="107">
        <v>27820</v>
      </c>
      <c r="C1099" s="122">
        <v>7.6</v>
      </c>
      <c r="E1099" s="33"/>
    </row>
    <row r="1100" spans="2:5" ht="15.6" x14ac:dyDescent="0.3">
      <c r="B1100" s="107">
        <v>27851</v>
      </c>
      <c r="C1100" s="122">
        <v>7.7</v>
      </c>
      <c r="E1100" s="9"/>
    </row>
    <row r="1101" spans="2:5" ht="15.6" x14ac:dyDescent="0.3">
      <c r="B1101" s="107">
        <v>27881</v>
      </c>
      <c r="C1101" s="122">
        <v>7.4</v>
      </c>
      <c r="E1101" s="9"/>
    </row>
    <row r="1102" spans="2:5" ht="15.6" x14ac:dyDescent="0.3">
      <c r="B1102" s="107">
        <v>27912</v>
      </c>
      <c r="C1102" s="122">
        <v>7.6</v>
      </c>
      <c r="E1102" s="9"/>
    </row>
    <row r="1103" spans="2:5" ht="15.6" x14ac:dyDescent="0.3">
      <c r="B1103" s="107">
        <v>27942</v>
      </c>
      <c r="C1103" s="122">
        <v>7.8</v>
      </c>
      <c r="E1103" s="33"/>
    </row>
    <row r="1104" spans="2:5" ht="15.6" x14ac:dyDescent="0.3">
      <c r="B1104" s="107">
        <v>27973</v>
      </c>
      <c r="C1104" s="122">
        <v>7.8</v>
      </c>
      <c r="E1104" s="33"/>
    </row>
    <row r="1105" spans="2:5" ht="15.6" x14ac:dyDescent="0.3">
      <c r="B1105" s="107">
        <v>28004</v>
      </c>
      <c r="C1105" s="122">
        <v>7.6</v>
      </c>
      <c r="E1105" s="9"/>
    </row>
    <row r="1106" spans="2:5" ht="15.6" x14ac:dyDescent="0.3">
      <c r="B1106" s="107">
        <v>28034</v>
      </c>
      <c r="C1106" s="122">
        <v>7.7</v>
      </c>
      <c r="E1106" s="9"/>
    </row>
    <row r="1107" spans="2:5" ht="15.6" x14ac:dyDescent="0.3">
      <c r="B1107" s="107">
        <v>28065</v>
      </c>
      <c r="C1107" s="122">
        <v>7.8</v>
      </c>
      <c r="E1107" s="9"/>
    </row>
    <row r="1108" spans="2:5" ht="15.6" x14ac:dyDescent="0.3">
      <c r="B1108" s="107">
        <v>28095</v>
      </c>
      <c r="C1108" s="122">
        <v>7.8</v>
      </c>
      <c r="E1108" s="33"/>
    </row>
    <row r="1109" spans="2:5" ht="15.6" x14ac:dyDescent="0.3">
      <c r="B1109" s="107">
        <v>28126</v>
      </c>
      <c r="C1109" s="122">
        <v>7.5</v>
      </c>
      <c r="E1109" s="33"/>
    </row>
    <row r="1110" spans="2:5" ht="15.6" x14ac:dyDescent="0.3">
      <c r="B1110" s="107">
        <v>28157</v>
      </c>
      <c r="C1110" s="122">
        <v>7.6</v>
      </c>
      <c r="E1110" s="9"/>
    </row>
    <row r="1111" spans="2:5" ht="15.6" x14ac:dyDescent="0.3">
      <c r="B1111" s="107">
        <v>28185</v>
      </c>
      <c r="C1111" s="122">
        <v>7.4</v>
      </c>
      <c r="E1111" s="9"/>
    </row>
    <row r="1112" spans="2:5" ht="15.6" x14ac:dyDescent="0.3">
      <c r="B1112" s="107">
        <v>28216</v>
      </c>
      <c r="C1112" s="122">
        <v>7.2</v>
      </c>
      <c r="E1112" s="9"/>
    </row>
    <row r="1113" spans="2:5" ht="15.6" x14ac:dyDescent="0.3">
      <c r="B1113" s="107">
        <v>28246</v>
      </c>
      <c r="C1113" s="122">
        <v>7</v>
      </c>
      <c r="E1113" s="33"/>
    </row>
    <row r="1114" spans="2:5" ht="15.6" x14ac:dyDescent="0.3">
      <c r="B1114" s="107">
        <v>28277</v>
      </c>
      <c r="C1114" s="122">
        <v>7.2</v>
      </c>
      <c r="E1114" s="33"/>
    </row>
    <row r="1115" spans="2:5" ht="15.6" x14ac:dyDescent="0.3">
      <c r="B1115" s="107">
        <v>28307</v>
      </c>
      <c r="C1115" s="122">
        <v>6.9</v>
      </c>
      <c r="E1115" s="9"/>
    </row>
    <row r="1116" spans="2:5" ht="15.6" x14ac:dyDescent="0.3">
      <c r="B1116" s="107">
        <v>28338</v>
      </c>
      <c r="C1116" s="122">
        <v>7</v>
      </c>
      <c r="E1116" s="9"/>
    </row>
    <row r="1117" spans="2:5" ht="15.6" x14ac:dyDescent="0.3">
      <c r="B1117" s="107">
        <v>28369</v>
      </c>
      <c r="C1117" s="122">
        <v>6.8</v>
      </c>
      <c r="E1117" s="9"/>
    </row>
    <row r="1118" spans="2:5" ht="15.6" x14ac:dyDescent="0.3">
      <c r="B1118" s="107">
        <v>28399</v>
      </c>
      <c r="C1118" s="122">
        <v>6.8</v>
      </c>
      <c r="E1118" s="33"/>
    </row>
    <row r="1119" spans="2:5" ht="15.6" x14ac:dyDescent="0.3">
      <c r="B1119" s="107">
        <v>28430</v>
      </c>
      <c r="C1119" s="122">
        <v>6.8</v>
      </c>
      <c r="E1119" s="33"/>
    </row>
    <row r="1120" spans="2:5" ht="15.6" x14ac:dyDescent="0.3">
      <c r="B1120" s="107">
        <v>28460</v>
      </c>
      <c r="C1120" s="122">
        <v>6.4</v>
      </c>
      <c r="E1120" s="9"/>
    </row>
    <row r="1121" spans="2:5" ht="15.6" x14ac:dyDescent="0.3">
      <c r="B1121" s="107">
        <v>28491</v>
      </c>
      <c r="C1121" s="122">
        <v>6.4</v>
      </c>
      <c r="E1121" s="9"/>
    </row>
    <row r="1122" spans="2:5" ht="15.6" x14ac:dyDescent="0.3">
      <c r="B1122" s="107">
        <v>28522</v>
      </c>
      <c r="C1122" s="122">
        <v>6.3</v>
      </c>
      <c r="E1122" s="9"/>
    </row>
    <row r="1123" spans="2:5" ht="15.6" x14ac:dyDescent="0.3">
      <c r="B1123" s="107">
        <v>28550</v>
      </c>
      <c r="C1123" s="122">
        <v>6.3</v>
      </c>
      <c r="E1123" s="33"/>
    </row>
    <row r="1124" spans="2:5" ht="15.6" x14ac:dyDescent="0.3">
      <c r="B1124" s="107">
        <v>28581</v>
      </c>
      <c r="C1124" s="122">
        <v>6.1</v>
      </c>
      <c r="E1124" s="33"/>
    </row>
    <row r="1125" spans="2:5" ht="15.6" x14ac:dyDescent="0.3">
      <c r="B1125" s="107">
        <v>28611</v>
      </c>
      <c r="C1125" s="122">
        <v>6</v>
      </c>
      <c r="E1125" s="9"/>
    </row>
    <row r="1126" spans="2:5" ht="15.6" x14ac:dyDescent="0.3">
      <c r="B1126" s="107">
        <v>28642</v>
      </c>
      <c r="C1126" s="122">
        <v>5.9</v>
      </c>
      <c r="E1126" s="9"/>
    </row>
    <row r="1127" spans="2:5" ht="15.6" x14ac:dyDescent="0.3">
      <c r="B1127" s="107">
        <v>28672</v>
      </c>
      <c r="C1127" s="122">
        <v>6.2</v>
      </c>
      <c r="E1127" s="9"/>
    </row>
    <row r="1128" spans="2:5" ht="15.6" x14ac:dyDescent="0.3">
      <c r="B1128" s="107">
        <v>28703</v>
      </c>
      <c r="C1128" s="122">
        <v>5.9</v>
      </c>
      <c r="E1128" s="33"/>
    </row>
    <row r="1129" spans="2:5" ht="15.6" x14ac:dyDescent="0.3">
      <c r="B1129" s="107">
        <v>28734</v>
      </c>
      <c r="C1129" s="122">
        <v>6</v>
      </c>
      <c r="E1129" s="33"/>
    </row>
    <row r="1130" spans="2:5" ht="15.6" x14ac:dyDescent="0.3">
      <c r="B1130" s="107">
        <v>28764</v>
      </c>
      <c r="C1130" s="122">
        <v>5.8</v>
      </c>
      <c r="E1130" s="9"/>
    </row>
    <row r="1131" spans="2:5" ht="15.6" x14ac:dyDescent="0.3">
      <c r="B1131" s="107">
        <v>28795</v>
      </c>
      <c r="C1131" s="122">
        <v>5.9</v>
      </c>
      <c r="E1131" s="9"/>
    </row>
    <row r="1132" spans="2:5" ht="15.6" x14ac:dyDescent="0.3">
      <c r="B1132" s="107">
        <v>28825</v>
      </c>
      <c r="C1132" s="122">
        <v>6</v>
      </c>
      <c r="E1132" s="9"/>
    </row>
    <row r="1133" spans="2:5" ht="15.6" x14ac:dyDescent="0.3">
      <c r="B1133" s="107">
        <v>28856</v>
      </c>
      <c r="C1133" s="122">
        <v>5.9</v>
      </c>
      <c r="E1133" s="33"/>
    </row>
    <row r="1134" spans="2:5" ht="15.6" x14ac:dyDescent="0.3">
      <c r="B1134" s="107">
        <v>28887</v>
      </c>
      <c r="C1134" s="122">
        <v>5.9</v>
      </c>
      <c r="E1134" s="33"/>
    </row>
    <row r="1135" spans="2:5" ht="15.6" x14ac:dyDescent="0.3">
      <c r="B1135" s="107">
        <v>28915</v>
      </c>
      <c r="C1135" s="122">
        <v>5.8</v>
      </c>
      <c r="E1135" s="9"/>
    </row>
    <row r="1136" spans="2:5" ht="15.6" x14ac:dyDescent="0.3">
      <c r="B1136" s="107">
        <v>28946</v>
      </c>
      <c r="C1136" s="122">
        <v>5.8</v>
      </c>
      <c r="E1136" s="9"/>
    </row>
    <row r="1137" spans="2:5" ht="15.6" x14ac:dyDescent="0.3">
      <c r="B1137" s="107">
        <v>28976</v>
      </c>
      <c r="C1137" s="122">
        <v>5.6</v>
      </c>
      <c r="E1137" s="9"/>
    </row>
    <row r="1138" spans="2:5" ht="15.6" x14ac:dyDescent="0.3">
      <c r="B1138" s="107">
        <v>29007</v>
      </c>
      <c r="C1138" s="122">
        <v>5.7</v>
      </c>
      <c r="E1138" s="33"/>
    </row>
    <row r="1139" spans="2:5" ht="15.6" x14ac:dyDescent="0.3">
      <c r="B1139" s="107">
        <v>29037</v>
      </c>
      <c r="C1139" s="122">
        <v>5.7</v>
      </c>
      <c r="E1139" s="33"/>
    </row>
    <row r="1140" spans="2:5" ht="15.6" x14ac:dyDescent="0.3">
      <c r="B1140" s="107">
        <v>29068</v>
      </c>
      <c r="C1140" s="122">
        <v>6</v>
      </c>
      <c r="E1140" s="9"/>
    </row>
    <row r="1141" spans="2:5" ht="15.6" x14ac:dyDescent="0.3">
      <c r="B1141" s="107">
        <v>29099</v>
      </c>
      <c r="C1141" s="122">
        <v>5.9</v>
      </c>
      <c r="E1141" s="9"/>
    </row>
    <row r="1142" spans="2:5" ht="15.6" x14ac:dyDescent="0.3">
      <c r="B1142" s="107">
        <v>29129</v>
      </c>
      <c r="C1142" s="122">
        <v>6</v>
      </c>
      <c r="E1142" s="9"/>
    </row>
    <row r="1143" spans="2:5" ht="15.6" x14ac:dyDescent="0.3">
      <c r="B1143" s="107">
        <v>29160</v>
      </c>
      <c r="C1143" s="122">
        <v>5.9</v>
      </c>
      <c r="E1143" s="33"/>
    </row>
    <row r="1144" spans="2:5" ht="15.6" x14ac:dyDescent="0.3">
      <c r="B1144" s="107">
        <v>29190</v>
      </c>
      <c r="C1144" s="122">
        <v>6</v>
      </c>
      <c r="E1144" s="33"/>
    </row>
    <row r="1145" spans="2:5" ht="15.6" x14ac:dyDescent="0.3">
      <c r="B1145" s="107">
        <v>29221</v>
      </c>
      <c r="C1145" s="122">
        <v>6.3</v>
      </c>
      <c r="E1145" s="9"/>
    </row>
    <row r="1146" spans="2:5" ht="15.6" x14ac:dyDescent="0.3">
      <c r="B1146" s="107">
        <v>29252</v>
      </c>
      <c r="C1146" s="122">
        <v>6.3</v>
      </c>
      <c r="E1146" s="9"/>
    </row>
    <row r="1147" spans="2:5" ht="15.6" x14ac:dyDescent="0.3">
      <c r="B1147" s="107">
        <v>29281</v>
      </c>
      <c r="C1147" s="122">
        <v>6.3</v>
      </c>
      <c r="E1147" s="9"/>
    </row>
    <row r="1148" spans="2:5" ht="15.6" x14ac:dyDescent="0.3">
      <c r="B1148" s="107">
        <v>29312</v>
      </c>
      <c r="C1148" s="122">
        <v>6.9</v>
      </c>
      <c r="E1148" s="33"/>
    </row>
    <row r="1149" spans="2:5" ht="15.6" x14ac:dyDescent="0.3">
      <c r="B1149" s="107">
        <v>29342</v>
      </c>
      <c r="C1149" s="122">
        <v>7.5</v>
      </c>
      <c r="E1149" s="33"/>
    </row>
    <row r="1150" spans="2:5" ht="15.6" x14ac:dyDescent="0.3">
      <c r="B1150" s="107">
        <v>29373</v>
      </c>
      <c r="C1150" s="122">
        <v>7.6</v>
      </c>
      <c r="E1150" s="9"/>
    </row>
    <row r="1151" spans="2:5" ht="15.6" x14ac:dyDescent="0.3">
      <c r="B1151" s="107">
        <v>29403</v>
      </c>
      <c r="C1151" s="122">
        <v>7.8</v>
      </c>
      <c r="E1151" s="9"/>
    </row>
    <row r="1152" spans="2:5" ht="15.6" x14ac:dyDescent="0.3">
      <c r="B1152" s="107">
        <v>29434</v>
      </c>
      <c r="C1152" s="122">
        <v>7.7</v>
      </c>
      <c r="E1152" s="9"/>
    </row>
    <row r="1153" spans="2:5" ht="15.6" x14ac:dyDescent="0.3">
      <c r="B1153" s="107">
        <v>29465</v>
      </c>
      <c r="C1153" s="122">
        <v>7.5</v>
      </c>
      <c r="E1153" s="33"/>
    </row>
    <row r="1154" spans="2:5" ht="15.6" x14ac:dyDescent="0.3">
      <c r="B1154" s="107">
        <v>29495</v>
      </c>
      <c r="C1154" s="122">
        <v>7.5</v>
      </c>
      <c r="E1154" s="33"/>
    </row>
    <row r="1155" spans="2:5" ht="15.6" x14ac:dyDescent="0.3">
      <c r="B1155" s="107">
        <v>29526</v>
      </c>
      <c r="C1155" s="122">
        <v>7.5</v>
      </c>
      <c r="E1155" s="9"/>
    </row>
    <row r="1156" spans="2:5" ht="15.6" x14ac:dyDescent="0.3">
      <c r="B1156" s="107">
        <v>29556</v>
      </c>
      <c r="C1156" s="122">
        <v>7.2</v>
      </c>
      <c r="E1156" s="9"/>
    </row>
    <row r="1157" spans="2:5" ht="15.6" x14ac:dyDescent="0.3">
      <c r="B1157" s="107">
        <v>29587</v>
      </c>
      <c r="C1157" s="122">
        <v>7.5</v>
      </c>
      <c r="E1157" s="9"/>
    </row>
    <row r="1158" spans="2:5" ht="15.6" x14ac:dyDescent="0.3">
      <c r="B1158" s="107">
        <v>29618</v>
      </c>
      <c r="C1158" s="122">
        <v>7.4</v>
      </c>
      <c r="E1158" s="33"/>
    </row>
    <row r="1159" spans="2:5" ht="15.6" x14ac:dyDescent="0.3">
      <c r="B1159" s="107">
        <v>29646</v>
      </c>
      <c r="C1159" s="122">
        <v>7.4</v>
      </c>
      <c r="E1159" s="33"/>
    </row>
    <row r="1160" spans="2:5" ht="15.6" x14ac:dyDescent="0.3">
      <c r="B1160" s="107">
        <v>29677</v>
      </c>
      <c r="C1160" s="122">
        <v>7.2</v>
      </c>
      <c r="E1160" s="9"/>
    </row>
    <row r="1161" spans="2:5" ht="15.6" x14ac:dyDescent="0.3">
      <c r="B1161" s="107">
        <v>29707</v>
      </c>
      <c r="C1161" s="122">
        <v>7.5</v>
      </c>
      <c r="E1161" s="9"/>
    </row>
    <row r="1162" spans="2:5" ht="15.6" x14ac:dyDescent="0.3">
      <c r="B1162" s="107">
        <v>29738</v>
      </c>
      <c r="C1162" s="122">
        <v>7.5</v>
      </c>
      <c r="E1162" s="9"/>
    </row>
    <row r="1163" spans="2:5" ht="15.6" x14ac:dyDescent="0.3">
      <c r="B1163" s="107">
        <v>29768</v>
      </c>
      <c r="C1163" s="122">
        <v>7.2</v>
      </c>
      <c r="E1163" s="33"/>
    </row>
    <row r="1164" spans="2:5" ht="15.6" x14ac:dyDescent="0.3">
      <c r="B1164" s="107">
        <v>29799</v>
      </c>
      <c r="C1164" s="122">
        <v>7.4</v>
      </c>
      <c r="E1164" s="33"/>
    </row>
    <row r="1165" spans="2:5" ht="15.6" x14ac:dyDescent="0.3">
      <c r="B1165" s="107">
        <v>29830</v>
      </c>
      <c r="C1165" s="122">
        <v>7.6</v>
      </c>
      <c r="E1165" s="9"/>
    </row>
    <row r="1166" spans="2:5" ht="15.6" x14ac:dyDescent="0.3">
      <c r="B1166" s="107">
        <v>29860</v>
      </c>
      <c r="C1166" s="122">
        <v>7.9</v>
      </c>
      <c r="E1166" s="9"/>
    </row>
    <row r="1167" spans="2:5" ht="15.6" x14ac:dyDescent="0.3">
      <c r="B1167" s="107">
        <v>29891</v>
      </c>
      <c r="C1167" s="122">
        <v>8.3000000000000007</v>
      </c>
      <c r="E1167" s="9"/>
    </row>
    <row r="1168" spans="2:5" ht="15.6" x14ac:dyDescent="0.3">
      <c r="B1168" s="107">
        <v>29921</v>
      </c>
      <c r="C1168" s="122">
        <v>8.5</v>
      </c>
      <c r="E1168" s="33"/>
    </row>
    <row r="1169" spans="2:5" ht="15.6" x14ac:dyDescent="0.3">
      <c r="B1169" s="107">
        <v>29952</v>
      </c>
      <c r="C1169" s="122">
        <v>8.6</v>
      </c>
      <c r="E1169" s="33"/>
    </row>
    <row r="1170" spans="2:5" ht="15.6" x14ac:dyDescent="0.3">
      <c r="B1170" s="107">
        <v>29983</v>
      </c>
      <c r="C1170" s="122">
        <v>8.9</v>
      </c>
      <c r="E1170" s="9"/>
    </row>
    <row r="1171" spans="2:5" ht="15.6" x14ac:dyDescent="0.3">
      <c r="B1171" s="107">
        <v>30011</v>
      </c>
      <c r="C1171" s="122">
        <v>9</v>
      </c>
      <c r="E1171" s="9"/>
    </row>
    <row r="1172" spans="2:5" ht="15.6" x14ac:dyDescent="0.3">
      <c r="B1172" s="107">
        <v>30042</v>
      </c>
      <c r="C1172" s="122">
        <v>9.3000000000000007</v>
      </c>
      <c r="E1172" s="9"/>
    </row>
    <row r="1173" spans="2:5" ht="15.6" x14ac:dyDescent="0.3">
      <c r="B1173" s="107">
        <v>30072</v>
      </c>
      <c r="C1173" s="122">
        <v>9.4</v>
      </c>
      <c r="E1173" s="33"/>
    </row>
    <row r="1174" spans="2:5" ht="15.6" x14ac:dyDescent="0.3">
      <c r="B1174" s="107">
        <v>30103</v>
      </c>
      <c r="C1174" s="122">
        <v>9.6</v>
      </c>
      <c r="E1174" s="33"/>
    </row>
    <row r="1175" spans="2:5" ht="15.6" x14ac:dyDescent="0.3">
      <c r="B1175" s="107">
        <v>30133</v>
      </c>
      <c r="C1175" s="122">
        <v>9.8000000000000007</v>
      </c>
      <c r="E1175" s="9"/>
    </row>
    <row r="1176" spans="2:5" ht="15.6" x14ac:dyDescent="0.3">
      <c r="B1176" s="107">
        <v>30164</v>
      </c>
      <c r="C1176" s="122">
        <v>9.8000000000000007</v>
      </c>
      <c r="E1176" s="9"/>
    </row>
    <row r="1177" spans="2:5" ht="15.6" x14ac:dyDescent="0.3">
      <c r="B1177" s="107">
        <v>30195</v>
      </c>
      <c r="C1177" s="122">
        <v>10.1</v>
      </c>
      <c r="E1177" s="9"/>
    </row>
    <row r="1178" spans="2:5" ht="15.6" x14ac:dyDescent="0.3">
      <c r="B1178" s="107">
        <v>30225</v>
      </c>
      <c r="C1178" s="122">
        <v>10.4</v>
      </c>
      <c r="E1178" s="33"/>
    </row>
    <row r="1179" spans="2:5" ht="15.6" x14ac:dyDescent="0.3">
      <c r="B1179" s="107">
        <v>30256</v>
      </c>
      <c r="C1179" s="122">
        <v>10.8</v>
      </c>
      <c r="E1179" s="33"/>
    </row>
    <row r="1180" spans="2:5" ht="15.6" x14ac:dyDescent="0.3">
      <c r="B1180" s="107">
        <v>30286</v>
      </c>
      <c r="C1180" s="122">
        <v>10.8</v>
      </c>
      <c r="E1180" s="9"/>
    </row>
    <row r="1181" spans="2:5" ht="15.6" x14ac:dyDescent="0.3">
      <c r="B1181" s="107">
        <v>30317</v>
      </c>
      <c r="C1181" s="122">
        <v>10.4</v>
      </c>
      <c r="E1181" s="9"/>
    </row>
    <row r="1182" spans="2:5" ht="15.6" x14ac:dyDescent="0.3">
      <c r="B1182" s="107">
        <v>30348</v>
      </c>
      <c r="C1182" s="122">
        <v>10.4</v>
      </c>
      <c r="E1182" s="9"/>
    </row>
    <row r="1183" spans="2:5" ht="15.6" x14ac:dyDescent="0.3">
      <c r="B1183" s="107">
        <v>30376</v>
      </c>
      <c r="C1183" s="122">
        <v>10.3</v>
      </c>
      <c r="E1183" s="33"/>
    </row>
    <row r="1184" spans="2:5" ht="15.6" x14ac:dyDescent="0.3">
      <c r="B1184" s="107">
        <v>30407</v>
      </c>
      <c r="C1184" s="122">
        <v>10.199999999999999</v>
      </c>
      <c r="E1184" s="33"/>
    </row>
    <row r="1185" spans="2:5" ht="15.6" x14ac:dyDescent="0.3">
      <c r="B1185" s="107">
        <v>30437</v>
      </c>
      <c r="C1185" s="122">
        <v>10.1</v>
      </c>
      <c r="E1185" s="9"/>
    </row>
    <row r="1186" spans="2:5" ht="15.6" x14ac:dyDescent="0.3">
      <c r="B1186" s="107">
        <v>30468</v>
      </c>
      <c r="C1186" s="122">
        <v>10.1</v>
      </c>
      <c r="E1186" s="9"/>
    </row>
    <row r="1187" spans="2:5" ht="15.6" x14ac:dyDescent="0.3">
      <c r="B1187" s="107">
        <v>30498</v>
      </c>
      <c r="C1187" s="122">
        <v>9.4</v>
      </c>
      <c r="E1187" s="9"/>
    </row>
    <row r="1188" spans="2:5" ht="15.6" x14ac:dyDescent="0.3">
      <c r="B1188" s="107">
        <v>30529</v>
      </c>
      <c r="C1188" s="122">
        <v>9.5</v>
      </c>
      <c r="E1188" s="33"/>
    </row>
    <row r="1189" spans="2:5" ht="15.6" x14ac:dyDescent="0.3">
      <c r="B1189" s="107">
        <v>30560</v>
      </c>
      <c r="C1189" s="122">
        <v>9.1999999999999993</v>
      </c>
      <c r="E1189" s="33"/>
    </row>
    <row r="1190" spans="2:5" ht="15.6" x14ac:dyDescent="0.3">
      <c r="B1190" s="107">
        <v>30590</v>
      </c>
      <c r="C1190" s="122">
        <v>8.8000000000000007</v>
      </c>
      <c r="E1190" s="9"/>
    </row>
    <row r="1191" spans="2:5" ht="15.6" x14ac:dyDescent="0.3">
      <c r="B1191" s="107">
        <v>30621</v>
      </c>
      <c r="C1191" s="122">
        <v>8.5</v>
      </c>
      <c r="E1191" s="9"/>
    </row>
    <row r="1192" spans="2:5" ht="15.6" x14ac:dyDescent="0.3">
      <c r="B1192" s="107">
        <v>30651</v>
      </c>
      <c r="C1192" s="122">
        <v>8.3000000000000007</v>
      </c>
      <c r="E1192" s="9"/>
    </row>
    <row r="1193" spans="2:5" ht="15.6" x14ac:dyDescent="0.3">
      <c r="B1193" s="107">
        <v>30682</v>
      </c>
      <c r="C1193" s="122">
        <v>8</v>
      </c>
      <c r="E1193" s="33"/>
    </row>
    <row r="1194" spans="2:5" ht="15.6" x14ac:dyDescent="0.3">
      <c r="B1194" s="107">
        <v>30713</v>
      </c>
      <c r="C1194" s="122">
        <v>7.8</v>
      </c>
      <c r="E1194" s="33"/>
    </row>
    <row r="1195" spans="2:5" ht="15.6" x14ac:dyDescent="0.3">
      <c r="B1195" s="107">
        <v>30742</v>
      </c>
      <c r="C1195" s="122">
        <v>7.8</v>
      </c>
      <c r="E1195" s="9"/>
    </row>
    <row r="1196" spans="2:5" ht="15.6" x14ac:dyDescent="0.3">
      <c r="B1196" s="107">
        <v>30773</v>
      </c>
      <c r="C1196" s="122">
        <v>7.7</v>
      </c>
      <c r="E1196" s="9"/>
    </row>
    <row r="1197" spans="2:5" ht="15.6" x14ac:dyDescent="0.3">
      <c r="B1197" s="107">
        <v>30803</v>
      </c>
      <c r="C1197" s="122">
        <v>7.4</v>
      </c>
      <c r="E1197" s="9"/>
    </row>
    <row r="1198" spans="2:5" ht="15.6" x14ac:dyDescent="0.3">
      <c r="B1198" s="107">
        <v>30834</v>
      </c>
      <c r="C1198" s="122">
        <v>7.2</v>
      </c>
      <c r="E1198" s="33"/>
    </row>
    <row r="1199" spans="2:5" ht="15.6" x14ac:dyDescent="0.3">
      <c r="B1199" s="107">
        <v>30864</v>
      </c>
      <c r="C1199" s="122">
        <v>7.5</v>
      </c>
      <c r="E1199" s="33"/>
    </row>
    <row r="1200" spans="2:5" ht="15.6" x14ac:dyDescent="0.3">
      <c r="B1200" s="107">
        <v>30895</v>
      </c>
      <c r="C1200" s="122">
        <v>7.5</v>
      </c>
      <c r="E1200" s="9"/>
    </row>
    <row r="1201" spans="2:5" ht="15.6" x14ac:dyDescent="0.3">
      <c r="B1201" s="107">
        <v>30926</v>
      </c>
      <c r="C1201" s="122">
        <v>7.3</v>
      </c>
      <c r="E1201" s="9"/>
    </row>
    <row r="1202" spans="2:5" ht="15.6" x14ac:dyDescent="0.3">
      <c r="B1202" s="107">
        <v>30956</v>
      </c>
      <c r="C1202" s="122">
        <v>7.4</v>
      </c>
      <c r="E1202" s="9"/>
    </row>
    <row r="1203" spans="2:5" ht="15.6" x14ac:dyDescent="0.3">
      <c r="B1203" s="107">
        <v>30987</v>
      </c>
      <c r="C1203" s="122">
        <v>7.2</v>
      </c>
      <c r="E1203" s="33"/>
    </row>
    <row r="1204" spans="2:5" ht="15.6" x14ac:dyDescent="0.3">
      <c r="B1204" s="107">
        <v>31017</v>
      </c>
      <c r="C1204" s="122">
        <v>7.3</v>
      </c>
      <c r="E1204" s="33"/>
    </row>
    <row r="1205" spans="2:5" ht="15.6" x14ac:dyDescent="0.3">
      <c r="B1205" s="107">
        <v>31048</v>
      </c>
      <c r="C1205" s="122">
        <v>7.3</v>
      </c>
      <c r="E1205" s="9"/>
    </row>
    <row r="1206" spans="2:5" ht="15.6" x14ac:dyDescent="0.3">
      <c r="B1206" s="107">
        <v>31079</v>
      </c>
      <c r="C1206" s="122">
        <v>7.2</v>
      </c>
      <c r="E1206" s="9"/>
    </row>
    <row r="1207" spans="2:5" ht="15.6" x14ac:dyDescent="0.3">
      <c r="B1207" s="107">
        <v>31107</v>
      </c>
      <c r="C1207" s="122">
        <v>7.2</v>
      </c>
      <c r="E1207" s="9"/>
    </row>
    <row r="1208" spans="2:5" ht="15.6" x14ac:dyDescent="0.3">
      <c r="B1208" s="107">
        <v>31138</v>
      </c>
      <c r="C1208" s="122">
        <v>7.3</v>
      </c>
      <c r="E1208" s="33"/>
    </row>
    <row r="1209" spans="2:5" ht="15.6" x14ac:dyDescent="0.3">
      <c r="B1209" s="107">
        <v>31168</v>
      </c>
      <c r="C1209" s="122">
        <v>7.2</v>
      </c>
      <c r="E1209" s="33"/>
    </row>
    <row r="1210" spans="2:5" ht="15.6" x14ac:dyDescent="0.3">
      <c r="B1210" s="107">
        <v>31199</v>
      </c>
      <c r="C1210" s="122">
        <v>7.4</v>
      </c>
      <c r="E1210" s="9"/>
    </row>
    <row r="1211" spans="2:5" ht="15.6" x14ac:dyDescent="0.3">
      <c r="B1211" s="107">
        <v>31229</v>
      </c>
      <c r="C1211" s="122">
        <v>7.4</v>
      </c>
      <c r="E1211" s="9"/>
    </row>
    <row r="1212" spans="2:5" ht="15.6" x14ac:dyDescent="0.3">
      <c r="B1212" s="107">
        <v>31260</v>
      </c>
      <c r="C1212" s="122">
        <v>7.1</v>
      </c>
      <c r="E1212" s="9"/>
    </row>
    <row r="1213" spans="2:5" ht="15.6" x14ac:dyDescent="0.3">
      <c r="B1213" s="107">
        <v>31291</v>
      </c>
      <c r="C1213" s="122">
        <v>7.1</v>
      </c>
      <c r="E1213" s="33"/>
    </row>
    <row r="1214" spans="2:5" ht="15.6" x14ac:dyDescent="0.3">
      <c r="B1214" s="107">
        <v>31321</v>
      </c>
      <c r="C1214" s="122">
        <v>7.1</v>
      </c>
      <c r="E1214" s="33"/>
    </row>
    <row r="1215" spans="2:5" ht="15.6" x14ac:dyDescent="0.3">
      <c r="B1215" s="107">
        <v>31352</v>
      </c>
      <c r="C1215" s="122">
        <v>7</v>
      </c>
      <c r="E1215" s="9"/>
    </row>
    <row r="1216" spans="2:5" ht="15.6" x14ac:dyDescent="0.3">
      <c r="B1216" s="107">
        <v>31382</v>
      </c>
      <c r="C1216" s="122">
        <v>7</v>
      </c>
      <c r="E1216" s="9"/>
    </row>
    <row r="1217" spans="2:5" ht="15.6" x14ac:dyDescent="0.3">
      <c r="B1217" s="107">
        <v>31413</v>
      </c>
      <c r="C1217" s="122">
        <v>6.7</v>
      </c>
      <c r="E1217" s="9"/>
    </row>
    <row r="1218" spans="2:5" ht="15.6" x14ac:dyDescent="0.3">
      <c r="B1218" s="107">
        <v>31444</v>
      </c>
      <c r="C1218" s="122">
        <v>7.2</v>
      </c>
      <c r="E1218" s="33"/>
    </row>
    <row r="1219" spans="2:5" ht="15.6" x14ac:dyDescent="0.3">
      <c r="B1219" s="107">
        <v>31472</v>
      </c>
      <c r="C1219" s="122">
        <v>7.2</v>
      </c>
      <c r="E1219" s="33"/>
    </row>
    <row r="1220" spans="2:5" ht="15.6" x14ac:dyDescent="0.3">
      <c r="B1220" s="107">
        <v>31503</v>
      </c>
      <c r="C1220" s="122">
        <v>7.1</v>
      </c>
      <c r="E1220" s="9"/>
    </row>
    <row r="1221" spans="2:5" ht="15.6" x14ac:dyDescent="0.3">
      <c r="B1221" s="107">
        <v>31533</v>
      </c>
      <c r="C1221" s="122">
        <v>7.2</v>
      </c>
      <c r="E1221" s="9"/>
    </row>
    <row r="1222" spans="2:5" ht="15.6" x14ac:dyDescent="0.3">
      <c r="B1222" s="107">
        <v>31564</v>
      </c>
      <c r="C1222" s="122">
        <v>7.2</v>
      </c>
      <c r="E1222" s="9"/>
    </row>
    <row r="1223" spans="2:5" ht="15.6" x14ac:dyDescent="0.3">
      <c r="B1223" s="107">
        <v>31594</v>
      </c>
      <c r="C1223" s="122">
        <v>7</v>
      </c>
      <c r="E1223" s="33"/>
    </row>
    <row r="1224" spans="2:5" ht="15.6" x14ac:dyDescent="0.3">
      <c r="B1224" s="107">
        <v>31625</v>
      </c>
      <c r="C1224" s="122">
        <v>6.9</v>
      </c>
      <c r="E1224" s="33"/>
    </row>
    <row r="1225" spans="2:5" ht="15.6" x14ac:dyDescent="0.3">
      <c r="B1225" s="107">
        <v>31656</v>
      </c>
      <c r="C1225" s="122">
        <v>7</v>
      </c>
      <c r="E1225" s="9"/>
    </row>
    <row r="1226" spans="2:5" ht="15.6" x14ac:dyDescent="0.3">
      <c r="B1226" s="107">
        <v>31686</v>
      </c>
      <c r="C1226" s="122">
        <v>7</v>
      </c>
      <c r="E1226" s="9"/>
    </row>
    <row r="1227" spans="2:5" ht="15.6" x14ac:dyDescent="0.3">
      <c r="B1227" s="107">
        <v>31717</v>
      </c>
      <c r="C1227" s="122">
        <v>6.9</v>
      </c>
      <c r="E1227" s="9"/>
    </row>
    <row r="1228" spans="2:5" ht="15.6" x14ac:dyDescent="0.3">
      <c r="B1228" s="107">
        <v>31747</v>
      </c>
      <c r="C1228" s="122">
        <v>6.6</v>
      </c>
      <c r="E1228" s="33"/>
    </row>
    <row r="1229" spans="2:5" ht="15.6" x14ac:dyDescent="0.3">
      <c r="B1229" s="107">
        <v>31778</v>
      </c>
      <c r="C1229" s="122">
        <v>6.6</v>
      </c>
      <c r="E1229" s="33"/>
    </row>
    <row r="1230" spans="2:5" ht="15.6" x14ac:dyDescent="0.3">
      <c r="B1230" s="107">
        <v>31809</v>
      </c>
      <c r="C1230" s="122">
        <v>6.6</v>
      </c>
      <c r="E1230" s="9"/>
    </row>
    <row r="1231" spans="2:5" ht="15.6" x14ac:dyDescent="0.3">
      <c r="B1231" s="107">
        <v>31837</v>
      </c>
      <c r="C1231" s="122">
        <v>6.6</v>
      </c>
      <c r="E1231" s="9"/>
    </row>
    <row r="1232" spans="2:5" ht="15.6" x14ac:dyDescent="0.3">
      <c r="B1232" s="107">
        <v>31868</v>
      </c>
      <c r="C1232" s="122">
        <v>6.3</v>
      </c>
      <c r="E1232" s="9"/>
    </row>
    <row r="1233" spans="2:5" ht="15.6" x14ac:dyDescent="0.3">
      <c r="B1233" s="107">
        <v>31898</v>
      </c>
      <c r="C1233" s="122">
        <v>6.3</v>
      </c>
      <c r="E1233" s="33"/>
    </row>
    <row r="1234" spans="2:5" ht="15.6" x14ac:dyDescent="0.3">
      <c r="B1234" s="107">
        <v>31929</v>
      </c>
      <c r="C1234" s="122">
        <v>6.2</v>
      </c>
      <c r="E1234" s="33"/>
    </row>
    <row r="1235" spans="2:5" ht="15.6" x14ac:dyDescent="0.3">
      <c r="B1235" s="107">
        <v>31959</v>
      </c>
      <c r="C1235" s="122">
        <v>6.1</v>
      </c>
      <c r="E1235" s="9"/>
    </row>
    <row r="1236" spans="2:5" ht="15.6" x14ac:dyDescent="0.3">
      <c r="B1236" s="107">
        <v>31990</v>
      </c>
      <c r="C1236" s="122">
        <v>6</v>
      </c>
      <c r="E1236" s="9"/>
    </row>
    <row r="1237" spans="2:5" ht="15.6" x14ac:dyDescent="0.3">
      <c r="B1237" s="107">
        <v>32021</v>
      </c>
      <c r="C1237" s="122">
        <v>5.9</v>
      </c>
      <c r="E1237" s="9"/>
    </row>
    <row r="1238" spans="2:5" ht="15.6" x14ac:dyDescent="0.3">
      <c r="B1238" s="107">
        <v>32051</v>
      </c>
      <c r="C1238" s="122">
        <v>6</v>
      </c>
      <c r="E1238" s="33"/>
    </row>
    <row r="1239" spans="2:5" ht="15.6" x14ac:dyDescent="0.3">
      <c r="B1239" s="107">
        <v>32082</v>
      </c>
      <c r="C1239" s="122">
        <v>5.8</v>
      </c>
      <c r="E1239" s="33"/>
    </row>
    <row r="1240" spans="2:5" ht="15.6" x14ac:dyDescent="0.3">
      <c r="B1240" s="107">
        <v>32112</v>
      </c>
      <c r="C1240" s="122">
        <v>5.7</v>
      </c>
      <c r="E1240" s="9"/>
    </row>
    <row r="1241" spans="2:5" ht="15.6" x14ac:dyDescent="0.3">
      <c r="B1241" s="107">
        <v>32143</v>
      </c>
      <c r="C1241" s="122">
        <v>5.7</v>
      </c>
      <c r="E1241" s="9"/>
    </row>
    <row r="1242" spans="2:5" ht="15.6" x14ac:dyDescent="0.3">
      <c r="B1242" s="107">
        <v>32174</v>
      </c>
      <c r="C1242" s="122">
        <v>5.7</v>
      </c>
      <c r="E1242" s="9"/>
    </row>
    <row r="1243" spans="2:5" ht="15.6" x14ac:dyDescent="0.3">
      <c r="B1243" s="107">
        <v>32203</v>
      </c>
      <c r="C1243" s="122">
        <v>5.7</v>
      </c>
      <c r="E1243" s="33"/>
    </row>
    <row r="1244" spans="2:5" ht="15.6" x14ac:dyDescent="0.3">
      <c r="B1244" s="107">
        <v>32234</v>
      </c>
      <c r="C1244" s="122">
        <v>5.4</v>
      </c>
      <c r="E1244" s="33"/>
    </row>
    <row r="1245" spans="2:5" ht="15.6" x14ac:dyDescent="0.3">
      <c r="B1245" s="107">
        <v>32264</v>
      </c>
      <c r="C1245" s="122">
        <v>5.6</v>
      </c>
      <c r="E1245" s="9"/>
    </row>
    <row r="1246" spans="2:5" ht="15.6" x14ac:dyDescent="0.3">
      <c r="B1246" s="107">
        <v>32295</v>
      </c>
      <c r="C1246" s="122">
        <v>5.4</v>
      </c>
      <c r="E1246" s="9"/>
    </row>
    <row r="1247" spans="2:5" ht="15.6" x14ac:dyDescent="0.3">
      <c r="B1247" s="107">
        <v>32325</v>
      </c>
      <c r="C1247" s="122">
        <v>5.4</v>
      </c>
      <c r="E1247" s="9"/>
    </row>
    <row r="1248" spans="2:5" ht="15.6" x14ac:dyDescent="0.3">
      <c r="B1248" s="107">
        <v>32356</v>
      </c>
      <c r="C1248" s="122">
        <v>5.6</v>
      </c>
      <c r="E1248" s="33"/>
    </row>
    <row r="1249" spans="2:5" ht="15.6" x14ac:dyDescent="0.3">
      <c r="B1249" s="107">
        <v>32387</v>
      </c>
      <c r="C1249" s="122">
        <v>5.4</v>
      </c>
      <c r="E1249" s="33"/>
    </row>
    <row r="1250" spans="2:5" ht="15.6" x14ac:dyDescent="0.3">
      <c r="B1250" s="107">
        <v>32417</v>
      </c>
      <c r="C1250" s="122">
        <v>5.4</v>
      </c>
      <c r="E1250" s="9"/>
    </row>
    <row r="1251" spans="2:5" ht="15.6" x14ac:dyDescent="0.3">
      <c r="B1251" s="107">
        <v>32448</v>
      </c>
      <c r="C1251" s="122">
        <v>5.3</v>
      </c>
      <c r="E1251" s="9"/>
    </row>
    <row r="1252" spans="2:5" ht="15.6" x14ac:dyDescent="0.3">
      <c r="B1252" s="107">
        <v>32478</v>
      </c>
      <c r="C1252" s="122">
        <v>5.3</v>
      </c>
      <c r="E1252" s="9"/>
    </row>
    <row r="1253" spans="2:5" ht="15.6" x14ac:dyDescent="0.3">
      <c r="B1253" s="107">
        <v>32509</v>
      </c>
      <c r="C1253" s="122">
        <v>5.4</v>
      </c>
      <c r="E1253" s="33"/>
    </row>
    <row r="1254" spans="2:5" ht="15.6" x14ac:dyDescent="0.3">
      <c r="B1254" s="107">
        <v>32540</v>
      </c>
      <c r="C1254" s="122">
        <v>5.2</v>
      </c>
      <c r="E1254" s="33"/>
    </row>
    <row r="1255" spans="2:5" ht="15.6" x14ac:dyDescent="0.3">
      <c r="B1255" s="107">
        <v>32568</v>
      </c>
      <c r="C1255" s="122">
        <v>5</v>
      </c>
      <c r="E1255" s="9"/>
    </row>
    <row r="1256" spans="2:5" ht="15.6" x14ac:dyDescent="0.3">
      <c r="B1256" s="107">
        <v>32599</v>
      </c>
      <c r="C1256" s="122">
        <v>5.2</v>
      </c>
      <c r="E1256" s="9"/>
    </row>
    <row r="1257" spans="2:5" ht="15.6" x14ac:dyDescent="0.3">
      <c r="B1257" s="107">
        <v>32629</v>
      </c>
      <c r="C1257" s="122">
        <v>5.2</v>
      </c>
      <c r="E1257" s="9"/>
    </row>
    <row r="1258" spans="2:5" ht="15.6" x14ac:dyDescent="0.3">
      <c r="B1258" s="107">
        <v>32660</v>
      </c>
      <c r="C1258" s="122">
        <v>5.3</v>
      </c>
      <c r="E1258" s="33"/>
    </row>
    <row r="1259" spans="2:5" ht="15.6" x14ac:dyDescent="0.3">
      <c r="B1259" s="107">
        <v>32690</v>
      </c>
      <c r="C1259" s="122">
        <v>5.2</v>
      </c>
      <c r="E1259" s="33"/>
    </row>
    <row r="1260" spans="2:5" ht="15.6" x14ac:dyDescent="0.3">
      <c r="B1260" s="107">
        <v>32721</v>
      </c>
      <c r="C1260" s="122">
        <v>5.2</v>
      </c>
      <c r="E1260" s="9"/>
    </row>
    <row r="1261" spans="2:5" ht="15.6" x14ac:dyDescent="0.3">
      <c r="B1261" s="107">
        <v>32752</v>
      </c>
      <c r="C1261" s="122">
        <v>5.3</v>
      </c>
      <c r="E1261" s="9"/>
    </row>
    <row r="1262" spans="2:5" ht="15.6" x14ac:dyDescent="0.3">
      <c r="B1262" s="107">
        <v>32782</v>
      </c>
      <c r="C1262" s="122">
        <v>5.3</v>
      </c>
      <c r="E1262" s="9"/>
    </row>
    <row r="1263" spans="2:5" ht="15.6" x14ac:dyDescent="0.3">
      <c r="B1263" s="107">
        <v>32813</v>
      </c>
      <c r="C1263" s="122">
        <v>5.4</v>
      </c>
      <c r="E1263" s="33"/>
    </row>
    <row r="1264" spans="2:5" ht="15.6" x14ac:dyDescent="0.3">
      <c r="B1264" s="107">
        <v>32843</v>
      </c>
      <c r="C1264" s="122">
        <v>5.4</v>
      </c>
      <c r="E1264" s="33"/>
    </row>
    <row r="1265" spans="2:5" ht="15.6" x14ac:dyDescent="0.3">
      <c r="B1265" s="107">
        <v>32874</v>
      </c>
      <c r="C1265" s="122">
        <v>5.4</v>
      </c>
      <c r="E1265" s="9"/>
    </row>
    <row r="1266" spans="2:5" ht="15.6" x14ac:dyDescent="0.3">
      <c r="B1266" s="107">
        <v>32905</v>
      </c>
      <c r="C1266" s="122">
        <v>5.3</v>
      </c>
      <c r="E1266" s="9"/>
    </row>
    <row r="1267" spans="2:5" ht="15.6" x14ac:dyDescent="0.3">
      <c r="B1267" s="107">
        <v>32933</v>
      </c>
      <c r="C1267" s="122">
        <v>5.2</v>
      </c>
      <c r="E1267" s="9"/>
    </row>
    <row r="1268" spans="2:5" ht="15.6" x14ac:dyDescent="0.3">
      <c r="B1268" s="107">
        <v>32964</v>
      </c>
      <c r="C1268" s="122">
        <v>5.4</v>
      </c>
      <c r="E1268" s="33"/>
    </row>
    <row r="1269" spans="2:5" ht="15.6" x14ac:dyDescent="0.3">
      <c r="B1269" s="107">
        <v>32994</v>
      </c>
      <c r="C1269" s="122">
        <v>5.4</v>
      </c>
      <c r="E1269" s="33"/>
    </row>
    <row r="1270" spans="2:5" ht="15.6" x14ac:dyDescent="0.3">
      <c r="B1270" s="107">
        <v>33025</v>
      </c>
      <c r="C1270" s="122">
        <v>5.2</v>
      </c>
      <c r="E1270" s="9"/>
    </row>
    <row r="1271" spans="2:5" ht="15.6" x14ac:dyDescent="0.3">
      <c r="B1271" s="107">
        <v>33055</v>
      </c>
      <c r="C1271" s="122">
        <v>5.5</v>
      </c>
      <c r="E1271" s="9"/>
    </row>
    <row r="1272" spans="2:5" ht="15.6" x14ac:dyDescent="0.3">
      <c r="B1272" s="107">
        <v>33086</v>
      </c>
      <c r="C1272" s="122">
        <v>5.7</v>
      </c>
      <c r="E1272" s="9"/>
    </row>
    <row r="1273" spans="2:5" ht="15.6" x14ac:dyDescent="0.3">
      <c r="B1273" s="107">
        <v>33117</v>
      </c>
      <c r="C1273" s="122">
        <v>5.9</v>
      </c>
      <c r="E1273" s="33"/>
    </row>
    <row r="1274" spans="2:5" ht="15.6" x14ac:dyDescent="0.3">
      <c r="B1274" s="107">
        <v>33147</v>
      </c>
      <c r="C1274" s="122">
        <v>5.9</v>
      </c>
      <c r="E1274" s="33"/>
    </row>
    <row r="1275" spans="2:5" ht="15.6" x14ac:dyDescent="0.3">
      <c r="B1275" s="107">
        <v>33178</v>
      </c>
      <c r="C1275" s="122">
        <v>6.2</v>
      </c>
      <c r="E1275" s="9"/>
    </row>
    <row r="1276" spans="2:5" ht="15.6" x14ac:dyDescent="0.3">
      <c r="B1276" s="107">
        <v>33208</v>
      </c>
      <c r="C1276" s="122">
        <v>6.3</v>
      </c>
      <c r="E1276" s="9"/>
    </row>
    <row r="1277" spans="2:5" ht="15.6" x14ac:dyDescent="0.3">
      <c r="B1277" s="107">
        <v>33239</v>
      </c>
      <c r="C1277" s="122">
        <v>6.4</v>
      </c>
      <c r="E1277" s="9"/>
    </row>
    <row r="1278" spans="2:5" ht="15.6" x14ac:dyDescent="0.3">
      <c r="B1278" s="107">
        <v>33270</v>
      </c>
      <c r="C1278" s="122">
        <v>6.6</v>
      </c>
      <c r="E1278" s="33"/>
    </row>
    <row r="1279" spans="2:5" ht="15.6" x14ac:dyDescent="0.3">
      <c r="B1279" s="107">
        <v>33298</v>
      </c>
      <c r="C1279" s="122">
        <v>6.8</v>
      </c>
      <c r="E1279" s="33"/>
    </row>
    <row r="1280" spans="2:5" ht="15.6" x14ac:dyDescent="0.3">
      <c r="B1280" s="107">
        <v>33329</v>
      </c>
      <c r="C1280" s="122">
        <v>6.7</v>
      </c>
      <c r="E1280" s="9"/>
    </row>
    <row r="1281" spans="2:5" ht="15.6" x14ac:dyDescent="0.3">
      <c r="B1281" s="107">
        <v>33359</v>
      </c>
      <c r="C1281" s="122">
        <v>6.9</v>
      </c>
      <c r="E1281" s="9"/>
    </row>
    <row r="1282" spans="2:5" ht="15.6" x14ac:dyDescent="0.3">
      <c r="B1282" s="107">
        <v>33390</v>
      </c>
      <c r="C1282" s="122">
        <v>6.9</v>
      </c>
      <c r="E1282" s="9"/>
    </row>
    <row r="1283" spans="2:5" ht="15.6" x14ac:dyDescent="0.3">
      <c r="B1283" s="107">
        <v>33420</v>
      </c>
      <c r="C1283" s="122">
        <v>6.8</v>
      </c>
      <c r="E1283" s="33"/>
    </row>
    <row r="1284" spans="2:5" ht="15.6" x14ac:dyDescent="0.3">
      <c r="B1284" s="107">
        <v>33451</v>
      </c>
      <c r="C1284" s="122">
        <v>6.9</v>
      </c>
      <c r="E1284" s="33"/>
    </row>
    <row r="1285" spans="2:5" ht="15.6" x14ac:dyDescent="0.3">
      <c r="B1285" s="107">
        <v>33482</v>
      </c>
      <c r="C1285" s="122">
        <v>6.9</v>
      </c>
      <c r="E1285" s="9"/>
    </row>
    <row r="1286" spans="2:5" ht="15.6" x14ac:dyDescent="0.3">
      <c r="B1286" s="107">
        <v>33512</v>
      </c>
      <c r="C1286" s="122">
        <v>7</v>
      </c>
      <c r="E1286" s="9"/>
    </row>
    <row r="1287" spans="2:5" ht="15.6" x14ac:dyDescent="0.3">
      <c r="B1287" s="107">
        <v>33543</v>
      </c>
      <c r="C1287" s="122">
        <v>7</v>
      </c>
      <c r="E1287" s="9"/>
    </row>
    <row r="1288" spans="2:5" ht="15.6" x14ac:dyDescent="0.3">
      <c r="B1288" s="107">
        <v>33573</v>
      </c>
      <c r="C1288" s="122">
        <v>7.3</v>
      </c>
      <c r="E1288" s="33"/>
    </row>
    <row r="1289" spans="2:5" ht="15.6" x14ac:dyDescent="0.3">
      <c r="B1289" s="107">
        <v>33604</v>
      </c>
      <c r="C1289" s="122">
        <v>7.3</v>
      </c>
      <c r="E1289" s="33"/>
    </row>
    <row r="1290" spans="2:5" ht="15.6" x14ac:dyDescent="0.3">
      <c r="B1290" s="107">
        <v>33635</v>
      </c>
      <c r="C1290" s="122">
        <v>7.4</v>
      </c>
      <c r="E1290" s="9"/>
    </row>
    <row r="1291" spans="2:5" ht="15.6" x14ac:dyDescent="0.3">
      <c r="B1291" s="107">
        <v>33664</v>
      </c>
      <c r="C1291" s="122">
        <v>7.4</v>
      </c>
      <c r="E1291" s="9"/>
    </row>
    <row r="1292" spans="2:5" ht="15.6" x14ac:dyDescent="0.3">
      <c r="B1292" s="107">
        <v>33695</v>
      </c>
      <c r="C1292" s="122">
        <v>7.4</v>
      </c>
      <c r="E1292" s="9"/>
    </row>
    <row r="1293" spans="2:5" ht="15.6" x14ac:dyDescent="0.3">
      <c r="B1293" s="107">
        <v>33725</v>
      </c>
      <c r="C1293" s="122">
        <v>7.6</v>
      </c>
      <c r="E1293" s="33"/>
    </row>
    <row r="1294" spans="2:5" ht="15.6" x14ac:dyDescent="0.3">
      <c r="B1294" s="107">
        <v>33756</v>
      </c>
      <c r="C1294" s="122">
        <v>7.8</v>
      </c>
      <c r="E1294" s="33"/>
    </row>
    <row r="1295" spans="2:5" ht="15.6" x14ac:dyDescent="0.3">
      <c r="B1295" s="107">
        <v>33786</v>
      </c>
      <c r="C1295" s="122">
        <v>7.7</v>
      </c>
      <c r="E1295" s="9"/>
    </row>
    <row r="1296" spans="2:5" ht="15.6" x14ac:dyDescent="0.3">
      <c r="B1296" s="107">
        <v>33817</v>
      </c>
      <c r="C1296" s="122">
        <v>7.6</v>
      </c>
      <c r="E1296" s="9"/>
    </row>
    <row r="1297" spans="2:5" ht="15.6" x14ac:dyDescent="0.3">
      <c r="B1297" s="107">
        <v>33848</v>
      </c>
      <c r="C1297" s="122">
        <v>7.6</v>
      </c>
      <c r="E1297" s="9"/>
    </row>
    <row r="1298" spans="2:5" ht="15.6" x14ac:dyDescent="0.3">
      <c r="B1298" s="107">
        <v>33878</v>
      </c>
      <c r="C1298" s="122">
        <v>7.3</v>
      </c>
      <c r="E1298" s="33"/>
    </row>
    <row r="1299" spans="2:5" ht="15.6" x14ac:dyDescent="0.3">
      <c r="B1299" s="107">
        <v>33909</v>
      </c>
      <c r="C1299" s="122">
        <v>7.4</v>
      </c>
      <c r="E1299" s="33"/>
    </row>
    <row r="1300" spans="2:5" ht="15.6" x14ac:dyDescent="0.3">
      <c r="B1300" s="107">
        <v>33939</v>
      </c>
      <c r="C1300" s="122">
        <v>7.4</v>
      </c>
      <c r="E1300" s="9"/>
    </row>
    <row r="1301" spans="2:5" ht="15.6" x14ac:dyDescent="0.3">
      <c r="B1301" s="107">
        <v>33970</v>
      </c>
      <c r="C1301" s="122">
        <v>7.3</v>
      </c>
      <c r="E1301" s="9"/>
    </row>
    <row r="1302" spans="2:5" ht="15.6" x14ac:dyDescent="0.3">
      <c r="B1302" s="107">
        <v>34001</v>
      </c>
      <c r="C1302" s="122">
        <v>7.1</v>
      </c>
      <c r="E1302" s="9"/>
    </row>
    <row r="1303" spans="2:5" ht="15.6" x14ac:dyDescent="0.3">
      <c r="B1303" s="107">
        <v>34029</v>
      </c>
      <c r="C1303" s="122">
        <v>7</v>
      </c>
      <c r="E1303" s="33"/>
    </row>
    <row r="1304" spans="2:5" ht="15.6" x14ac:dyDescent="0.3">
      <c r="B1304" s="107">
        <v>34060</v>
      </c>
      <c r="C1304" s="122">
        <v>7.1</v>
      </c>
      <c r="E1304" s="33"/>
    </row>
    <row r="1305" spans="2:5" ht="15.6" x14ac:dyDescent="0.3">
      <c r="B1305" s="107">
        <v>34090</v>
      </c>
      <c r="C1305" s="122">
        <v>7.1</v>
      </c>
      <c r="E1305" s="9"/>
    </row>
    <row r="1306" spans="2:5" ht="15.6" x14ac:dyDescent="0.3">
      <c r="B1306" s="107">
        <v>34121</v>
      </c>
      <c r="C1306" s="122">
        <v>7</v>
      </c>
      <c r="E1306" s="9"/>
    </row>
    <row r="1307" spans="2:5" ht="15.6" x14ac:dyDescent="0.3">
      <c r="B1307" s="107">
        <v>34151</v>
      </c>
      <c r="C1307" s="122">
        <v>6.9</v>
      </c>
      <c r="E1307" s="9"/>
    </row>
    <row r="1308" spans="2:5" ht="15.6" x14ac:dyDescent="0.3">
      <c r="B1308" s="107">
        <v>34182</v>
      </c>
      <c r="C1308" s="122">
        <v>6.8</v>
      </c>
      <c r="E1308" s="33"/>
    </row>
    <row r="1309" spans="2:5" ht="15.6" x14ac:dyDescent="0.3">
      <c r="B1309" s="107">
        <v>34213</v>
      </c>
      <c r="C1309" s="122">
        <v>6.7</v>
      </c>
      <c r="E1309" s="33"/>
    </row>
    <row r="1310" spans="2:5" ht="15.6" x14ac:dyDescent="0.3">
      <c r="B1310" s="107">
        <v>34243</v>
      </c>
      <c r="C1310" s="122">
        <v>6.8</v>
      </c>
      <c r="E1310" s="9"/>
    </row>
    <row r="1311" spans="2:5" ht="15.6" x14ac:dyDescent="0.3">
      <c r="B1311" s="107">
        <v>34274</v>
      </c>
      <c r="C1311" s="122">
        <v>6.6</v>
      </c>
      <c r="E1311" s="9"/>
    </row>
    <row r="1312" spans="2:5" ht="15.6" x14ac:dyDescent="0.3">
      <c r="B1312" s="107">
        <v>34304</v>
      </c>
      <c r="C1312" s="122">
        <v>6.5</v>
      </c>
      <c r="E1312" s="9"/>
    </row>
    <row r="1313" spans="2:5" ht="15.6" x14ac:dyDescent="0.3">
      <c r="B1313" s="107">
        <v>34335</v>
      </c>
      <c r="C1313" s="122">
        <v>6.6</v>
      </c>
      <c r="E1313" s="33"/>
    </row>
    <row r="1314" spans="2:5" ht="15.6" x14ac:dyDescent="0.3">
      <c r="B1314" s="107">
        <v>34366</v>
      </c>
      <c r="C1314" s="122">
        <v>6.6</v>
      </c>
      <c r="E1314" s="33"/>
    </row>
    <row r="1315" spans="2:5" ht="15.6" x14ac:dyDescent="0.3">
      <c r="B1315" s="107">
        <v>34394</v>
      </c>
      <c r="C1315" s="122">
        <v>6.5</v>
      </c>
      <c r="E1315" s="9"/>
    </row>
    <row r="1316" spans="2:5" ht="15.6" x14ac:dyDescent="0.3">
      <c r="B1316" s="107">
        <v>34425</v>
      </c>
      <c r="C1316" s="122">
        <v>6.4</v>
      </c>
      <c r="E1316" s="9"/>
    </row>
    <row r="1317" spans="2:5" ht="15.6" x14ac:dyDescent="0.3">
      <c r="B1317" s="107">
        <v>34455</v>
      </c>
      <c r="C1317" s="122">
        <v>6.1</v>
      </c>
      <c r="E1317" s="9"/>
    </row>
    <row r="1318" spans="2:5" ht="15.6" x14ac:dyDescent="0.3">
      <c r="B1318" s="107">
        <v>34486</v>
      </c>
      <c r="C1318" s="122">
        <v>6.1</v>
      </c>
      <c r="E1318" s="33"/>
    </row>
    <row r="1319" spans="2:5" ht="15.6" x14ac:dyDescent="0.3">
      <c r="B1319" s="107">
        <v>34516</v>
      </c>
      <c r="C1319" s="122">
        <v>6.1</v>
      </c>
      <c r="E1319" s="33"/>
    </row>
    <row r="1320" spans="2:5" ht="15.6" x14ac:dyDescent="0.3">
      <c r="B1320" s="107">
        <v>34547</v>
      </c>
      <c r="C1320" s="122">
        <v>6</v>
      </c>
      <c r="E1320" s="9"/>
    </row>
    <row r="1321" spans="2:5" ht="15.6" x14ac:dyDescent="0.3">
      <c r="B1321" s="107">
        <v>34578</v>
      </c>
      <c r="C1321" s="122">
        <v>5.9</v>
      </c>
      <c r="E1321" s="9"/>
    </row>
    <row r="1322" spans="2:5" ht="15.6" x14ac:dyDescent="0.3">
      <c r="B1322" s="107">
        <v>34608</v>
      </c>
      <c r="C1322" s="122">
        <v>5.8</v>
      </c>
      <c r="E1322" s="9"/>
    </row>
    <row r="1323" spans="2:5" ht="15.6" x14ac:dyDescent="0.3">
      <c r="B1323" s="107">
        <v>34639</v>
      </c>
      <c r="C1323" s="122">
        <v>5.6</v>
      </c>
      <c r="E1323" s="33"/>
    </row>
    <row r="1324" spans="2:5" ht="15.6" x14ac:dyDescent="0.3">
      <c r="B1324" s="107">
        <v>34669</v>
      </c>
      <c r="C1324" s="122">
        <v>5.5</v>
      </c>
      <c r="E1324" s="33"/>
    </row>
    <row r="1325" spans="2:5" ht="15.6" x14ac:dyDescent="0.3">
      <c r="B1325" s="107">
        <v>34700</v>
      </c>
      <c r="C1325" s="122">
        <v>5.6</v>
      </c>
      <c r="E1325" s="9"/>
    </row>
    <row r="1326" spans="2:5" ht="15.6" x14ac:dyDescent="0.3">
      <c r="B1326" s="107">
        <v>34731</v>
      </c>
      <c r="C1326" s="122">
        <v>5.4</v>
      </c>
      <c r="E1326" s="9"/>
    </row>
    <row r="1327" spans="2:5" ht="15.6" x14ac:dyDescent="0.3">
      <c r="B1327" s="107">
        <v>34759</v>
      </c>
      <c r="C1327" s="122">
        <v>5.4</v>
      </c>
      <c r="E1327" s="9"/>
    </row>
    <row r="1328" spans="2:5" ht="15.6" x14ac:dyDescent="0.3">
      <c r="B1328" s="107">
        <v>34790</v>
      </c>
      <c r="C1328" s="122">
        <v>5.8</v>
      </c>
      <c r="E1328" s="33"/>
    </row>
    <row r="1329" spans="2:5" ht="15.6" x14ac:dyDescent="0.3">
      <c r="B1329" s="107">
        <v>34820</v>
      </c>
      <c r="C1329" s="122">
        <v>5.6</v>
      </c>
      <c r="E1329" s="33"/>
    </row>
    <row r="1330" spans="2:5" ht="15.6" x14ac:dyDescent="0.3">
      <c r="B1330" s="107">
        <v>34851</v>
      </c>
      <c r="C1330" s="122">
        <v>5.6</v>
      </c>
      <c r="E1330" s="9"/>
    </row>
    <row r="1331" spans="2:5" ht="15.6" x14ac:dyDescent="0.3">
      <c r="B1331" s="107">
        <v>34881</v>
      </c>
      <c r="C1331" s="122">
        <v>5.7</v>
      </c>
      <c r="E1331" s="9"/>
    </row>
    <row r="1332" spans="2:5" ht="15.6" x14ac:dyDescent="0.3">
      <c r="B1332" s="107">
        <v>34912</v>
      </c>
      <c r="C1332" s="122">
        <v>5.7</v>
      </c>
      <c r="E1332" s="9"/>
    </row>
    <row r="1333" spans="2:5" ht="15.6" x14ac:dyDescent="0.3">
      <c r="B1333" s="107">
        <v>34943</v>
      </c>
      <c r="C1333" s="122">
        <v>5.6</v>
      </c>
      <c r="E1333" s="33"/>
    </row>
    <row r="1334" spans="2:5" ht="15.6" x14ac:dyDescent="0.3">
      <c r="B1334" s="107">
        <v>34973</v>
      </c>
      <c r="C1334" s="122">
        <v>5.5</v>
      </c>
      <c r="E1334" s="33"/>
    </row>
    <row r="1335" spans="2:5" ht="15.6" x14ac:dyDescent="0.3">
      <c r="B1335" s="107">
        <v>35004</v>
      </c>
      <c r="C1335" s="122">
        <v>5.6</v>
      </c>
      <c r="E1335" s="9"/>
    </row>
    <row r="1336" spans="2:5" ht="15.6" x14ac:dyDescent="0.3">
      <c r="B1336" s="107">
        <v>35034</v>
      </c>
      <c r="C1336" s="122">
        <v>5.6</v>
      </c>
      <c r="E1336" s="9"/>
    </row>
    <row r="1337" spans="2:5" ht="15.6" x14ac:dyDescent="0.3">
      <c r="B1337" s="107">
        <v>35065</v>
      </c>
      <c r="C1337" s="122">
        <v>5.6</v>
      </c>
      <c r="E1337" s="9"/>
    </row>
    <row r="1338" spans="2:5" ht="15.6" x14ac:dyDescent="0.3">
      <c r="B1338" s="107">
        <v>35096</v>
      </c>
      <c r="C1338" s="122">
        <v>5.5</v>
      </c>
      <c r="E1338" s="33"/>
    </row>
    <row r="1339" spans="2:5" ht="15.6" x14ac:dyDescent="0.3">
      <c r="B1339" s="107">
        <v>35125</v>
      </c>
      <c r="C1339" s="122">
        <v>5.5</v>
      </c>
      <c r="E1339" s="33"/>
    </row>
    <row r="1340" spans="2:5" ht="15.6" x14ac:dyDescent="0.3">
      <c r="B1340" s="107">
        <v>35156</v>
      </c>
      <c r="C1340" s="122">
        <v>5.6</v>
      </c>
      <c r="E1340" s="9"/>
    </row>
    <row r="1341" spans="2:5" ht="15.6" x14ac:dyDescent="0.3">
      <c r="B1341" s="107">
        <v>35186</v>
      </c>
      <c r="C1341" s="122">
        <v>5.6</v>
      </c>
      <c r="E1341" s="9"/>
    </row>
    <row r="1342" spans="2:5" ht="15.6" x14ac:dyDescent="0.3">
      <c r="B1342" s="107">
        <v>35217</v>
      </c>
      <c r="C1342" s="122">
        <v>5.3</v>
      </c>
      <c r="E1342" s="9"/>
    </row>
    <row r="1343" spans="2:5" ht="15.6" x14ac:dyDescent="0.3">
      <c r="B1343" s="107">
        <v>35247</v>
      </c>
      <c r="C1343" s="122">
        <v>5.5</v>
      </c>
      <c r="E1343" s="33"/>
    </row>
    <row r="1344" spans="2:5" ht="15.6" x14ac:dyDescent="0.3">
      <c r="B1344" s="107">
        <v>35278</v>
      </c>
      <c r="C1344" s="122">
        <v>5.0999999999999996</v>
      </c>
      <c r="E1344" s="33"/>
    </row>
    <row r="1345" spans="2:5" ht="15.6" x14ac:dyDescent="0.3">
      <c r="B1345" s="107">
        <v>35309</v>
      </c>
      <c r="C1345" s="122">
        <v>5.2</v>
      </c>
      <c r="E1345" s="9"/>
    </row>
    <row r="1346" spans="2:5" ht="15.6" x14ac:dyDescent="0.3">
      <c r="B1346" s="107">
        <v>35339</v>
      </c>
      <c r="C1346" s="122">
        <v>5.2</v>
      </c>
      <c r="E1346" s="9"/>
    </row>
    <row r="1347" spans="2:5" ht="15.6" x14ac:dyDescent="0.3">
      <c r="B1347" s="107">
        <v>35370</v>
      </c>
      <c r="C1347" s="122">
        <v>5.4</v>
      </c>
      <c r="E1347" s="9"/>
    </row>
    <row r="1348" spans="2:5" ht="15.6" x14ac:dyDescent="0.3">
      <c r="B1348" s="107">
        <v>35400</v>
      </c>
      <c r="C1348" s="122">
        <v>5.4</v>
      </c>
      <c r="E1348" s="33"/>
    </row>
    <row r="1349" spans="2:5" ht="15.6" x14ac:dyDescent="0.3">
      <c r="B1349" s="107">
        <v>35431</v>
      </c>
      <c r="C1349" s="122">
        <v>5.3</v>
      </c>
      <c r="E1349" s="33"/>
    </row>
    <row r="1350" spans="2:5" ht="15.6" x14ac:dyDescent="0.3">
      <c r="B1350" s="107">
        <v>35462</v>
      </c>
      <c r="C1350" s="122">
        <v>5.2</v>
      </c>
      <c r="E1350" s="9"/>
    </row>
    <row r="1351" spans="2:5" ht="15.6" x14ac:dyDescent="0.3">
      <c r="B1351" s="107">
        <v>35490</v>
      </c>
      <c r="C1351" s="122">
        <v>5.2</v>
      </c>
      <c r="E1351" s="9"/>
    </row>
    <row r="1352" spans="2:5" ht="15.6" x14ac:dyDescent="0.3">
      <c r="B1352" s="107">
        <v>35521</v>
      </c>
      <c r="C1352" s="122">
        <v>5.0999999999999996</v>
      </c>
      <c r="E1352" s="9"/>
    </row>
    <row r="1353" spans="2:5" ht="15.6" x14ac:dyDescent="0.3">
      <c r="B1353" s="107">
        <v>35551</v>
      </c>
      <c r="C1353" s="122">
        <v>4.9000000000000004</v>
      </c>
      <c r="E1353" s="33"/>
    </row>
    <row r="1354" spans="2:5" ht="15.6" x14ac:dyDescent="0.3">
      <c r="B1354" s="107">
        <v>35582</v>
      </c>
      <c r="C1354" s="122">
        <v>5</v>
      </c>
      <c r="E1354" s="33"/>
    </row>
    <row r="1355" spans="2:5" ht="15.6" x14ac:dyDescent="0.3">
      <c r="B1355" s="107">
        <v>35612</v>
      </c>
      <c r="C1355" s="122">
        <v>4.9000000000000004</v>
      </c>
      <c r="E1355" s="9"/>
    </row>
    <row r="1356" spans="2:5" ht="15.6" x14ac:dyDescent="0.3">
      <c r="B1356" s="107">
        <v>35643</v>
      </c>
      <c r="C1356" s="122">
        <v>4.8</v>
      </c>
      <c r="E1356" s="9"/>
    </row>
    <row r="1357" spans="2:5" ht="15.6" x14ac:dyDescent="0.3">
      <c r="B1357" s="107">
        <v>35674</v>
      </c>
      <c r="C1357" s="122">
        <v>4.9000000000000004</v>
      </c>
      <c r="E1357" s="9"/>
    </row>
    <row r="1358" spans="2:5" ht="15.6" x14ac:dyDescent="0.3">
      <c r="B1358" s="107">
        <v>35704</v>
      </c>
      <c r="C1358" s="122">
        <v>4.7</v>
      </c>
      <c r="E1358" s="33"/>
    </row>
    <row r="1359" spans="2:5" ht="15.6" x14ac:dyDescent="0.3">
      <c r="B1359" s="107">
        <v>35735</v>
      </c>
      <c r="C1359" s="122">
        <v>4.5999999999999996</v>
      </c>
      <c r="E1359" s="33"/>
    </row>
    <row r="1360" spans="2:5" ht="15.6" x14ac:dyDescent="0.3">
      <c r="B1360" s="107">
        <v>35765</v>
      </c>
      <c r="C1360" s="122">
        <v>4.7</v>
      </c>
      <c r="E1360" s="9"/>
    </row>
    <row r="1361" spans="2:5" ht="15.6" x14ac:dyDescent="0.3">
      <c r="B1361" s="107">
        <v>35796</v>
      </c>
      <c r="C1361" s="122">
        <v>4.5999999999999996</v>
      </c>
      <c r="E1361" s="9"/>
    </row>
    <row r="1362" spans="2:5" ht="15.6" x14ac:dyDescent="0.3">
      <c r="B1362" s="107">
        <v>35827</v>
      </c>
      <c r="C1362" s="122">
        <v>4.5999999999999996</v>
      </c>
      <c r="E1362" s="9"/>
    </row>
    <row r="1363" spans="2:5" ht="15.6" x14ac:dyDescent="0.3">
      <c r="B1363" s="107">
        <v>35855</v>
      </c>
      <c r="C1363" s="122">
        <v>4.7</v>
      </c>
      <c r="E1363" s="33"/>
    </row>
    <row r="1364" spans="2:5" ht="15.6" x14ac:dyDescent="0.3">
      <c r="B1364" s="107">
        <v>35886</v>
      </c>
      <c r="C1364" s="122">
        <v>4.3</v>
      </c>
      <c r="E1364" s="33"/>
    </row>
    <row r="1365" spans="2:5" ht="15.6" x14ac:dyDescent="0.3">
      <c r="B1365" s="107">
        <v>35916</v>
      </c>
      <c r="C1365" s="122">
        <v>4.4000000000000004</v>
      </c>
      <c r="E1365" s="9"/>
    </row>
    <row r="1366" spans="2:5" ht="15.6" x14ac:dyDescent="0.3">
      <c r="B1366" s="107">
        <v>35947</v>
      </c>
      <c r="C1366" s="122">
        <v>4.5</v>
      </c>
      <c r="E1366" s="9"/>
    </row>
    <row r="1367" spans="2:5" ht="15.6" x14ac:dyDescent="0.3">
      <c r="B1367" s="107">
        <v>35977</v>
      </c>
      <c r="C1367" s="122">
        <v>4.5</v>
      </c>
      <c r="E1367" s="9"/>
    </row>
    <row r="1368" spans="2:5" ht="15.6" x14ac:dyDescent="0.3">
      <c r="B1368" s="107">
        <v>36008</v>
      </c>
      <c r="C1368" s="122">
        <v>4.5</v>
      </c>
      <c r="E1368" s="33"/>
    </row>
    <row r="1369" spans="2:5" ht="15.6" x14ac:dyDescent="0.3">
      <c r="B1369" s="107">
        <v>36039</v>
      </c>
      <c r="C1369" s="122">
        <v>4.5999999999999996</v>
      </c>
      <c r="E1369" s="33"/>
    </row>
    <row r="1370" spans="2:5" ht="15.6" x14ac:dyDescent="0.3">
      <c r="B1370" s="107">
        <v>36069</v>
      </c>
      <c r="C1370" s="122">
        <v>4.5</v>
      </c>
      <c r="E1370" s="9"/>
    </row>
    <row r="1371" spans="2:5" ht="15.6" x14ac:dyDescent="0.3">
      <c r="B1371" s="107">
        <v>36100</v>
      </c>
      <c r="C1371" s="122">
        <v>4.4000000000000004</v>
      </c>
      <c r="E1371" s="9"/>
    </row>
    <row r="1372" spans="2:5" ht="15.6" x14ac:dyDescent="0.3">
      <c r="B1372" s="107">
        <v>36130</v>
      </c>
      <c r="C1372" s="122">
        <v>4.4000000000000004</v>
      </c>
      <c r="E1372" s="9"/>
    </row>
    <row r="1373" spans="2:5" ht="15.6" x14ac:dyDescent="0.3">
      <c r="B1373" s="107">
        <v>36161</v>
      </c>
      <c r="C1373" s="122">
        <v>4.3</v>
      </c>
      <c r="E1373" s="33"/>
    </row>
    <row r="1374" spans="2:5" ht="15.6" x14ac:dyDescent="0.3">
      <c r="B1374" s="107">
        <v>36192</v>
      </c>
      <c r="C1374" s="122">
        <v>4.4000000000000004</v>
      </c>
      <c r="E1374" s="33"/>
    </row>
    <row r="1375" spans="2:5" ht="15.6" x14ac:dyDescent="0.3">
      <c r="B1375" s="107">
        <v>36220</v>
      </c>
      <c r="C1375" s="122">
        <v>4.2</v>
      </c>
      <c r="E1375" s="9"/>
    </row>
    <row r="1376" spans="2:5" ht="15.6" x14ac:dyDescent="0.3">
      <c r="B1376" s="107">
        <v>36251</v>
      </c>
      <c r="C1376" s="122">
        <v>4.3</v>
      </c>
      <c r="E1376" s="9"/>
    </row>
    <row r="1377" spans="2:5" ht="15.6" x14ac:dyDescent="0.3">
      <c r="B1377" s="107">
        <v>36281</v>
      </c>
      <c r="C1377" s="122">
        <v>4.2</v>
      </c>
      <c r="E1377" s="9"/>
    </row>
    <row r="1378" spans="2:5" ht="15.6" x14ac:dyDescent="0.3">
      <c r="B1378" s="107">
        <v>36312</v>
      </c>
      <c r="C1378" s="122">
        <v>4.3</v>
      </c>
      <c r="E1378" s="33"/>
    </row>
    <row r="1379" spans="2:5" ht="15.6" x14ac:dyDescent="0.3">
      <c r="B1379" s="107">
        <v>36342</v>
      </c>
      <c r="C1379" s="122">
        <v>4.3</v>
      </c>
      <c r="E1379" s="33"/>
    </row>
    <row r="1380" spans="2:5" ht="15.6" x14ac:dyDescent="0.3">
      <c r="B1380" s="107">
        <v>36373</v>
      </c>
      <c r="C1380" s="122">
        <v>4.2</v>
      </c>
      <c r="E1380" s="9"/>
    </row>
    <row r="1381" spans="2:5" ht="15.6" x14ac:dyDescent="0.3">
      <c r="B1381" s="107">
        <v>36404</v>
      </c>
      <c r="C1381" s="122">
        <v>4.2</v>
      </c>
      <c r="E1381" s="9"/>
    </row>
    <row r="1382" spans="2:5" ht="15.6" x14ac:dyDescent="0.3">
      <c r="B1382" s="107">
        <v>36434</v>
      </c>
      <c r="C1382" s="122">
        <v>4.0999999999999996</v>
      </c>
      <c r="E1382" s="9"/>
    </row>
    <row r="1383" spans="2:5" ht="15.6" x14ac:dyDescent="0.3">
      <c r="B1383" s="107">
        <v>36465</v>
      </c>
      <c r="C1383" s="122">
        <v>4.0999999999999996</v>
      </c>
      <c r="E1383" s="33"/>
    </row>
    <row r="1384" spans="2:5" ht="15.6" x14ac:dyDescent="0.3">
      <c r="B1384" s="107">
        <v>36495</v>
      </c>
      <c r="C1384" s="122">
        <v>4</v>
      </c>
      <c r="E1384" s="33"/>
    </row>
    <row r="1385" spans="2:5" ht="15.6" x14ac:dyDescent="0.3">
      <c r="B1385" s="107">
        <v>36526</v>
      </c>
      <c r="C1385" s="122">
        <v>4</v>
      </c>
      <c r="E1385" s="9"/>
    </row>
    <row r="1386" spans="2:5" ht="15.6" x14ac:dyDescent="0.3">
      <c r="B1386" s="107">
        <v>36557</v>
      </c>
      <c r="C1386" s="122">
        <v>4.0999999999999996</v>
      </c>
      <c r="E1386" s="9"/>
    </row>
    <row r="1387" spans="2:5" ht="15.6" x14ac:dyDescent="0.3">
      <c r="B1387" s="107">
        <v>36586</v>
      </c>
      <c r="C1387" s="122">
        <v>4</v>
      </c>
      <c r="E1387" s="9"/>
    </row>
    <row r="1388" spans="2:5" ht="15.6" x14ac:dyDescent="0.3">
      <c r="B1388" s="107">
        <v>36617</v>
      </c>
      <c r="C1388" s="122">
        <v>3.8</v>
      </c>
      <c r="E1388" s="33"/>
    </row>
    <row r="1389" spans="2:5" ht="15.6" x14ac:dyDescent="0.3">
      <c r="B1389" s="107">
        <v>36647</v>
      </c>
      <c r="C1389" s="122">
        <v>4</v>
      </c>
    </row>
    <row r="1390" spans="2:5" ht="15.6" x14ac:dyDescent="0.3">
      <c r="B1390" s="107">
        <v>36678</v>
      </c>
      <c r="C1390" s="122">
        <v>4</v>
      </c>
    </row>
    <row r="1391" spans="2:5" ht="15.6" x14ac:dyDescent="0.3">
      <c r="B1391" s="107">
        <v>36708</v>
      </c>
      <c r="C1391" s="122">
        <v>4</v>
      </c>
    </row>
    <row r="1392" spans="2:5" ht="15.6" x14ac:dyDescent="0.3">
      <c r="B1392" s="107">
        <v>36739</v>
      </c>
      <c r="C1392" s="122">
        <v>4.0999999999999996</v>
      </c>
    </row>
    <row r="1393" spans="2:3" ht="15.6" x14ac:dyDescent="0.3">
      <c r="B1393" s="107">
        <v>36770</v>
      </c>
      <c r="C1393" s="122">
        <v>3.9</v>
      </c>
    </row>
    <row r="1394" spans="2:3" ht="15.6" x14ac:dyDescent="0.3">
      <c r="B1394" s="107">
        <v>36800</v>
      </c>
      <c r="C1394" s="122">
        <v>3.9</v>
      </c>
    </row>
    <row r="1395" spans="2:3" ht="15.6" x14ac:dyDescent="0.3">
      <c r="B1395" s="107">
        <v>36831</v>
      </c>
      <c r="C1395" s="122">
        <v>3.9</v>
      </c>
    </row>
    <row r="1396" spans="2:3" ht="15.6" x14ac:dyDescent="0.3">
      <c r="B1396" s="107">
        <v>36861</v>
      </c>
      <c r="C1396" s="122">
        <v>3.9</v>
      </c>
    </row>
    <row r="1397" spans="2:3" ht="15.6" x14ac:dyDescent="0.3">
      <c r="B1397" s="107">
        <v>36892</v>
      </c>
      <c r="C1397" s="122">
        <v>4.2</v>
      </c>
    </row>
    <row r="1398" spans="2:3" ht="15.6" x14ac:dyDescent="0.3">
      <c r="B1398" s="107">
        <v>36923</v>
      </c>
      <c r="C1398" s="122">
        <v>4.2</v>
      </c>
    </row>
    <row r="1399" spans="2:3" ht="15.6" x14ac:dyDescent="0.3">
      <c r="B1399" s="107">
        <v>36951</v>
      </c>
      <c r="C1399" s="122">
        <v>4.3</v>
      </c>
    </row>
    <row r="1400" spans="2:3" ht="15.6" x14ac:dyDescent="0.3">
      <c r="B1400" s="107">
        <v>36982</v>
      </c>
      <c r="C1400" s="122">
        <v>4.4000000000000004</v>
      </c>
    </row>
    <row r="1401" spans="2:3" ht="15.6" x14ac:dyDescent="0.3">
      <c r="B1401" s="107">
        <v>37012</v>
      </c>
      <c r="C1401" s="122">
        <v>4.3</v>
      </c>
    </row>
    <row r="1402" spans="2:3" ht="15.6" x14ac:dyDescent="0.3">
      <c r="B1402" s="107">
        <v>37043</v>
      </c>
      <c r="C1402" s="122">
        <v>4.5</v>
      </c>
    </row>
    <row r="1403" spans="2:3" ht="15.6" x14ac:dyDescent="0.3">
      <c r="B1403" s="107">
        <v>37073</v>
      </c>
      <c r="C1403" s="122">
        <v>4.5999999999999996</v>
      </c>
    </row>
    <row r="1404" spans="2:3" ht="15.6" x14ac:dyDescent="0.3">
      <c r="B1404" s="107">
        <v>37104</v>
      </c>
      <c r="C1404" s="122">
        <v>4.9000000000000004</v>
      </c>
    </row>
    <row r="1405" spans="2:3" ht="15.6" x14ac:dyDescent="0.3">
      <c r="B1405" s="107">
        <v>37135</v>
      </c>
      <c r="C1405" s="122">
        <v>5</v>
      </c>
    </row>
    <row r="1406" spans="2:3" ht="15.6" x14ac:dyDescent="0.3">
      <c r="B1406" s="107">
        <v>37165</v>
      </c>
      <c r="C1406" s="122">
        <v>5.3</v>
      </c>
    </row>
    <row r="1407" spans="2:3" ht="15.6" x14ac:dyDescent="0.3">
      <c r="B1407" s="107">
        <v>37196</v>
      </c>
      <c r="C1407" s="122">
        <v>5.5</v>
      </c>
    </row>
    <row r="1408" spans="2:3" ht="15.6" x14ac:dyDescent="0.3">
      <c r="B1408" s="107">
        <v>37226</v>
      </c>
      <c r="C1408" s="122">
        <v>5.7</v>
      </c>
    </row>
    <row r="1409" spans="2:3" ht="15.6" x14ac:dyDescent="0.3">
      <c r="B1409" s="107">
        <v>37257</v>
      </c>
      <c r="C1409" s="122">
        <v>5.7</v>
      </c>
    </row>
    <row r="1410" spans="2:3" ht="15.6" x14ac:dyDescent="0.3">
      <c r="B1410" s="107">
        <v>37288</v>
      </c>
      <c r="C1410" s="122">
        <v>5.7</v>
      </c>
    </row>
    <row r="1411" spans="2:3" ht="15.6" x14ac:dyDescent="0.3">
      <c r="B1411" s="107">
        <v>37316</v>
      </c>
      <c r="C1411" s="122">
        <v>5.7</v>
      </c>
    </row>
    <row r="1412" spans="2:3" ht="15.6" x14ac:dyDescent="0.3">
      <c r="B1412" s="107">
        <v>37347</v>
      </c>
      <c r="C1412" s="122">
        <v>5.9</v>
      </c>
    </row>
    <row r="1413" spans="2:3" ht="15.6" x14ac:dyDescent="0.3">
      <c r="B1413" s="107">
        <v>37377</v>
      </c>
      <c r="C1413" s="122">
        <v>5.8</v>
      </c>
    </row>
    <row r="1414" spans="2:3" ht="15.6" x14ac:dyDescent="0.3">
      <c r="B1414" s="107">
        <v>37408</v>
      </c>
      <c r="C1414" s="122">
        <v>5.8</v>
      </c>
    </row>
    <row r="1415" spans="2:3" ht="15.6" x14ac:dyDescent="0.3">
      <c r="B1415" s="107">
        <v>37438</v>
      </c>
      <c r="C1415" s="122">
        <v>5.8</v>
      </c>
    </row>
    <row r="1416" spans="2:3" ht="15.6" x14ac:dyDescent="0.3">
      <c r="B1416" s="107">
        <v>37469</v>
      </c>
      <c r="C1416" s="122">
        <v>5.7</v>
      </c>
    </row>
    <row r="1417" spans="2:3" ht="15.6" x14ac:dyDescent="0.3">
      <c r="B1417" s="107">
        <v>37500</v>
      </c>
      <c r="C1417" s="122">
        <v>5.7</v>
      </c>
    </row>
    <row r="1418" spans="2:3" ht="15.6" x14ac:dyDescent="0.3">
      <c r="B1418" s="107">
        <v>37530</v>
      </c>
      <c r="C1418" s="122">
        <v>5.7</v>
      </c>
    </row>
    <row r="1419" spans="2:3" ht="15.6" x14ac:dyDescent="0.3">
      <c r="B1419" s="107">
        <v>37561</v>
      </c>
      <c r="C1419" s="122">
        <v>5.9</v>
      </c>
    </row>
    <row r="1420" spans="2:3" ht="15.6" x14ac:dyDescent="0.3">
      <c r="B1420" s="107">
        <v>37591</v>
      </c>
      <c r="C1420" s="122">
        <v>6</v>
      </c>
    </row>
    <row r="1421" spans="2:3" ht="15.6" x14ac:dyDescent="0.3">
      <c r="B1421" s="107">
        <v>37622</v>
      </c>
      <c r="C1421" s="122">
        <v>5.8</v>
      </c>
    </row>
    <row r="1422" spans="2:3" ht="15.6" x14ac:dyDescent="0.3">
      <c r="B1422" s="107">
        <v>37653</v>
      </c>
      <c r="C1422" s="122">
        <v>5.9</v>
      </c>
    </row>
    <row r="1423" spans="2:3" ht="15.6" x14ac:dyDescent="0.3">
      <c r="B1423" s="107">
        <v>37681</v>
      </c>
      <c r="C1423" s="122">
        <v>5.9</v>
      </c>
    </row>
    <row r="1424" spans="2:3" ht="15.6" x14ac:dyDescent="0.3">
      <c r="B1424" s="107">
        <v>37712</v>
      </c>
      <c r="C1424" s="122">
        <v>6</v>
      </c>
    </row>
    <row r="1425" spans="2:3" ht="15.6" x14ac:dyDescent="0.3">
      <c r="B1425" s="107">
        <v>37742</v>
      </c>
      <c r="C1425" s="122">
        <v>6.1</v>
      </c>
    </row>
    <row r="1426" spans="2:3" ht="15.6" x14ac:dyDescent="0.3">
      <c r="B1426" s="107">
        <v>37773</v>
      </c>
      <c r="C1426" s="122">
        <v>6.3</v>
      </c>
    </row>
    <row r="1427" spans="2:3" ht="15.6" x14ac:dyDescent="0.3">
      <c r="B1427" s="107">
        <v>37803</v>
      </c>
      <c r="C1427" s="122">
        <v>6.2</v>
      </c>
    </row>
    <row r="1428" spans="2:3" ht="15.6" x14ac:dyDescent="0.3">
      <c r="B1428" s="107">
        <v>37834</v>
      </c>
      <c r="C1428" s="122">
        <v>6.1</v>
      </c>
    </row>
    <row r="1429" spans="2:3" ht="15.6" x14ac:dyDescent="0.3">
      <c r="B1429" s="107">
        <v>37865</v>
      </c>
      <c r="C1429" s="122">
        <v>6.1</v>
      </c>
    </row>
    <row r="1430" spans="2:3" ht="15.6" x14ac:dyDescent="0.3">
      <c r="B1430" s="107">
        <v>37895</v>
      </c>
      <c r="C1430" s="122">
        <v>6</v>
      </c>
    </row>
    <row r="1431" spans="2:3" ht="15.6" x14ac:dyDescent="0.3">
      <c r="B1431" s="107">
        <v>37926</v>
      </c>
      <c r="C1431" s="122">
        <v>5.8</v>
      </c>
    </row>
    <row r="1432" spans="2:3" ht="15.6" x14ac:dyDescent="0.3">
      <c r="B1432" s="107">
        <v>37956</v>
      </c>
      <c r="C1432" s="122">
        <v>5.7</v>
      </c>
    </row>
    <row r="1433" spans="2:3" ht="15.6" x14ac:dyDescent="0.3">
      <c r="B1433" s="107">
        <v>37987</v>
      </c>
      <c r="C1433" s="122">
        <v>5.7</v>
      </c>
    </row>
    <row r="1434" spans="2:3" ht="15.6" x14ac:dyDescent="0.3">
      <c r="B1434" s="107">
        <v>38018</v>
      </c>
      <c r="C1434" s="122">
        <v>5.6</v>
      </c>
    </row>
    <row r="1435" spans="2:3" ht="15.6" x14ac:dyDescent="0.3">
      <c r="B1435" s="107">
        <v>38047</v>
      </c>
      <c r="C1435" s="122">
        <v>5.8</v>
      </c>
    </row>
    <row r="1436" spans="2:3" ht="15.6" x14ac:dyDescent="0.3">
      <c r="B1436" s="107">
        <v>38078</v>
      </c>
      <c r="C1436" s="122">
        <v>5.6</v>
      </c>
    </row>
    <row r="1437" spans="2:3" ht="15.6" x14ac:dyDescent="0.3">
      <c r="B1437" s="107">
        <v>38108</v>
      </c>
      <c r="C1437" s="122">
        <v>5.6</v>
      </c>
    </row>
    <row r="1438" spans="2:3" ht="15.6" x14ac:dyDescent="0.3">
      <c r="B1438" s="107">
        <v>38139</v>
      </c>
      <c r="C1438" s="122">
        <v>5.6</v>
      </c>
    </row>
    <row r="1439" spans="2:3" ht="15.6" x14ac:dyDescent="0.3">
      <c r="B1439" s="107">
        <v>38169</v>
      </c>
      <c r="C1439" s="122">
        <v>5.5</v>
      </c>
    </row>
    <row r="1440" spans="2:3" ht="15.6" x14ac:dyDescent="0.3">
      <c r="B1440" s="107">
        <v>38200</v>
      </c>
      <c r="C1440" s="122">
        <v>5.4</v>
      </c>
    </row>
    <row r="1441" spans="2:3" ht="15.6" x14ac:dyDescent="0.3">
      <c r="B1441" s="107">
        <v>38231</v>
      </c>
      <c r="C1441" s="122">
        <v>5.4</v>
      </c>
    </row>
    <row r="1442" spans="2:3" ht="15.6" x14ac:dyDescent="0.3">
      <c r="B1442" s="107">
        <v>38261</v>
      </c>
      <c r="C1442" s="122">
        <v>5.5</v>
      </c>
    </row>
    <row r="1443" spans="2:3" ht="15.6" x14ac:dyDescent="0.3">
      <c r="B1443" s="107">
        <v>38292</v>
      </c>
      <c r="C1443" s="122">
        <v>5.4</v>
      </c>
    </row>
    <row r="1444" spans="2:3" ht="15.6" x14ac:dyDescent="0.3">
      <c r="B1444" s="107">
        <v>38322</v>
      </c>
      <c r="C1444" s="122">
        <v>5.4</v>
      </c>
    </row>
    <row r="1445" spans="2:3" ht="15.6" x14ac:dyDescent="0.3">
      <c r="B1445" s="107">
        <v>38353</v>
      </c>
      <c r="C1445" s="122">
        <v>5.3</v>
      </c>
    </row>
    <row r="1446" spans="2:3" ht="15.6" x14ac:dyDescent="0.3">
      <c r="B1446" s="107">
        <v>38384</v>
      </c>
      <c r="C1446" s="122">
        <v>5.4</v>
      </c>
    </row>
    <row r="1447" spans="2:3" ht="15.6" x14ac:dyDescent="0.3">
      <c r="B1447" s="107">
        <v>38412</v>
      </c>
      <c r="C1447" s="122">
        <v>5.2</v>
      </c>
    </row>
    <row r="1448" spans="2:3" ht="15.6" x14ac:dyDescent="0.3">
      <c r="B1448" s="107">
        <v>38443</v>
      </c>
      <c r="C1448" s="122">
        <v>5.2</v>
      </c>
    </row>
    <row r="1449" spans="2:3" ht="15.6" x14ac:dyDescent="0.3">
      <c r="B1449" s="107">
        <v>38473</v>
      </c>
      <c r="C1449" s="122">
        <v>5.0999999999999996</v>
      </c>
    </row>
    <row r="1450" spans="2:3" ht="15.6" x14ac:dyDescent="0.3">
      <c r="B1450" s="107">
        <v>38504</v>
      </c>
      <c r="C1450" s="122">
        <v>5</v>
      </c>
    </row>
    <row r="1451" spans="2:3" ht="15.6" x14ac:dyDescent="0.3">
      <c r="B1451" s="107">
        <v>38534</v>
      </c>
      <c r="C1451" s="122">
        <v>5</v>
      </c>
    </row>
    <row r="1452" spans="2:3" ht="15.6" x14ac:dyDescent="0.3">
      <c r="B1452" s="107">
        <v>38565</v>
      </c>
      <c r="C1452" s="122">
        <v>4.9000000000000004</v>
      </c>
    </row>
    <row r="1453" spans="2:3" ht="15.6" x14ac:dyDescent="0.3">
      <c r="B1453" s="107">
        <v>38596</v>
      </c>
      <c r="C1453" s="122">
        <v>5</v>
      </c>
    </row>
    <row r="1454" spans="2:3" ht="15.6" x14ac:dyDescent="0.3">
      <c r="B1454" s="107">
        <v>38626</v>
      </c>
      <c r="C1454" s="122">
        <v>5</v>
      </c>
    </row>
    <row r="1455" spans="2:3" ht="15.6" x14ac:dyDescent="0.3">
      <c r="B1455" s="107">
        <v>38657</v>
      </c>
      <c r="C1455" s="122">
        <v>5</v>
      </c>
    </row>
    <row r="1456" spans="2:3" ht="15.6" x14ac:dyDescent="0.3">
      <c r="B1456" s="107">
        <v>38687</v>
      </c>
      <c r="C1456" s="122">
        <v>4.9000000000000004</v>
      </c>
    </row>
    <row r="1457" spans="2:3" ht="15.6" x14ac:dyDescent="0.3">
      <c r="B1457" s="107">
        <v>38718</v>
      </c>
      <c r="C1457" s="122">
        <v>4.7</v>
      </c>
    </row>
    <row r="1458" spans="2:3" ht="15.6" x14ac:dyDescent="0.3">
      <c r="B1458" s="107">
        <v>38749</v>
      </c>
      <c r="C1458" s="122">
        <v>4.8</v>
      </c>
    </row>
    <row r="1459" spans="2:3" ht="15.6" x14ac:dyDescent="0.3">
      <c r="B1459" s="107">
        <v>38777</v>
      </c>
      <c r="C1459" s="122">
        <v>4.7</v>
      </c>
    </row>
    <row r="1460" spans="2:3" ht="15.6" x14ac:dyDescent="0.3">
      <c r="B1460" s="107">
        <v>38808</v>
      </c>
      <c r="C1460" s="122">
        <v>4.7</v>
      </c>
    </row>
    <row r="1461" spans="2:3" ht="15.6" x14ac:dyDescent="0.3">
      <c r="B1461" s="107">
        <v>38838</v>
      </c>
      <c r="C1461" s="122">
        <v>4.5999999999999996</v>
      </c>
    </row>
    <row r="1462" spans="2:3" ht="15.6" x14ac:dyDescent="0.3">
      <c r="B1462" s="107">
        <v>38869</v>
      </c>
      <c r="C1462" s="122">
        <v>4.5999999999999996</v>
      </c>
    </row>
    <row r="1463" spans="2:3" ht="15.6" x14ac:dyDescent="0.3">
      <c r="B1463" s="107">
        <v>38899</v>
      </c>
      <c r="C1463" s="122">
        <v>4.7</v>
      </c>
    </row>
    <row r="1464" spans="2:3" ht="15.6" x14ac:dyDescent="0.3">
      <c r="B1464" s="107">
        <v>38930</v>
      </c>
      <c r="C1464" s="122">
        <v>4.7</v>
      </c>
    </row>
    <row r="1465" spans="2:3" ht="15.6" x14ac:dyDescent="0.3">
      <c r="B1465" s="107">
        <v>38961</v>
      </c>
      <c r="C1465" s="122">
        <v>4.5</v>
      </c>
    </row>
    <row r="1466" spans="2:3" ht="15.6" x14ac:dyDescent="0.3">
      <c r="B1466" s="107">
        <v>38991</v>
      </c>
      <c r="C1466" s="122">
        <v>4.4000000000000004</v>
      </c>
    </row>
    <row r="1467" spans="2:3" ht="15.6" x14ac:dyDescent="0.3">
      <c r="B1467" s="107">
        <v>39022</v>
      </c>
      <c r="C1467" s="122">
        <v>4.5</v>
      </c>
    </row>
    <row r="1468" spans="2:3" ht="15.6" x14ac:dyDescent="0.3">
      <c r="B1468" s="107">
        <v>39052</v>
      </c>
      <c r="C1468" s="122">
        <v>4.4000000000000004</v>
      </c>
    </row>
    <row r="1469" spans="2:3" ht="15.6" x14ac:dyDescent="0.3">
      <c r="B1469" s="107">
        <v>39083</v>
      </c>
      <c r="C1469" s="122">
        <v>4.5999999999999996</v>
      </c>
    </row>
    <row r="1470" spans="2:3" ht="15.6" x14ac:dyDescent="0.3">
      <c r="B1470" s="107">
        <v>39114</v>
      </c>
      <c r="C1470" s="122">
        <v>4.5</v>
      </c>
    </row>
    <row r="1471" spans="2:3" ht="15.6" x14ac:dyDescent="0.3">
      <c r="B1471" s="107">
        <v>39142</v>
      </c>
      <c r="C1471" s="122">
        <v>4.4000000000000004</v>
      </c>
    </row>
    <row r="1472" spans="2:3" ht="15.6" x14ac:dyDescent="0.3">
      <c r="B1472" s="107">
        <v>39173</v>
      </c>
      <c r="C1472" s="122">
        <v>4.5</v>
      </c>
    </row>
    <row r="1473" spans="2:3" ht="15.6" x14ac:dyDescent="0.3">
      <c r="B1473" s="107">
        <v>39203</v>
      </c>
      <c r="C1473" s="122">
        <v>4.4000000000000004</v>
      </c>
    </row>
    <row r="1474" spans="2:3" ht="15.6" x14ac:dyDescent="0.3">
      <c r="B1474" s="107">
        <v>39234</v>
      </c>
      <c r="C1474" s="122">
        <v>4.5999999999999996</v>
      </c>
    </row>
    <row r="1475" spans="2:3" ht="15.6" x14ac:dyDescent="0.3">
      <c r="B1475" s="107">
        <v>39264</v>
      </c>
      <c r="C1475" s="122">
        <v>4.7</v>
      </c>
    </row>
    <row r="1476" spans="2:3" ht="15.6" x14ac:dyDescent="0.3">
      <c r="B1476" s="107">
        <v>39295</v>
      </c>
      <c r="C1476" s="122">
        <v>4.5999999999999996</v>
      </c>
    </row>
    <row r="1477" spans="2:3" ht="15.6" x14ac:dyDescent="0.3">
      <c r="B1477" s="107">
        <v>39326</v>
      </c>
      <c r="C1477" s="122">
        <v>4.7</v>
      </c>
    </row>
    <row r="1478" spans="2:3" ht="15.6" x14ac:dyDescent="0.3">
      <c r="B1478" s="107">
        <v>39356</v>
      </c>
      <c r="C1478" s="122">
        <v>4.7</v>
      </c>
    </row>
    <row r="1479" spans="2:3" ht="15.6" x14ac:dyDescent="0.3">
      <c r="B1479" s="107">
        <v>39387</v>
      </c>
      <c r="C1479" s="122">
        <v>4.7</v>
      </c>
    </row>
    <row r="1480" spans="2:3" ht="15.6" x14ac:dyDescent="0.3">
      <c r="B1480" s="107">
        <v>39417</v>
      </c>
      <c r="C1480" s="122">
        <v>5</v>
      </c>
    </row>
    <row r="1481" spans="2:3" ht="15.6" x14ac:dyDescent="0.3">
      <c r="B1481" s="107">
        <v>39448</v>
      </c>
      <c r="C1481" s="122">
        <v>5</v>
      </c>
    </row>
    <row r="1482" spans="2:3" ht="15.6" x14ac:dyDescent="0.3">
      <c r="B1482" s="107">
        <v>39479</v>
      </c>
      <c r="C1482" s="122">
        <v>4.9000000000000004</v>
      </c>
    </row>
    <row r="1483" spans="2:3" ht="15.6" x14ac:dyDescent="0.3">
      <c r="B1483" s="107">
        <v>39508</v>
      </c>
      <c r="C1483" s="122">
        <v>5.0999999999999996</v>
      </c>
    </row>
    <row r="1484" spans="2:3" ht="15.6" x14ac:dyDescent="0.3">
      <c r="B1484" s="107">
        <v>39539</v>
      </c>
      <c r="C1484" s="122">
        <v>5</v>
      </c>
    </row>
    <row r="1485" spans="2:3" ht="15.6" x14ac:dyDescent="0.3">
      <c r="B1485" s="107">
        <v>39569</v>
      </c>
      <c r="C1485" s="122">
        <v>5.4</v>
      </c>
    </row>
    <row r="1486" spans="2:3" ht="15.6" x14ac:dyDescent="0.3">
      <c r="B1486" s="107">
        <v>39600</v>
      </c>
      <c r="C1486" s="122">
        <v>5.6</v>
      </c>
    </row>
    <row r="1487" spans="2:3" ht="15.6" x14ac:dyDescent="0.3">
      <c r="B1487" s="107">
        <v>39630</v>
      </c>
      <c r="C1487" s="122">
        <v>5.8</v>
      </c>
    </row>
    <row r="1488" spans="2:3" ht="15.6" x14ac:dyDescent="0.3">
      <c r="B1488" s="107">
        <v>39661</v>
      </c>
      <c r="C1488" s="122">
        <v>6.1</v>
      </c>
    </row>
    <row r="1489" spans="2:3" ht="15.6" x14ac:dyDescent="0.3">
      <c r="B1489" s="107">
        <v>39692</v>
      </c>
      <c r="C1489" s="122">
        <v>6.1</v>
      </c>
    </row>
    <row r="1490" spans="2:3" ht="15.6" x14ac:dyDescent="0.3">
      <c r="B1490" s="107">
        <v>39722</v>
      </c>
      <c r="C1490" s="122">
        <v>6.5</v>
      </c>
    </row>
    <row r="1491" spans="2:3" ht="15.6" x14ac:dyDescent="0.3">
      <c r="B1491" s="107">
        <v>39753</v>
      </c>
      <c r="C1491" s="122">
        <v>6.8</v>
      </c>
    </row>
    <row r="1492" spans="2:3" ht="15.6" x14ac:dyDescent="0.3">
      <c r="B1492" s="107">
        <v>39783</v>
      </c>
      <c r="C1492" s="122">
        <v>7.3</v>
      </c>
    </row>
    <row r="1493" spans="2:3" ht="15.6" x14ac:dyDescent="0.3">
      <c r="B1493" s="107">
        <v>39814</v>
      </c>
      <c r="C1493" s="122">
        <v>7.8</v>
      </c>
    </row>
    <row r="1494" spans="2:3" ht="15.6" x14ac:dyDescent="0.3">
      <c r="B1494" s="107">
        <v>39845</v>
      </c>
      <c r="C1494" s="122">
        <v>8.3000000000000007</v>
      </c>
    </row>
    <row r="1495" spans="2:3" ht="15.6" x14ac:dyDescent="0.3">
      <c r="B1495" s="107">
        <v>39873</v>
      </c>
      <c r="C1495" s="122">
        <v>8.6999999999999993</v>
      </c>
    </row>
    <row r="1496" spans="2:3" ht="15.6" x14ac:dyDescent="0.3">
      <c r="B1496" s="107">
        <v>39904</v>
      </c>
      <c r="C1496" s="122">
        <v>9</v>
      </c>
    </row>
    <row r="1497" spans="2:3" ht="15.6" x14ac:dyDescent="0.3">
      <c r="B1497" s="107">
        <v>39934</v>
      </c>
      <c r="C1497" s="122">
        <v>9.4</v>
      </c>
    </row>
    <row r="1498" spans="2:3" ht="15.6" x14ac:dyDescent="0.3">
      <c r="B1498" s="107">
        <v>39965</v>
      </c>
      <c r="C1498" s="122">
        <v>9.5</v>
      </c>
    </row>
    <row r="1499" spans="2:3" ht="15.6" x14ac:dyDescent="0.3">
      <c r="B1499" s="107">
        <v>39995</v>
      </c>
      <c r="C1499" s="122">
        <v>9.5</v>
      </c>
    </row>
    <row r="1500" spans="2:3" ht="15.6" x14ac:dyDescent="0.3">
      <c r="B1500" s="107">
        <v>40026</v>
      </c>
      <c r="C1500" s="122">
        <v>9.6</v>
      </c>
    </row>
    <row r="1501" spans="2:3" ht="15.6" x14ac:dyDescent="0.3">
      <c r="B1501" s="107">
        <v>40057</v>
      </c>
      <c r="C1501" s="122">
        <v>9.8000000000000007</v>
      </c>
    </row>
    <row r="1502" spans="2:3" ht="15.6" x14ac:dyDescent="0.3">
      <c r="B1502" s="107">
        <v>40087</v>
      </c>
      <c r="C1502" s="122">
        <v>10</v>
      </c>
    </row>
    <row r="1503" spans="2:3" ht="15.6" x14ac:dyDescent="0.3">
      <c r="B1503" s="107">
        <v>40118</v>
      </c>
      <c r="C1503" s="122">
        <v>9.9</v>
      </c>
    </row>
    <row r="1504" spans="2:3" ht="15.6" x14ac:dyDescent="0.3">
      <c r="B1504" s="107">
        <v>40148</v>
      </c>
      <c r="C1504" s="122">
        <v>9.9</v>
      </c>
    </row>
    <row r="1505" spans="2:3" ht="15.6" x14ac:dyDescent="0.3">
      <c r="B1505" s="107">
        <v>40179</v>
      </c>
      <c r="C1505" s="122">
        <v>9.8000000000000007</v>
      </c>
    </row>
    <row r="1506" spans="2:3" ht="15.6" x14ac:dyDescent="0.3">
      <c r="B1506" s="107">
        <v>40210</v>
      </c>
      <c r="C1506" s="122">
        <v>9.8000000000000007</v>
      </c>
    </row>
    <row r="1507" spans="2:3" ht="15.6" x14ac:dyDescent="0.3">
      <c r="B1507" s="107">
        <v>40238</v>
      </c>
      <c r="C1507" s="122">
        <v>9.9</v>
      </c>
    </row>
    <row r="1508" spans="2:3" ht="15.6" x14ac:dyDescent="0.3">
      <c r="B1508" s="107">
        <v>40269</v>
      </c>
      <c r="C1508" s="122">
        <v>9.9</v>
      </c>
    </row>
    <row r="1509" spans="2:3" ht="15.6" x14ac:dyDescent="0.3">
      <c r="B1509" s="107">
        <v>40299</v>
      </c>
      <c r="C1509" s="122">
        <v>9.6</v>
      </c>
    </row>
    <row r="1510" spans="2:3" ht="15.6" x14ac:dyDescent="0.3">
      <c r="B1510" s="107">
        <v>40330</v>
      </c>
      <c r="C1510" s="122">
        <v>9.4</v>
      </c>
    </row>
    <row r="1511" spans="2:3" ht="15.6" x14ac:dyDescent="0.3">
      <c r="B1511" s="107">
        <v>40360</v>
      </c>
      <c r="C1511" s="122">
        <v>9.4</v>
      </c>
    </row>
    <row r="1512" spans="2:3" ht="15.6" x14ac:dyDescent="0.3">
      <c r="B1512" s="107">
        <v>40391</v>
      </c>
      <c r="C1512" s="122">
        <v>9.5</v>
      </c>
    </row>
    <row r="1513" spans="2:3" ht="15.6" x14ac:dyDescent="0.3">
      <c r="B1513" s="107">
        <v>40422</v>
      </c>
      <c r="C1513" s="122">
        <v>9.5</v>
      </c>
    </row>
    <row r="1514" spans="2:3" ht="15.6" x14ac:dyDescent="0.3">
      <c r="B1514" s="107">
        <v>40452</v>
      </c>
      <c r="C1514" s="122">
        <v>9.4</v>
      </c>
    </row>
    <row r="1515" spans="2:3" ht="15.6" x14ac:dyDescent="0.3">
      <c r="B1515" s="107">
        <v>40483</v>
      </c>
      <c r="C1515" s="122">
        <v>9.8000000000000007</v>
      </c>
    </row>
    <row r="1516" spans="2:3" ht="15.6" x14ac:dyDescent="0.3">
      <c r="B1516" s="114">
        <v>40513</v>
      </c>
      <c r="C1516" s="123">
        <v>9.3000000000000007</v>
      </c>
    </row>
  </sheetData>
  <mergeCells count="8">
    <mergeCell ref="B2:B4"/>
    <mergeCell ref="C2:C4"/>
    <mergeCell ref="G2:G4"/>
    <mergeCell ref="E133:F136"/>
    <mergeCell ref="E138:F140"/>
    <mergeCell ref="E142:F144"/>
    <mergeCell ref="E2:E4"/>
    <mergeCell ref="F2:F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45"/>
  <sheetViews>
    <sheetView workbookViewId="0">
      <selection activeCell="B5" sqref="B5"/>
    </sheetView>
  </sheetViews>
  <sheetFormatPr baseColWidth="10" defaultRowHeight="15.6" x14ac:dyDescent="0.3"/>
  <cols>
    <col min="1" max="1" width="13" style="278" customWidth="1"/>
    <col min="2" max="2" width="15" style="278" customWidth="1"/>
    <col min="3" max="3" width="11.33203125" style="278" customWidth="1"/>
    <col min="4" max="4" width="13" style="278" customWidth="1"/>
    <col min="5" max="5" width="13" style="278" bestFit="1" customWidth="1"/>
    <col min="6" max="6" width="14" style="278" customWidth="1"/>
    <col min="7" max="7" width="13.5546875" style="278" customWidth="1"/>
    <col min="8" max="9" width="11.5546875" style="278"/>
    <col min="10" max="10" width="14.44140625" style="278" customWidth="1"/>
    <col min="11" max="16384" width="11.5546875" style="278"/>
  </cols>
  <sheetData>
    <row r="1" spans="1:5" x14ac:dyDescent="0.3">
      <c r="A1" s="9"/>
      <c r="B1" s="9"/>
      <c r="C1" s="9"/>
    </row>
    <row r="2" spans="1:5" x14ac:dyDescent="0.3">
      <c r="A2" s="311" t="s">
        <v>1</v>
      </c>
      <c r="B2" s="314" t="s">
        <v>95</v>
      </c>
      <c r="C2" s="314" t="s">
        <v>416</v>
      </c>
    </row>
    <row r="3" spans="1:5" x14ac:dyDescent="0.3">
      <c r="A3" s="312"/>
      <c r="B3" s="315"/>
      <c r="C3" s="315"/>
    </row>
    <row r="4" spans="1:5" ht="16.2" thickBot="1" x14ac:dyDescent="0.35">
      <c r="A4" s="313"/>
      <c r="B4" s="316"/>
      <c r="C4" s="316"/>
    </row>
    <row r="5" spans="1:5" ht="16.2" thickTop="1" x14ac:dyDescent="0.3">
      <c r="A5" s="3">
        <v>1876</v>
      </c>
      <c r="B5" s="85">
        <v>46107</v>
      </c>
      <c r="C5" s="35" t="s">
        <v>0</v>
      </c>
      <c r="D5" s="279"/>
    </row>
    <row r="6" spans="1:5" x14ac:dyDescent="0.3">
      <c r="A6" s="3">
        <v>1877</v>
      </c>
      <c r="B6" s="85">
        <v>47141</v>
      </c>
      <c r="C6" s="233">
        <f t="shared" ref="C6:C14" si="0">((B6/B5)-1)*100</f>
        <v>2.2426095820591296</v>
      </c>
      <c r="D6" s="279"/>
    </row>
    <row r="7" spans="1:5" x14ac:dyDescent="0.3">
      <c r="A7" s="3">
        <v>1878</v>
      </c>
      <c r="B7" s="85">
        <v>48174</v>
      </c>
      <c r="C7" s="233">
        <f t="shared" si="0"/>
        <v>2.1912984450902506</v>
      </c>
      <c r="D7" s="279"/>
    </row>
    <row r="8" spans="1:5" x14ac:dyDescent="0.3">
      <c r="A8" s="3">
        <v>1879</v>
      </c>
      <c r="B8" s="85">
        <v>49208</v>
      </c>
      <c r="C8" s="233">
        <f t="shared" si="0"/>
        <v>2.1463860173537519</v>
      </c>
      <c r="D8" s="279"/>
    </row>
    <row r="9" spans="1:5" x14ac:dyDescent="0.3">
      <c r="A9" s="3">
        <v>1880</v>
      </c>
      <c r="B9" s="85">
        <v>50262</v>
      </c>
      <c r="C9" s="233">
        <f t="shared" si="0"/>
        <v>2.14192814176557</v>
      </c>
      <c r="D9" s="279"/>
    </row>
    <row r="10" spans="1:5" x14ac:dyDescent="0.3">
      <c r="A10" s="3">
        <v>1881</v>
      </c>
      <c r="B10" s="85">
        <v>51542</v>
      </c>
      <c r="C10" s="233">
        <f t="shared" si="0"/>
        <v>2.5466555250487355</v>
      </c>
      <c r="D10" s="279"/>
    </row>
    <row r="11" spans="1:5" x14ac:dyDescent="0.3">
      <c r="A11" s="3">
        <v>1882</v>
      </c>
      <c r="B11" s="85">
        <v>52821</v>
      </c>
      <c r="C11" s="233">
        <f t="shared" si="0"/>
        <v>2.4814714213651001</v>
      </c>
      <c r="D11" s="279"/>
    </row>
    <row r="12" spans="1:5" x14ac:dyDescent="0.3">
      <c r="A12" s="3">
        <v>1883</v>
      </c>
      <c r="B12" s="85">
        <v>54100</v>
      </c>
      <c r="C12" s="233">
        <f t="shared" si="0"/>
        <v>2.421385433823664</v>
      </c>
      <c r="D12" s="279"/>
    </row>
    <row r="13" spans="1:5" x14ac:dyDescent="0.3">
      <c r="A13" s="3">
        <v>1884</v>
      </c>
      <c r="B13" s="85">
        <v>55379</v>
      </c>
      <c r="C13" s="233">
        <f t="shared" si="0"/>
        <v>2.3641404805915034</v>
      </c>
      <c r="D13" s="279"/>
    </row>
    <row r="14" spans="1:5" x14ac:dyDescent="0.3">
      <c r="A14" s="3">
        <v>1885</v>
      </c>
      <c r="B14" s="85">
        <v>56879</v>
      </c>
      <c r="C14" s="233">
        <f t="shared" si="0"/>
        <v>2.7086079560844301</v>
      </c>
      <c r="D14" s="277"/>
      <c r="E14" s="85"/>
    </row>
    <row r="15" spans="1:5" x14ac:dyDescent="0.3">
      <c r="A15" s="3">
        <v>1886</v>
      </c>
      <c r="B15" s="85">
        <v>58164</v>
      </c>
      <c r="C15" s="233">
        <f>((B15/B14)-1)*100</f>
        <v>2.2591817718314422</v>
      </c>
      <c r="D15" s="277"/>
      <c r="E15" s="85"/>
    </row>
    <row r="16" spans="1:5" x14ac:dyDescent="0.3">
      <c r="A16" s="3">
        <v>1887</v>
      </c>
      <c r="B16" s="85">
        <v>59448</v>
      </c>
      <c r="C16" s="233">
        <f t="shared" ref="C16:C79" si="1">((B16/B15)-1)*100</f>
        <v>2.2075510625128913</v>
      </c>
      <c r="D16" s="277"/>
      <c r="E16" s="85"/>
    </row>
    <row r="17" spans="1:5" x14ac:dyDescent="0.3">
      <c r="A17" s="3">
        <v>1888</v>
      </c>
      <c r="B17" s="85">
        <v>60732</v>
      </c>
      <c r="C17" s="233">
        <f t="shared" si="1"/>
        <v>2.1598708114654919</v>
      </c>
      <c r="D17" s="85"/>
      <c r="E17" s="85"/>
    </row>
    <row r="18" spans="1:5" x14ac:dyDescent="0.3">
      <c r="A18" s="3">
        <v>1889</v>
      </c>
      <c r="B18" s="85">
        <v>62016</v>
      </c>
      <c r="C18" s="233">
        <f t="shared" si="1"/>
        <v>2.1142066785220237</v>
      </c>
      <c r="D18" s="85"/>
      <c r="E18" s="85"/>
    </row>
    <row r="19" spans="1:5" x14ac:dyDescent="0.3">
      <c r="A19" s="3">
        <v>1890</v>
      </c>
      <c r="B19" s="85">
        <v>63302</v>
      </c>
      <c r="C19" s="233">
        <f t="shared" si="1"/>
        <v>2.0736584107327038</v>
      </c>
      <c r="D19" s="85"/>
      <c r="E19" s="85"/>
    </row>
    <row r="20" spans="1:5" x14ac:dyDescent="0.3">
      <c r="A20" s="3">
        <v>1891</v>
      </c>
      <c r="B20" s="85">
        <v>64612</v>
      </c>
      <c r="C20" s="233">
        <f t="shared" si="1"/>
        <v>2.0694448832580425</v>
      </c>
      <c r="D20" s="85"/>
      <c r="E20" s="85"/>
    </row>
    <row r="21" spans="1:5" x14ac:dyDescent="0.3">
      <c r="A21" s="3">
        <v>1892</v>
      </c>
      <c r="B21" s="85">
        <v>65922</v>
      </c>
      <c r="C21" s="233">
        <f t="shared" si="1"/>
        <v>2.0274871540890249</v>
      </c>
      <c r="D21" s="85"/>
      <c r="E21" s="85"/>
    </row>
    <row r="22" spans="1:5" x14ac:dyDescent="0.3">
      <c r="A22" s="3">
        <v>1893</v>
      </c>
      <c r="B22" s="85">
        <v>67231</v>
      </c>
      <c r="C22" s="233">
        <f t="shared" si="1"/>
        <v>1.9856800461151014</v>
      </c>
      <c r="D22" s="85"/>
      <c r="E22" s="85"/>
    </row>
    <row r="23" spans="1:5" x14ac:dyDescent="0.3">
      <c r="A23" s="3">
        <v>1894</v>
      </c>
      <c r="B23" s="85">
        <v>68541</v>
      </c>
      <c r="C23" s="233">
        <f t="shared" si="1"/>
        <v>1.948505897577002</v>
      </c>
      <c r="D23" s="85"/>
      <c r="E23" s="85"/>
    </row>
    <row r="24" spans="1:5" x14ac:dyDescent="0.3">
      <c r="A24" s="3">
        <v>1895</v>
      </c>
      <c r="B24" s="85">
        <v>69851</v>
      </c>
      <c r="C24" s="233">
        <f t="shared" si="1"/>
        <v>1.9112647904174107</v>
      </c>
      <c r="D24" s="85"/>
      <c r="E24" s="85"/>
    </row>
    <row r="25" spans="1:5" x14ac:dyDescent="0.3">
      <c r="A25" s="3">
        <v>1896</v>
      </c>
      <c r="B25" s="85">
        <v>71161</v>
      </c>
      <c r="C25" s="233">
        <f t="shared" si="1"/>
        <v>1.8754205380023148</v>
      </c>
      <c r="D25" s="85"/>
      <c r="E25" s="85"/>
    </row>
    <row r="26" spans="1:5" x14ac:dyDescent="0.3">
      <c r="A26" s="3">
        <v>1897</v>
      </c>
      <c r="B26" s="85">
        <v>72471</v>
      </c>
      <c r="C26" s="233">
        <f t="shared" si="1"/>
        <v>1.840895996402514</v>
      </c>
      <c r="D26" s="85"/>
      <c r="E26" s="85"/>
    </row>
    <row r="27" spans="1:5" x14ac:dyDescent="0.3">
      <c r="A27" s="3">
        <v>1898</v>
      </c>
      <c r="B27" s="85">
        <v>73781</v>
      </c>
      <c r="C27" s="233">
        <f t="shared" si="1"/>
        <v>1.8076195995639699</v>
      </c>
      <c r="D27" s="85"/>
      <c r="E27" s="85"/>
    </row>
    <row r="28" spans="1:5" x14ac:dyDescent="0.3">
      <c r="A28" s="3">
        <v>1899</v>
      </c>
      <c r="B28" s="85">
        <v>75091</v>
      </c>
      <c r="C28" s="233">
        <f t="shared" si="1"/>
        <v>1.7755248641249111</v>
      </c>
      <c r="D28" s="85"/>
      <c r="E28" s="85"/>
    </row>
    <row r="29" spans="1:5" x14ac:dyDescent="0.3">
      <c r="A29" s="3">
        <v>1900</v>
      </c>
      <c r="B29" s="85">
        <v>76391</v>
      </c>
      <c r="C29" s="233">
        <f t="shared" si="1"/>
        <v>1.7312327709046338</v>
      </c>
      <c r="D29" s="85"/>
      <c r="E29" s="85"/>
    </row>
    <row r="30" spans="1:5" x14ac:dyDescent="0.3">
      <c r="A30" s="3">
        <v>1901</v>
      </c>
      <c r="B30" s="85">
        <v>77888</v>
      </c>
      <c r="C30" s="233">
        <f t="shared" si="1"/>
        <v>1.9596549331727608</v>
      </c>
      <c r="D30" s="85"/>
      <c r="E30" s="85"/>
    </row>
    <row r="31" spans="1:5" x14ac:dyDescent="0.3">
      <c r="A31" s="3">
        <v>1902</v>
      </c>
      <c r="B31" s="85">
        <v>79469</v>
      </c>
      <c r="C31" s="233">
        <f t="shared" si="1"/>
        <v>2.0298377156943381</v>
      </c>
      <c r="D31" s="85"/>
      <c r="E31" s="85"/>
    </row>
    <row r="32" spans="1:5" x14ac:dyDescent="0.3">
      <c r="A32" s="3">
        <v>1903</v>
      </c>
      <c r="B32" s="85">
        <v>80946</v>
      </c>
      <c r="C32" s="233">
        <f t="shared" si="1"/>
        <v>1.8585863670110392</v>
      </c>
      <c r="D32" s="85"/>
      <c r="E32" s="85"/>
    </row>
    <row r="33" spans="1:5" x14ac:dyDescent="0.3">
      <c r="A33" s="3">
        <v>1904</v>
      </c>
      <c r="B33" s="85">
        <v>82485</v>
      </c>
      <c r="C33" s="233">
        <f t="shared" si="1"/>
        <v>1.9012675116744537</v>
      </c>
      <c r="D33" s="85"/>
      <c r="E33" s="85"/>
    </row>
    <row r="34" spans="1:5" x14ac:dyDescent="0.3">
      <c r="A34" s="3">
        <v>1905</v>
      </c>
      <c r="B34" s="85">
        <v>84147</v>
      </c>
      <c r="C34" s="233">
        <f t="shared" si="1"/>
        <v>2.0149118021458357</v>
      </c>
      <c r="D34" s="85"/>
      <c r="E34" s="85"/>
    </row>
    <row r="35" spans="1:5" x14ac:dyDescent="0.3">
      <c r="A35" s="3">
        <v>1906</v>
      </c>
      <c r="B35" s="85">
        <v>85770</v>
      </c>
      <c r="C35" s="233">
        <f t="shared" si="1"/>
        <v>1.9287675139933791</v>
      </c>
      <c r="D35" s="85"/>
      <c r="E35" s="85"/>
    </row>
    <row r="36" spans="1:5" x14ac:dyDescent="0.3">
      <c r="A36" s="3">
        <v>1907</v>
      </c>
      <c r="B36" s="85">
        <v>87339</v>
      </c>
      <c r="C36" s="233">
        <f t="shared" si="1"/>
        <v>1.8293109478838776</v>
      </c>
      <c r="D36" s="85"/>
      <c r="E36" s="85"/>
    </row>
    <row r="37" spans="1:5" x14ac:dyDescent="0.3">
      <c r="A37" s="3">
        <v>1908</v>
      </c>
      <c r="B37" s="85">
        <v>89055</v>
      </c>
      <c r="C37" s="233">
        <f t="shared" si="1"/>
        <v>1.9647580118847152</v>
      </c>
      <c r="D37" s="85"/>
      <c r="E37" s="85"/>
    </row>
    <row r="38" spans="1:5" x14ac:dyDescent="0.3">
      <c r="A38" s="3">
        <v>1909</v>
      </c>
      <c r="B38" s="85">
        <v>90845</v>
      </c>
      <c r="C38" s="233">
        <f t="shared" si="1"/>
        <v>2.0099938240413229</v>
      </c>
      <c r="D38" s="85"/>
      <c r="E38" s="85"/>
    </row>
    <row r="39" spans="1:5" x14ac:dyDescent="0.3">
      <c r="A39" s="3">
        <v>1910</v>
      </c>
      <c r="B39" s="85">
        <v>92767</v>
      </c>
      <c r="C39" s="233">
        <f t="shared" si="1"/>
        <v>2.1156915625516026</v>
      </c>
      <c r="D39" s="85"/>
      <c r="E39" s="85"/>
    </row>
    <row r="40" spans="1:5" x14ac:dyDescent="0.3">
      <c r="A40" s="3">
        <v>1911</v>
      </c>
      <c r="B40" s="85">
        <v>94234</v>
      </c>
      <c r="C40" s="233">
        <f t="shared" si="1"/>
        <v>1.5813813101641649</v>
      </c>
      <c r="D40" s="85"/>
      <c r="E40" s="85"/>
    </row>
    <row r="41" spans="1:5" x14ac:dyDescent="0.3">
      <c r="A41" s="3">
        <v>1912</v>
      </c>
      <c r="B41" s="85">
        <v>95703</v>
      </c>
      <c r="C41" s="233">
        <f t="shared" si="1"/>
        <v>1.5588853280132486</v>
      </c>
      <c r="D41" s="85"/>
      <c r="E41" s="85"/>
    </row>
    <row r="42" spans="1:5" x14ac:dyDescent="0.3">
      <c r="A42" s="3">
        <v>1913</v>
      </c>
      <c r="B42" s="85">
        <v>97606</v>
      </c>
      <c r="C42" s="233">
        <f t="shared" si="1"/>
        <v>1.9884434134771034</v>
      </c>
      <c r="D42" s="85"/>
      <c r="E42" s="85"/>
    </row>
    <row r="43" spans="1:5" x14ac:dyDescent="0.3">
      <c r="A43" s="3">
        <v>1914</v>
      </c>
      <c r="B43" s="85">
        <v>99505</v>
      </c>
      <c r="C43" s="233">
        <f t="shared" si="1"/>
        <v>1.9455771161609015</v>
      </c>
      <c r="D43" s="85"/>
      <c r="E43" s="85"/>
    </row>
    <row r="44" spans="1:5" x14ac:dyDescent="0.3">
      <c r="A44" s="3">
        <v>1915</v>
      </c>
      <c r="B44" s="85">
        <v>100941</v>
      </c>
      <c r="C44" s="233">
        <f t="shared" si="1"/>
        <v>1.4431435606250931</v>
      </c>
      <c r="D44" s="85"/>
      <c r="E44" s="85"/>
    </row>
    <row r="45" spans="1:5" x14ac:dyDescent="0.3">
      <c r="A45" s="3">
        <v>1916</v>
      </c>
      <c r="B45" s="85">
        <v>102364</v>
      </c>
      <c r="C45" s="233">
        <f t="shared" si="1"/>
        <v>1.4097343993025646</v>
      </c>
      <c r="D45" s="85"/>
      <c r="E45" s="85"/>
    </row>
    <row r="46" spans="1:5" x14ac:dyDescent="0.3">
      <c r="A46" s="3">
        <v>1917</v>
      </c>
      <c r="B46" s="85">
        <v>103817</v>
      </c>
      <c r="C46" s="233">
        <f t="shared" si="1"/>
        <v>1.4194443358993336</v>
      </c>
      <c r="D46" s="85"/>
      <c r="E46" s="85"/>
    </row>
    <row r="47" spans="1:5" x14ac:dyDescent="0.3">
      <c r="A47" s="3">
        <v>1918</v>
      </c>
      <c r="B47" s="85">
        <v>104958</v>
      </c>
      <c r="C47" s="233">
        <f t="shared" si="1"/>
        <v>1.099049288652143</v>
      </c>
      <c r="D47" s="85"/>
      <c r="E47" s="85"/>
    </row>
    <row r="48" spans="1:5" x14ac:dyDescent="0.3">
      <c r="A48" s="3">
        <v>1919</v>
      </c>
      <c r="B48" s="85">
        <v>105473</v>
      </c>
      <c r="C48" s="233">
        <f t="shared" si="1"/>
        <v>0.49067245945997318</v>
      </c>
      <c r="D48" s="85"/>
      <c r="E48" s="85"/>
    </row>
    <row r="49" spans="1:21" x14ac:dyDescent="0.3">
      <c r="A49" s="3">
        <v>1920</v>
      </c>
      <c r="B49" s="85">
        <v>106881</v>
      </c>
      <c r="C49" s="233">
        <f t="shared" si="1"/>
        <v>1.3349387995031936</v>
      </c>
      <c r="D49" s="85"/>
      <c r="E49" s="85"/>
    </row>
    <row r="50" spans="1:21" x14ac:dyDescent="0.3">
      <c r="A50" s="3">
        <v>1921</v>
      </c>
      <c r="B50" s="85">
        <v>108964</v>
      </c>
      <c r="C50" s="233">
        <f t="shared" si="1"/>
        <v>1.9488964362234684</v>
      </c>
      <c r="D50" s="85"/>
      <c r="E50" s="85"/>
    </row>
    <row r="51" spans="1:21" x14ac:dyDescent="0.3">
      <c r="A51" s="3">
        <v>1922</v>
      </c>
      <c r="B51" s="85">
        <v>110484</v>
      </c>
      <c r="C51" s="233">
        <f t="shared" si="1"/>
        <v>1.3949561323005844</v>
      </c>
      <c r="D51" s="85"/>
      <c r="E51" s="85"/>
    </row>
    <row r="52" spans="1:21" x14ac:dyDescent="0.3">
      <c r="A52" s="3">
        <v>1923</v>
      </c>
      <c r="B52" s="85">
        <v>112387</v>
      </c>
      <c r="C52" s="233">
        <f t="shared" si="1"/>
        <v>1.7224213460772519</v>
      </c>
      <c r="D52" s="85"/>
      <c r="E52" s="85"/>
    </row>
    <row r="53" spans="1:21" x14ac:dyDescent="0.3">
      <c r="A53" s="3">
        <v>1924</v>
      </c>
      <c r="B53" s="85">
        <v>114558</v>
      </c>
      <c r="C53" s="233">
        <f t="shared" si="1"/>
        <v>1.9317180812727486</v>
      </c>
      <c r="D53" s="85"/>
      <c r="E53" s="85"/>
    </row>
    <row r="54" spans="1:21" x14ac:dyDescent="0.3">
      <c r="A54" s="3">
        <v>1925</v>
      </c>
      <c r="B54" s="85">
        <v>116284</v>
      </c>
      <c r="C54" s="233">
        <f t="shared" si="1"/>
        <v>1.5066603816407342</v>
      </c>
      <c r="D54" s="85"/>
      <c r="E54" s="85"/>
    </row>
    <row r="55" spans="1:21" x14ac:dyDescent="0.3">
      <c r="A55" s="3">
        <v>1926</v>
      </c>
      <c r="B55" s="85">
        <v>117857</v>
      </c>
      <c r="C55" s="233">
        <f t="shared" si="1"/>
        <v>1.3527226445598783</v>
      </c>
      <c r="D55" s="85"/>
      <c r="E55" s="85"/>
    </row>
    <row r="56" spans="1:21" x14ac:dyDescent="0.3">
      <c r="A56" s="3">
        <v>1927</v>
      </c>
      <c r="B56" s="85">
        <v>119502</v>
      </c>
      <c r="C56" s="233">
        <f t="shared" si="1"/>
        <v>1.3957592675869934</v>
      </c>
      <c r="D56" s="85"/>
      <c r="E56" s="85"/>
    </row>
    <row r="57" spans="1:21" ht="16.2" thickBot="1" x14ac:dyDescent="0.35">
      <c r="A57" s="3">
        <v>1928</v>
      </c>
      <c r="B57" s="86">
        <v>120971</v>
      </c>
      <c r="C57" s="233">
        <f t="shared" si="1"/>
        <v>1.2292681294036933</v>
      </c>
      <c r="D57" s="86"/>
      <c r="E57" s="86"/>
    </row>
    <row r="58" spans="1:21" ht="16.2" thickBot="1" x14ac:dyDescent="0.35">
      <c r="A58" s="3">
        <v>1929</v>
      </c>
      <c r="B58" s="87">
        <v>122245</v>
      </c>
      <c r="C58" s="233">
        <f t="shared" si="1"/>
        <v>1.0531449686288497</v>
      </c>
      <c r="D58" s="87"/>
      <c r="E58" s="87"/>
      <c r="F58" s="280"/>
      <c r="I58" s="281"/>
      <c r="J58" s="282"/>
      <c r="K58" s="283"/>
      <c r="L58" s="283"/>
      <c r="M58" s="284"/>
      <c r="N58" s="284"/>
      <c r="O58" s="284"/>
      <c r="P58" s="282"/>
      <c r="Q58" s="283"/>
      <c r="R58" s="282"/>
      <c r="S58" s="283"/>
      <c r="T58" s="284"/>
      <c r="U58" s="285"/>
    </row>
    <row r="59" spans="1:21" ht="16.2" thickBot="1" x14ac:dyDescent="0.35">
      <c r="A59" s="3">
        <v>1930</v>
      </c>
      <c r="B59" s="84">
        <v>123188</v>
      </c>
      <c r="C59" s="233">
        <f t="shared" si="1"/>
        <v>0.77140169332079456</v>
      </c>
      <c r="E59" s="88"/>
      <c r="F59" s="286"/>
      <c r="G59" s="280"/>
      <c r="I59" s="287"/>
      <c r="J59" s="288"/>
      <c r="K59" s="289"/>
      <c r="L59" s="290"/>
      <c r="M59" s="290"/>
      <c r="N59" s="287"/>
      <c r="O59" s="287"/>
      <c r="P59" s="287"/>
      <c r="Q59" s="289"/>
      <c r="R59" s="290"/>
      <c r="S59" s="289"/>
      <c r="T59" s="290"/>
      <c r="U59" s="287"/>
    </row>
    <row r="60" spans="1:21" ht="16.2" thickBot="1" x14ac:dyDescent="0.35">
      <c r="A60" s="3">
        <v>1931</v>
      </c>
      <c r="B60" s="84">
        <v>124149</v>
      </c>
      <c r="C60" s="233">
        <f t="shared" si="1"/>
        <v>0.78010845212195257</v>
      </c>
      <c r="E60" s="88"/>
      <c r="F60" s="286"/>
      <c r="G60" s="280"/>
      <c r="I60" s="284"/>
      <c r="J60" s="281"/>
      <c r="K60" s="282"/>
      <c r="L60" s="283"/>
      <c r="M60" s="283"/>
      <c r="N60" s="284"/>
      <c r="O60" s="284"/>
      <c r="P60" s="284"/>
      <c r="Q60" s="282"/>
      <c r="R60" s="283"/>
      <c r="S60" s="282"/>
      <c r="T60" s="283"/>
      <c r="U60" s="284"/>
    </row>
    <row r="61" spans="1:21" ht="16.2" thickBot="1" x14ac:dyDescent="0.35">
      <c r="A61" s="3">
        <v>1932</v>
      </c>
      <c r="B61" s="84">
        <v>124949</v>
      </c>
      <c r="C61" s="233">
        <f t="shared" si="1"/>
        <v>0.64438698660480576</v>
      </c>
      <c r="E61" s="88"/>
      <c r="F61" s="286"/>
      <c r="G61" s="280"/>
      <c r="I61" s="287"/>
      <c r="J61" s="288"/>
      <c r="K61" s="289"/>
      <c r="L61" s="290"/>
      <c r="M61" s="290"/>
      <c r="N61" s="287"/>
      <c r="O61" s="287"/>
      <c r="P61" s="287"/>
      <c r="Q61" s="289"/>
      <c r="R61" s="290"/>
      <c r="S61" s="289"/>
      <c r="T61" s="290"/>
      <c r="U61" s="287"/>
    </row>
    <row r="62" spans="1:21" ht="16.2" thickBot="1" x14ac:dyDescent="0.35">
      <c r="A62" s="3">
        <v>1933</v>
      </c>
      <c r="B62" s="84">
        <v>125690</v>
      </c>
      <c r="C62" s="233">
        <f t="shared" si="1"/>
        <v>0.59304196112013319</v>
      </c>
      <c r="E62" s="88"/>
      <c r="F62" s="286"/>
      <c r="G62" s="280"/>
      <c r="I62" s="284"/>
      <c r="J62" s="281"/>
      <c r="K62" s="282"/>
      <c r="L62" s="283"/>
      <c r="M62" s="283"/>
      <c r="N62" s="284"/>
      <c r="O62" s="284"/>
      <c r="P62" s="284"/>
      <c r="Q62" s="282"/>
      <c r="R62" s="283"/>
      <c r="S62" s="282"/>
      <c r="T62" s="283"/>
      <c r="U62" s="284"/>
    </row>
    <row r="63" spans="1:21" ht="16.2" thickBot="1" x14ac:dyDescent="0.35">
      <c r="A63" s="3">
        <v>1934</v>
      </c>
      <c r="B63" s="84">
        <v>126485</v>
      </c>
      <c r="C63" s="233">
        <f t="shared" si="1"/>
        <v>0.63250855278860207</v>
      </c>
      <c r="E63" s="88"/>
      <c r="F63" s="286"/>
      <c r="G63" s="280"/>
      <c r="I63" s="287"/>
      <c r="J63" s="288"/>
      <c r="K63" s="289"/>
      <c r="L63" s="290"/>
      <c r="M63" s="290"/>
      <c r="N63" s="287"/>
      <c r="O63" s="287"/>
      <c r="P63" s="287"/>
      <c r="Q63" s="289"/>
      <c r="R63" s="290"/>
      <c r="S63" s="289"/>
      <c r="T63" s="290"/>
      <c r="U63" s="287"/>
    </row>
    <row r="64" spans="1:21" ht="16.2" thickBot="1" x14ac:dyDescent="0.35">
      <c r="A64" s="3">
        <v>1935</v>
      </c>
      <c r="B64" s="84">
        <v>127362</v>
      </c>
      <c r="C64" s="233">
        <f t="shared" si="1"/>
        <v>0.69336284934973236</v>
      </c>
      <c r="E64" s="88"/>
      <c r="F64" s="286"/>
      <c r="G64" s="280"/>
      <c r="I64" s="284"/>
      <c r="J64" s="281"/>
      <c r="K64" s="282"/>
      <c r="L64" s="283"/>
      <c r="M64" s="283"/>
      <c r="N64" s="284"/>
      <c r="O64" s="284"/>
      <c r="P64" s="284"/>
      <c r="Q64" s="282"/>
      <c r="R64" s="283"/>
      <c r="S64" s="282"/>
      <c r="T64" s="283"/>
      <c r="U64" s="284"/>
    </row>
    <row r="65" spans="1:21" ht="16.2" thickBot="1" x14ac:dyDescent="0.35">
      <c r="A65" s="3">
        <v>1936</v>
      </c>
      <c r="B65" s="84">
        <v>128181</v>
      </c>
      <c r="C65" s="233">
        <f t="shared" si="1"/>
        <v>0.64304894709568128</v>
      </c>
      <c r="E65" s="88"/>
      <c r="F65" s="286"/>
      <c r="G65" s="280"/>
      <c r="I65" s="287"/>
      <c r="J65" s="288"/>
      <c r="K65" s="289"/>
      <c r="L65" s="290"/>
      <c r="M65" s="290"/>
      <c r="N65" s="287"/>
      <c r="O65" s="287"/>
      <c r="P65" s="287"/>
      <c r="Q65" s="289"/>
      <c r="R65" s="290"/>
      <c r="S65" s="289"/>
      <c r="T65" s="290"/>
      <c r="U65" s="287"/>
    </row>
    <row r="66" spans="1:21" ht="16.2" thickBot="1" x14ac:dyDescent="0.35">
      <c r="A66" s="3">
        <v>1937</v>
      </c>
      <c r="B66" s="84">
        <v>128961</v>
      </c>
      <c r="C66" s="233">
        <f t="shared" si="1"/>
        <v>0.60851452243311233</v>
      </c>
      <c r="E66" s="88"/>
      <c r="F66" s="286"/>
      <c r="G66" s="280"/>
      <c r="I66" s="291"/>
      <c r="J66" s="292"/>
      <c r="K66" s="293"/>
      <c r="L66" s="294"/>
      <c r="M66" s="294"/>
      <c r="N66" s="291"/>
      <c r="O66" s="291"/>
      <c r="P66" s="291"/>
      <c r="Q66" s="293"/>
      <c r="R66" s="294"/>
      <c r="S66" s="293"/>
      <c r="T66" s="294"/>
      <c r="U66" s="291"/>
    </row>
    <row r="67" spans="1:21" ht="16.2" thickBot="1" x14ac:dyDescent="0.35">
      <c r="A67" s="3">
        <v>1938</v>
      </c>
      <c r="B67" s="84">
        <v>129969</v>
      </c>
      <c r="C67" s="233">
        <f t="shared" si="1"/>
        <v>0.7816316560820713</v>
      </c>
      <c r="E67" s="86"/>
      <c r="G67" s="280"/>
      <c r="I67" s="287"/>
      <c r="J67" s="288"/>
      <c r="K67" s="289"/>
      <c r="L67" s="290"/>
      <c r="M67" s="290"/>
      <c r="N67" s="287"/>
      <c r="O67" s="287"/>
      <c r="P67" s="287"/>
      <c r="Q67" s="289"/>
      <c r="R67" s="290"/>
      <c r="S67" s="289"/>
      <c r="T67" s="290"/>
      <c r="U67" s="287"/>
    </row>
    <row r="68" spans="1:21" ht="16.2" thickBot="1" x14ac:dyDescent="0.35">
      <c r="A68" s="3">
        <v>1939</v>
      </c>
      <c r="B68" s="84">
        <v>131028</v>
      </c>
      <c r="C68" s="233">
        <f t="shared" si="1"/>
        <v>0.81480968538651943</v>
      </c>
      <c r="E68" s="86"/>
      <c r="G68" s="280"/>
      <c r="I68" s="284"/>
      <c r="J68" s="281"/>
      <c r="K68" s="282"/>
      <c r="L68" s="283"/>
      <c r="M68" s="283"/>
      <c r="N68" s="284"/>
      <c r="O68" s="284"/>
      <c r="P68" s="284"/>
      <c r="Q68" s="282"/>
      <c r="R68" s="283"/>
      <c r="S68" s="282"/>
      <c r="T68" s="283"/>
      <c r="U68" s="284"/>
    </row>
    <row r="69" spans="1:21" ht="16.2" thickBot="1" x14ac:dyDescent="0.35">
      <c r="A69" s="3">
        <v>1940</v>
      </c>
      <c r="B69" s="84">
        <v>132122</v>
      </c>
      <c r="C69" s="233">
        <f t="shared" si="1"/>
        <v>0.83493604420428191</v>
      </c>
      <c r="E69" s="86"/>
      <c r="G69" s="280"/>
      <c r="I69" s="287"/>
      <c r="J69" s="288"/>
      <c r="K69" s="295"/>
      <c r="L69" s="295"/>
      <c r="M69" s="295"/>
      <c r="N69" s="295"/>
      <c r="O69" s="295"/>
      <c r="P69" s="295"/>
      <c r="Q69" s="295"/>
      <c r="R69" s="295"/>
      <c r="S69" s="295"/>
      <c r="T69" s="295"/>
      <c r="U69" s="296"/>
    </row>
    <row r="70" spans="1:21" x14ac:dyDescent="0.3">
      <c r="A70" s="3">
        <v>1941</v>
      </c>
      <c r="B70" s="84">
        <v>133402</v>
      </c>
      <c r="C70" s="233">
        <f t="shared" si="1"/>
        <v>0.96880156219252278</v>
      </c>
      <c r="E70" s="86"/>
      <c r="G70" s="280"/>
    </row>
    <row r="71" spans="1:21" x14ac:dyDescent="0.3">
      <c r="A71" s="3">
        <v>1942</v>
      </c>
      <c r="B71" s="84">
        <v>134860</v>
      </c>
      <c r="C71" s="233">
        <f t="shared" si="1"/>
        <v>1.0929371373742613</v>
      </c>
      <c r="E71" s="86"/>
    </row>
    <row r="72" spans="1:21" x14ac:dyDescent="0.3">
      <c r="A72" s="3">
        <v>1943</v>
      </c>
      <c r="B72" s="84">
        <v>136739</v>
      </c>
      <c r="C72" s="233">
        <f t="shared" si="1"/>
        <v>1.3932967521874451</v>
      </c>
      <c r="E72" s="86"/>
    </row>
    <row r="73" spans="1:21" x14ac:dyDescent="0.3">
      <c r="A73" s="3">
        <v>1944</v>
      </c>
      <c r="B73" s="84">
        <v>138397</v>
      </c>
      <c r="C73" s="233">
        <f t="shared" si="1"/>
        <v>1.2125289785650084</v>
      </c>
      <c r="E73" s="86"/>
    </row>
    <row r="74" spans="1:21" x14ac:dyDescent="0.3">
      <c r="A74" s="3">
        <v>1945</v>
      </c>
      <c r="B74" s="84">
        <v>139928</v>
      </c>
      <c r="C74" s="233">
        <f t="shared" si="1"/>
        <v>1.1062378519765659</v>
      </c>
      <c r="E74" s="86"/>
    </row>
    <row r="75" spans="1:21" x14ac:dyDescent="0.3">
      <c r="A75" s="3">
        <v>1946</v>
      </c>
      <c r="B75" s="84">
        <v>141389</v>
      </c>
      <c r="C75" s="233">
        <f t="shared" si="1"/>
        <v>1.0441083986050037</v>
      </c>
      <c r="E75" s="86"/>
    </row>
    <row r="76" spans="1:21" x14ac:dyDescent="0.3">
      <c r="A76" s="3">
        <v>1947</v>
      </c>
      <c r="B76" s="84">
        <v>144126</v>
      </c>
      <c r="C76" s="233">
        <f t="shared" si="1"/>
        <v>1.9357941565468328</v>
      </c>
      <c r="E76" s="86"/>
    </row>
    <row r="77" spans="1:21" x14ac:dyDescent="0.3">
      <c r="A77" s="3">
        <v>1948</v>
      </c>
      <c r="B77" s="84">
        <v>146631</v>
      </c>
      <c r="C77" s="233">
        <f t="shared" si="1"/>
        <v>1.7380625286207874</v>
      </c>
      <c r="E77" s="86"/>
    </row>
    <row r="78" spans="1:21" x14ac:dyDescent="0.3">
      <c r="A78" s="3">
        <v>1949</v>
      </c>
      <c r="B78" s="84">
        <v>149188</v>
      </c>
      <c r="C78" s="233">
        <f t="shared" si="1"/>
        <v>1.7438331594274104</v>
      </c>
      <c r="E78" s="86"/>
    </row>
    <row r="79" spans="1:21" x14ac:dyDescent="0.3">
      <c r="A79" s="3">
        <v>1950</v>
      </c>
      <c r="B79" s="84">
        <v>151684</v>
      </c>
      <c r="C79" s="233">
        <f t="shared" si="1"/>
        <v>1.6730568142209856</v>
      </c>
      <c r="E79" s="86"/>
    </row>
    <row r="80" spans="1:21" x14ac:dyDescent="0.3">
      <c r="A80" s="3">
        <v>1951</v>
      </c>
      <c r="B80" s="84">
        <v>154287</v>
      </c>
      <c r="C80" s="233">
        <f t="shared" ref="C80:C139" si="2">((B80/B79)-1)*100</f>
        <v>1.7160676142506714</v>
      </c>
      <c r="E80" s="86"/>
    </row>
    <row r="81" spans="1:6" x14ac:dyDescent="0.3">
      <c r="A81" s="3">
        <v>1952</v>
      </c>
      <c r="B81" s="84">
        <v>156954</v>
      </c>
      <c r="C81" s="233">
        <f t="shared" si="2"/>
        <v>1.7285967061385632</v>
      </c>
      <c r="E81" s="86"/>
    </row>
    <row r="82" spans="1:6" x14ac:dyDescent="0.3">
      <c r="A82" s="3">
        <v>1953</v>
      </c>
      <c r="B82" s="84">
        <v>159565</v>
      </c>
      <c r="C82" s="233">
        <f t="shared" si="2"/>
        <v>1.6635447328516628</v>
      </c>
      <c r="E82" s="86"/>
    </row>
    <row r="83" spans="1:6" x14ac:dyDescent="0.3">
      <c r="A83" s="3">
        <v>1954</v>
      </c>
      <c r="B83" s="84">
        <v>162391</v>
      </c>
      <c r="C83" s="233">
        <f t="shared" si="2"/>
        <v>1.7710650831949337</v>
      </c>
      <c r="E83" s="86"/>
    </row>
    <row r="84" spans="1:6" x14ac:dyDescent="0.3">
      <c r="A84" s="3">
        <v>1955</v>
      </c>
      <c r="B84" s="84">
        <v>165275</v>
      </c>
      <c r="C84" s="233">
        <f t="shared" si="2"/>
        <v>1.7759604904212578</v>
      </c>
      <c r="E84" s="86"/>
    </row>
    <row r="85" spans="1:6" x14ac:dyDescent="0.3">
      <c r="A85" s="3">
        <v>1956</v>
      </c>
      <c r="B85" s="84">
        <v>168221</v>
      </c>
      <c r="C85" s="233">
        <f t="shared" si="2"/>
        <v>1.7824837392225179</v>
      </c>
      <c r="E85" s="86"/>
    </row>
    <row r="86" spans="1:6" x14ac:dyDescent="0.3">
      <c r="A86" s="3">
        <v>1957</v>
      </c>
      <c r="B86" s="84">
        <v>171274</v>
      </c>
      <c r="C86" s="233">
        <f t="shared" si="2"/>
        <v>1.8148744805939865</v>
      </c>
      <c r="E86" s="86"/>
    </row>
    <row r="87" spans="1:6" x14ac:dyDescent="0.3">
      <c r="A87" s="3">
        <v>1958</v>
      </c>
      <c r="B87" s="84">
        <v>174141</v>
      </c>
      <c r="C87" s="233">
        <f t="shared" si="2"/>
        <v>1.6739259899342551</v>
      </c>
      <c r="E87" s="86"/>
    </row>
    <row r="88" spans="1:6" x14ac:dyDescent="0.3">
      <c r="A88" s="3">
        <v>1959</v>
      </c>
      <c r="B88" s="84">
        <v>177130</v>
      </c>
      <c r="C88" s="233">
        <f t="shared" si="2"/>
        <v>1.7164251956747645</v>
      </c>
      <c r="E88" s="86"/>
    </row>
    <row r="89" spans="1:6" x14ac:dyDescent="0.3">
      <c r="A89" s="3">
        <v>1960</v>
      </c>
      <c r="B89" s="84">
        <v>180760</v>
      </c>
      <c r="C89" s="233">
        <f t="shared" si="2"/>
        <v>2.0493422909727332</v>
      </c>
      <c r="D89" s="9"/>
      <c r="E89" s="83"/>
      <c r="F89" s="297"/>
    </row>
    <row r="90" spans="1:6" x14ac:dyDescent="0.3">
      <c r="A90" s="3">
        <v>1961</v>
      </c>
      <c r="B90" s="84">
        <v>183742</v>
      </c>
      <c r="C90" s="233">
        <f t="shared" si="2"/>
        <v>1.6497012613410078</v>
      </c>
      <c r="D90" s="9"/>
      <c r="E90" s="83"/>
      <c r="F90" s="297"/>
    </row>
    <row r="91" spans="1:6" x14ac:dyDescent="0.3">
      <c r="A91" s="3">
        <v>1962</v>
      </c>
      <c r="B91" s="84">
        <v>186590</v>
      </c>
      <c r="C91" s="233">
        <f t="shared" si="2"/>
        <v>1.5499994557586216</v>
      </c>
      <c r="D91" s="9"/>
      <c r="E91" s="83"/>
      <c r="F91" s="297"/>
    </row>
    <row r="92" spans="1:6" x14ac:dyDescent="0.3">
      <c r="A92" s="3">
        <v>1963</v>
      </c>
      <c r="B92" s="84">
        <v>189300</v>
      </c>
      <c r="C92" s="233">
        <f t="shared" si="2"/>
        <v>1.4523822284152388</v>
      </c>
      <c r="D92" s="9"/>
      <c r="E92" s="83"/>
      <c r="F92" s="297"/>
    </row>
    <row r="93" spans="1:6" x14ac:dyDescent="0.3">
      <c r="A93" s="3">
        <v>1964</v>
      </c>
      <c r="B93" s="84">
        <v>191927</v>
      </c>
      <c r="C93" s="233">
        <f t="shared" si="2"/>
        <v>1.3877443211833151</v>
      </c>
      <c r="D93" s="9"/>
      <c r="E93" s="83"/>
      <c r="F93" s="297"/>
    </row>
    <row r="94" spans="1:6" x14ac:dyDescent="0.3">
      <c r="A94" s="3">
        <v>1965</v>
      </c>
      <c r="B94" s="84">
        <v>194347</v>
      </c>
      <c r="C94" s="233">
        <f t="shared" si="2"/>
        <v>1.2608960698598848</v>
      </c>
      <c r="D94" s="9"/>
      <c r="E94" s="83"/>
      <c r="F94" s="297"/>
    </row>
    <row r="95" spans="1:6" x14ac:dyDescent="0.3">
      <c r="A95" s="3">
        <v>1966</v>
      </c>
      <c r="B95" s="84">
        <v>196599</v>
      </c>
      <c r="C95" s="233">
        <f t="shared" si="2"/>
        <v>1.1587521289240454</v>
      </c>
      <c r="D95" s="9"/>
      <c r="E95" s="83"/>
      <c r="F95" s="297"/>
    </row>
    <row r="96" spans="1:6" x14ac:dyDescent="0.3">
      <c r="A96" s="3">
        <v>1967</v>
      </c>
      <c r="B96" s="84">
        <v>198752</v>
      </c>
      <c r="C96" s="233">
        <f t="shared" si="2"/>
        <v>1.0951225591177893</v>
      </c>
      <c r="D96" s="9"/>
      <c r="E96" s="83"/>
      <c r="F96" s="297"/>
    </row>
    <row r="97" spans="1:7" x14ac:dyDescent="0.3">
      <c r="A97" s="3">
        <v>1968</v>
      </c>
      <c r="B97" s="84">
        <v>200745</v>
      </c>
      <c r="C97" s="233">
        <f t="shared" si="2"/>
        <v>1.0027572049589484</v>
      </c>
      <c r="D97" s="9"/>
      <c r="E97" s="83"/>
      <c r="F97" s="297"/>
    </row>
    <row r="98" spans="1:7" x14ac:dyDescent="0.3">
      <c r="A98" s="3">
        <v>1969</v>
      </c>
      <c r="B98" s="84">
        <v>202736</v>
      </c>
      <c r="C98" s="233">
        <f t="shared" si="2"/>
        <v>0.99180552442152958</v>
      </c>
      <c r="D98" s="9"/>
      <c r="E98" s="83"/>
      <c r="F98" s="297"/>
    </row>
    <row r="99" spans="1:7" x14ac:dyDescent="0.3">
      <c r="A99" s="3">
        <v>1970</v>
      </c>
      <c r="B99" s="84">
        <v>205089</v>
      </c>
      <c r="C99" s="233">
        <f t="shared" si="2"/>
        <v>1.1606226817141518</v>
      </c>
      <c r="D99" s="9"/>
      <c r="E99" s="83"/>
      <c r="F99" s="297"/>
    </row>
    <row r="100" spans="1:7" x14ac:dyDescent="0.3">
      <c r="A100" s="3">
        <v>1971</v>
      </c>
      <c r="B100" s="84">
        <v>207692</v>
      </c>
      <c r="C100" s="233">
        <f t="shared" si="2"/>
        <v>1.2692050768203123</v>
      </c>
      <c r="D100" s="9"/>
      <c r="E100" s="83"/>
      <c r="F100" s="297"/>
    </row>
    <row r="101" spans="1:7" x14ac:dyDescent="0.3">
      <c r="A101" s="3">
        <v>1972</v>
      </c>
      <c r="B101" s="84">
        <v>209924</v>
      </c>
      <c r="C101" s="233">
        <f t="shared" si="2"/>
        <v>1.0746682587677858</v>
      </c>
      <c r="D101" s="9"/>
      <c r="E101" s="83"/>
      <c r="F101" s="297"/>
    </row>
    <row r="102" spans="1:7" x14ac:dyDescent="0.3">
      <c r="A102" s="3">
        <v>1973</v>
      </c>
      <c r="B102" s="84">
        <v>211939</v>
      </c>
      <c r="C102" s="233">
        <f t="shared" si="2"/>
        <v>0.95987119147882272</v>
      </c>
      <c r="D102" s="9"/>
      <c r="E102" s="83"/>
      <c r="F102" s="297"/>
    </row>
    <row r="103" spans="1:7" x14ac:dyDescent="0.3">
      <c r="A103" s="3">
        <v>1974</v>
      </c>
      <c r="B103" s="84">
        <v>213898</v>
      </c>
      <c r="C103" s="233">
        <f t="shared" si="2"/>
        <v>0.92432256451149275</v>
      </c>
      <c r="D103" s="9"/>
      <c r="E103" s="83"/>
      <c r="F103" s="297"/>
    </row>
    <row r="104" spans="1:7" x14ac:dyDescent="0.3">
      <c r="A104" s="3">
        <v>1975</v>
      </c>
      <c r="B104" s="84">
        <v>215981</v>
      </c>
      <c r="C104" s="233">
        <f t="shared" si="2"/>
        <v>0.97382864729917973</v>
      </c>
      <c r="D104" s="9"/>
      <c r="E104" s="83"/>
      <c r="F104" s="297"/>
    </row>
    <row r="105" spans="1:7" x14ac:dyDescent="0.3">
      <c r="A105" s="3">
        <v>1976</v>
      </c>
      <c r="B105" s="84">
        <v>218086</v>
      </c>
      <c r="C105" s="233">
        <f t="shared" si="2"/>
        <v>0.97462276774344936</v>
      </c>
      <c r="D105" s="9"/>
      <c r="E105" s="83"/>
      <c r="F105" s="297"/>
    </row>
    <row r="106" spans="1:7" x14ac:dyDescent="0.3">
      <c r="A106" s="3">
        <v>1977</v>
      </c>
      <c r="B106" s="84">
        <v>220289</v>
      </c>
      <c r="C106" s="233">
        <f t="shared" si="2"/>
        <v>1.0101519584017282</v>
      </c>
      <c r="D106" s="9"/>
      <c r="E106" s="83"/>
      <c r="F106" s="297"/>
    </row>
    <row r="107" spans="1:7" x14ac:dyDescent="0.3">
      <c r="A107" s="3">
        <v>1978</v>
      </c>
      <c r="B107" s="84">
        <v>222629</v>
      </c>
      <c r="C107" s="233">
        <f t="shared" si="2"/>
        <v>1.0622409652774278</v>
      </c>
      <c r="D107" s="9"/>
      <c r="E107" s="83"/>
      <c r="F107" s="297"/>
    </row>
    <row r="108" spans="1:7" x14ac:dyDescent="0.3">
      <c r="A108" s="3">
        <v>1979</v>
      </c>
      <c r="B108" s="84">
        <v>225106</v>
      </c>
      <c r="C108" s="233">
        <f t="shared" si="2"/>
        <v>1.1126133612422429</v>
      </c>
      <c r="D108" s="9"/>
      <c r="E108" s="83"/>
      <c r="F108" s="297"/>
    </row>
    <row r="109" spans="1:7" x14ac:dyDescent="0.3">
      <c r="A109" s="3">
        <v>1980</v>
      </c>
      <c r="B109" s="84">
        <v>227726</v>
      </c>
      <c r="C109" s="233">
        <f t="shared" si="2"/>
        <v>1.1638961200501008</v>
      </c>
      <c r="D109" s="9"/>
      <c r="E109" s="83"/>
      <c r="F109" s="297"/>
    </row>
    <row r="110" spans="1:7" x14ac:dyDescent="0.3">
      <c r="A110" s="3">
        <v>1981</v>
      </c>
      <c r="B110" s="84">
        <v>230008</v>
      </c>
      <c r="C110" s="233">
        <f t="shared" si="2"/>
        <v>1.0020814487585961</v>
      </c>
      <c r="D110" s="9"/>
      <c r="E110" s="83"/>
      <c r="F110" s="297"/>
    </row>
    <row r="111" spans="1:7" x14ac:dyDescent="0.3">
      <c r="A111" s="3">
        <v>1982</v>
      </c>
      <c r="B111" s="84">
        <v>232218</v>
      </c>
      <c r="C111" s="233">
        <f t="shared" si="2"/>
        <v>0.96083614482973534</v>
      </c>
      <c r="D111" s="9"/>
      <c r="E111" s="83"/>
      <c r="F111" s="297"/>
    </row>
    <row r="112" spans="1:7" x14ac:dyDescent="0.3">
      <c r="A112" s="3">
        <v>1983</v>
      </c>
      <c r="B112" s="84">
        <v>234333</v>
      </c>
      <c r="C112" s="233">
        <f t="shared" si="2"/>
        <v>0.91078210991395459</v>
      </c>
      <c r="D112" s="9"/>
      <c r="E112" s="83"/>
      <c r="F112" s="297"/>
      <c r="G112" s="286"/>
    </row>
    <row r="113" spans="1:7" x14ac:dyDescent="0.3">
      <c r="A113" s="3">
        <v>1984</v>
      </c>
      <c r="B113" s="84">
        <v>236394</v>
      </c>
      <c r="C113" s="233">
        <f t="shared" si="2"/>
        <v>0.87951760955562452</v>
      </c>
      <c r="D113" s="9"/>
      <c r="E113" s="83"/>
      <c r="F113" s="297"/>
      <c r="G113" s="286"/>
    </row>
    <row r="114" spans="1:7" x14ac:dyDescent="0.3">
      <c r="A114" s="3">
        <v>1985</v>
      </c>
      <c r="B114" s="84">
        <v>238506</v>
      </c>
      <c r="C114" s="233">
        <f t="shared" si="2"/>
        <v>0.89342369095661844</v>
      </c>
      <c r="D114" s="9"/>
      <c r="E114" s="83"/>
      <c r="F114" s="297"/>
      <c r="G114" s="286"/>
    </row>
    <row r="115" spans="1:7" x14ac:dyDescent="0.3">
      <c r="A115" s="3">
        <v>1986</v>
      </c>
      <c r="B115" s="84">
        <v>240683</v>
      </c>
      <c r="C115" s="233">
        <f t="shared" si="2"/>
        <v>0.91276529730908162</v>
      </c>
      <c r="D115" s="9"/>
      <c r="E115" s="83"/>
      <c r="F115" s="297"/>
      <c r="G115" s="286"/>
    </row>
    <row r="116" spans="1:7" x14ac:dyDescent="0.3">
      <c r="A116" s="3">
        <v>1987</v>
      </c>
      <c r="B116" s="84">
        <v>242843</v>
      </c>
      <c r="C116" s="233">
        <f t="shared" si="2"/>
        <v>0.89744601820651582</v>
      </c>
      <c r="D116" s="9"/>
      <c r="E116" s="83"/>
      <c r="F116" s="297"/>
    </row>
    <row r="117" spans="1:7" x14ac:dyDescent="0.3">
      <c r="A117" s="3">
        <v>1988</v>
      </c>
      <c r="B117" s="84">
        <v>245061</v>
      </c>
      <c r="C117" s="233">
        <f t="shared" si="2"/>
        <v>0.91334730669609954</v>
      </c>
      <c r="D117" s="9"/>
      <c r="E117" s="83"/>
      <c r="F117" s="297"/>
    </row>
    <row r="118" spans="1:7" x14ac:dyDescent="0.3">
      <c r="A118" s="3">
        <v>1989</v>
      </c>
      <c r="B118" s="84">
        <v>247387</v>
      </c>
      <c r="C118" s="233">
        <f t="shared" si="2"/>
        <v>0.94915143576497218</v>
      </c>
      <c r="D118" s="9"/>
      <c r="E118" s="83"/>
      <c r="F118" s="297"/>
    </row>
    <row r="119" spans="1:7" x14ac:dyDescent="0.3">
      <c r="A119" s="3">
        <v>1990</v>
      </c>
      <c r="B119" s="84">
        <v>249623</v>
      </c>
      <c r="C119" s="233">
        <f t="shared" si="2"/>
        <v>0.90384700893741954</v>
      </c>
      <c r="D119" s="9"/>
      <c r="E119" s="83"/>
      <c r="F119" s="297"/>
    </row>
    <row r="120" spans="1:7" x14ac:dyDescent="0.3">
      <c r="A120" s="3">
        <v>1991</v>
      </c>
      <c r="B120" s="84">
        <v>252981</v>
      </c>
      <c r="C120" s="233">
        <f t="shared" si="2"/>
        <v>1.3452286047359374</v>
      </c>
      <c r="D120" s="9"/>
      <c r="E120" s="83"/>
      <c r="F120" s="297"/>
    </row>
    <row r="121" spans="1:7" x14ac:dyDescent="0.3">
      <c r="A121" s="3">
        <v>1992</v>
      </c>
      <c r="B121" s="84">
        <v>256514</v>
      </c>
      <c r="C121" s="233">
        <f t="shared" si="2"/>
        <v>1.3965475668133109</v>
      </c>
      <c r="D121" s="9"/>
      <c r="E121" s="83"/>
      <c r="F121" s="297"/>
    </row>
    <row r="122" spans="1:7" x14ac:dyDescent="0.3">
      <c r="A122" s="3">
        <v>1993</v>
      </c>
      <c r="B122" s="84">
        <v>259919</v>
      </c>
      <c r="C122" s="233">
        <f t="shared" si="2"/>
        <v>1.3274129287290437</v>
      </c>
      <c r="D122" s="9"/>
      <c r="E122" s="83"/>
      <c r="F122" s="297"/>
    </row>
    <row r="123" spans="1:7" x14ac:dyDescent="0.3">
      <c r="A123" s="3">
        <v>1994</v>
      </c>
      <c r="B123" s="84">
        <v>263126</v>
      </c>
      <c r="C123" s="233">
        <f t="shared" si="2"/>
        <v>1.2338459289240156</v>
      </c>
      <c r="D123" s="9"/>
      <c r="E123" s="83"/>
      <c r="F123" s="297"/>
    </row>
    <row r="124" spans="1:7" x14ac:dyDescent="0.3">
      <c r="A124" s="3">
        <v>1995</v>
      </c>
      <c r="B124" s="84">
        <v>266278</v>
      </c>
      <c r="C124" s="233">
        <f t="shared" si="2"/>
        <v>1.197905186108561</v>
      </c>
      <c r="D124" s="9"/>
      <c r="E124" s="83"/>
      <c r="F124" s="297"/>
    </row>
    <row r="125" spans="1:7" x14ac:dyDescent="0.3">
      <c r="A125" s="3">
        <v>1996</v>
      </c>
      <c r="B125" s="84">
        <v>269394</v>
      </c>
      <c r="C125" s="233">
        <f t="shared" si="2"/>
        <v>1.1702055746250162</v>
      </c>
      <c r="D125" s="9"/>
      <c r="E125" s="83"/>
      <c r="F125" s="297"/>
    </row>
    <row r="126" spans="1:7" x14ac:dyDescent="0.3">
      <c r="A126" s="3">
        <v>1997</v>
      </c>
      <c r="B126" s="84">
        <v>272657</v>
      </c>
      <c r="C126" s="233">
        <f t="shared" si="2"/>
        <v>1.2112370728375454</v>
      </c>
      <c r="D126" s="9"/>
      <c r="E126" s="83"/>
      <c r="F126" s="297"/>
    </row>
    <row r="127" spans="1:7" x14ac:dyDescent="0.3">
      <c r="A127" s="3">
        <v>1998</v>
      </c>
      <c r="B127" s="84">
        <v>275854</v>
      </c>
      <c r="C127" s="233">
        <f t="shared" si="2"/>
        <v>1.1725354566360036</v>
      </c>
      <c r="D127" s="9"/>
      <c r="E127" s="83"/>
      <c r="F127" s="297"/>
    </row>
    <row r="128" spans="1:7" x14ac:dyDescent="0.3">
      <c r="A128" s="3">
        <v>1999</v>
      </c>
      <c r="B128" s="84">
        <v>279040</v>
      </c>
      <c r="C128" s="233">
        <f t="shared" si="2"/>
        <v>1.1549587825443908</v>
      </c>
      <c r="D128" s="9"/>
      <c r="E128" s="83"/>
      <c r="F128" s="297"/>
    </row>
    <row r="129" spans="1:6" x14ac:dyDescent="0.3">
      <c r="A129" s="3">
        <v>2000</v>
      </c>
      <c r="B129" s="84">
        <v>282162.41100000002</v>
      </c>
      <c r="C129" s="233">
        <f t="shared" si="2"/>
        <v>1.1189832998853344</v>
      </c>
      <c r="D129" s="9"/>
      <c r="E129" s="83"/>
      <c r="F129" s="297"/>
    </row>
    <row r="130" spans="1:6" x14ac:dyDescent="0.3">
      <c r="A130" s="3">
        <v>2001</v>
      </c>
      <c r="B130" s="84">
        <v>284968.95500000002</v>
      </c>
      <c r="C130" s="233">
        <f t="shared" si="2"/>
        <v>0.99465552128414902</v>
      </c>
      <c r="D130" s="9"/>
      <c r="E130" s="83"/>
      <c r="F130" s="297"/>
    </row>
    <row r="131" spans="1:6" x14ac:dyDescent="0.3">
      <c r="A131" s="3">
        <v>2002</v>
      </c>
      <c r="B131" s="84">
        <v>287625.19300000003</v>
      </c>
      <c r="C131" s="233">
        <f t="shared" si="2"/>
        <v>0.93211486844242408</v>
      </c>
      <c r="D131" s="9"/>
      <c r="E131" s="83"/>
      <c r="F131" s="297"/>
    </row>
    <row r="132" spans="1:6" x14ac:dyDescent="0.3">
      <c r="A132" s="3">
        <v>2003</v>
      </c>
      <c r="B132" s="84">
        <v>290107.93300000002</v>
      </c>
      <c r="C132" s="233">
        <f t="shared" si="2"/>
        <v>0.86318586146936216</v>
      </c>
      <c r="D132" s="9"/>
      <c r="E132" s="83"/>
      <c r="F132" s="297"/>
    </row>
    <row r="133" spans="1:6" x14ac:dyDescent="0.3">
      <c r="A133" s="3">
        <v>2004</v>
      </c>
      <c r="B133" s="84">
        <v>292805.29800000001</v>
      </c>
      <c r="C133" s="233">
        <f t="shared" si="2"/>
        <v>0.9297798140528668</v>
      </c>
      <c r="D133" s="9"/>
      <c r="E133" s="83"/>
      <c r="F133" s="297"/>
    </row>
    <row r="134" spans="1:6" x14ac:dyDescent="0.3">
      <c r="A134" s="3">
        <v>2005</v>
      </c>
      <c r="B134" s="84">
        <v>295516.59899999999</v>
      </c>
      <c r="C134" s="233">
        <f t="shared" si="2"/>
        <v>0.92597402387164518</v>
      </c>
      <c r="D134" s="9"/>
      <c r="E134" s="83"/>
      <c r="F134" s="297"/>
    </row>
    <row r="135" spans="1:6" x14ac:dyDescent="0.3">
      <c r="A135" s="3">
        <v>2006</v>
      </c>
      <c r="B135" s="84">
        <v>298379.91200000001</v>
      </c>
      <c r="C135" s="233">
        <f t="shared" si="2"/>
        <v>0.96891782380048586</v>
      </c>
      <c r="D135" s="9"/>
      <c r="E135" s="83"/>
      <c r="F135" s="297"/>
    </row>
    <row r="136" spans="1:6" x14ac:dyDescent="0.3">
      <c r="A136" s="3">
        <v>2007</v>
      </c>
      <c r="B136" s="84">
        <v>301231.20699999999</v>
      </c>
      <c r="C136" s="233">
        <f t="shared" si="2"/>
        <v>0.95559214455427366</v>
      </c>
      <c r="D136" s="9"/>
      <c r="E136" s="83"/>
      <c r="F136" s="297"/>
    </row>
    <row r="137" spans="1:6" x14ac:dyDescent="0.3">
      <c r="A137" s="3">
        <v>2008</v>
      </c>
      <c r="B137" s="84">
        <v>304093.96600000001</v>
      </c>
      <c r="C137" s="233">
        <f t="shared" si="2"/>
        <v>0.95035273022028299</v>
      </c>
      <c r="D137" s="9"/>
      <c r="E137" s="83"/>
      <c r="F137" s="297"/>
    </row>
    <row r="138" spans="1:6" x14ac:dyDescent="0.3">
      <c r="A138" s="3">
        <v>2009</v>
      </c>
      <c r="B138" s="84">
        <v>306771.52899999998</v>
      </c>
      <c r="C138" s="233">
        <f t="shared" si="2"/>
        <v>0.88050513965145516</v>
      </c>
      <c r="D138" s="9"/>
      <c r="E138" s="83"/>
      <c r="F138" s="297"/>
    </row>
    <row r="139" spans="1:6" x14ac:dyDescent="0.3">
      <c r="A139" s="60">
        <v>2010</v>
      </c>
      <c r="B139" s="89">
        <v>309327.14299999998</v>
      </c>
      <c r="C139" s="234">
        <f t="shared" si="2"/>
        <v>0.83306753020095936</v>
      </c>
      <c r="D139" s="9"/>
      <c r="E139" s="83"/>
      <c r="F139" s="297"/>
    </row>
    <row r="141" spans="1:6" x14ac:dyDescent="0.3">
      <c r="A141" s="298" t="s">
        <v>114</v>
      </c>
      <c r="B141" s="298"/>
      <c r="C141" s="67"/>
      <c r="D141" s="67"/>
      <c r="E141" s="67"/>
    </row>
    <row r="142" spans="1:6" x14ac:dyDescent="0.3">
      <c r="A142" s="298" t="s">
        <v>12</v>
      </c>
      <c r="B142" s="298"/>
      <c r="C142" s="67"/>
      <c r="D142" s="67"/>
      <c r="E142" s="67"/>
    </row>
    <row r="143" spans="1:6" x14ac:dyDescent="0.3">
      <c r="A143" s="298" t="s">
        <v>10</v>
      </c>
      <c r="B143" s="298"/>
      <c r="C143" s="67"/>
      <c r="D143" s="67"/>
      <c r="E143" s="67"/>
    </row>
    <row r="144" spans="1:6" x14ac:dyDescent="0.3">
      <c r="A144" s="67"/>
      <c r="B144" s="67"/>
      <c r="C144" s="67"/>
      <c r="D144" s="67"/>
      <c r="E144" s="67"/>
    </row>
    <row r="145" spans="1:5" x14ac:dyDescent="0.3">
      <c r="A145" s="67" t="s">
        <v>1120</v>
      </c>
      <c r="B145" s="67"/>
      <c r="C145" s="67"/>
      <c r="D145" s="67"/>
      <c r="E145" s="67"/>
    </row>
  </sheetData>
  <mergeCells count="3">
    <mergeCell ref="A2:A4"/>
    <mergeCell ref="B2:B4"/>
    <mergeCell ref="C2:C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166"/>
  <sheetViews>
    <sheetView workbookViewId="0">
      <pane xSplit="1" ySplit="4" topLeftCell="B5" activePane="bottomRight" state="frozen"/>
      <selection pane="topRight" activeCell="B1" sqref="B1"/>
      <selection pane="bottomLeft" activeCell="A5" sqref="A5"/>
      <selection pane="bottomRight" activeCell="S25" sqref="S25"/>
    </sheetView>
  </sheetViews>
  <sheetFormatPr baseColWidth="10" defaultColWidth="10.88671875" defaultRowHeight="15.6" x14ac:dyDescent="0.3"/>
  <cols>
    <col min="1" max="1" width="10.88671875" style="9"/>
    <col min="2" max="4" width="13" style="9" customWidth="1"/>
    <col min="5" max="5" width="16.44140625" style="9" customWidth="1"/>
    <col min="6" max="6" width="19.109375" style="9" customWidth="1"/>
    <col min="7" max="7" width="16" style="9" customWidth="1"/>
    <col min="8" max="8" width="14.88671875" style="9" customWidth="1"/>
    <col min="9" max="11" width="10.6640625" style="9" customWidth="1"/>
    <col min="12" max="12" width="16.6640625" style="9" customWidth="1"/>
    <col min="13" max="13" width="10" style="9" customWidth="1"/>
    <col min="14" max="14" width="12" style="9" customWidth="1"/>
    <col min="15" max="15" width="10.88671875" style="9"/>
    <col min="16" max="16" width="10" style="9" customWidth="1"/>
    <col min="17" max="17" width="10.88671875" style="9"/>
    <col min="18" max="18" width="12" style="9" customWidth="1"/>
    <col min="19" max="16384" width="10.88671875" style="9"/>
  </cols>
  <sheetData>
    <row r="1" spans="1:20" x14ac:dyDescent="0.3">
      <c r="N1" s="18"/>
      <c r="O1" s="11"/>
      <c r="P1" s="61"/>
      <c r="Q1" s="61"/>
      <c r="R1" s="11"/>
      <c r="S1" s="61"/>
      <c r="T1" s="61"/>
    </row>
    <row r="2" spans="1:20" ht="15.75" customHeight="1" x14ac:dyDescent="0.3">
      <c r="A2" s="320" t="s">
        <v>1</v>
      </c>
      <c r="B2" s="317" t="s">
        <v>384</v>
      </c>
      <c r="C2" s="317" t="s">
        <v>383</v>
      </c>
      <c r="D2" s="317" t="s">
        <v>388</v>
      </c>
      <c r="E2" s="317" t="s">
        <v>389</v>
      </c>
      <c r="F2" s="317" t="s">
        <v>390</v>
      </c>
      <c r="G2" s="317" t="s">
        <v>380</v>
      </c>
      <c r="H2" s="317" t="s">
        <v>391</v>
      </c>
      <c r="I2" s="317" t="s">
        <v>104</v>
      </c>
      <c r="J2" s="317" t="s">
        <v>381</v>
      </c>
      <c r="K2" s="317" t="s">
        <v>382</v>
      </c>
      <c r="L2" s="317" t="s">
        <v>113</v>
      </c>
      <c r="M2" s="317" t="s">
        <v>105</v>
      </c>
      <c r="N2" s="317" t="s">
        <v>115</v>
      </c>
      <c r="O2" s="317" t="s">
        <v>116</v>
      </c>
      <c r="P2" s="61"/>
      <c r="Q2" s="61"/>
      <c r="R2" s="11"/>
      <c r="S2" s="61"/>
      <c r="T2" s="61"/>
    </row>
    <row r="3" spans="1:20" x14ac:dyDescent="0.3">
      <c r="A3" s="321"/>
      <c r="B3" s="318"/>
      <c r="C3" s="318"/>
      <c r="D3" s="318"/>
      <c r="E3" s="318"/>
      <c r="F3" s="318"/>
      <c r="G3" s="318"/>
      <c r="H3" s="318"/>
      <c r="I3" s="318"/>
      <c r="J3" s="318"/>
      <c r="K3" s="318"/>
      <c r="L3" s="318"/>
      <c r="M3" s="318"/>
      <c r="N3" s="318"/>
      <c r="O3" s="318"/>
      <c r="P3" s="61"/>
      <c r="Q3" s="61"/>
      <c r="R3" s="11"/>
      <c r="S3" s="61"/>
      <c r="T3" s="61"/>
    </row>
    <row r="4" spans="1:20" ht="16.2" thickBot="1" x14ac:dyDescent="0.35">
      <c r="A4" s="322"/>
      <c r="B4" s="319"/>
      <c r="C4" s="319"/>
      <c r="D4" s="319"/>
      <c r="E4" s="319"/>
      <c r="F4" s="319"/>
      <c r="G4" s="319"/>
      <c r="H4" s="319"/>
      <c r="I4" s="319"/>
      <c r="J4" s="319"/>
      <c r="K4" s="319"/>
      <c r="L4" s="319"/>
      <c r="M4" s="319"/>
      <c r="N4" s="319"/>
      <c r="O4" s="319"/>
      <c r="P4" s="61"/>
      <c r="Q4" s="61"/>
      <c r="R4" s="11"/>
      <c r="S4" s="61"/>
      <c r="T4" s="61"/>
    </row>
    <row r="5" spans="1:20" ht="16.2" thickTop="1" x14ac:dyDescent="0.3">
      <c r="A5" s="14">
        <v>1876</v>
      </c>
      <c r="B5" s="61" t="s">
        <v>0</v>
      </c>
      <c r="C5" s="92">
        <v>4.7140153295980092</v>
      </c>
      <c r="D5" s="92">
        <f t="shared" ref="D5:D14" si="0">C5</f>
        <v>4.7140153295980092</v>
      </c>
      <c r="E5" s="91">
        <f t="shared" ref="E5:E13" si="1">E6/(1+(C6/100))</f>
        <v>22.805726583809374</v>
      </c>
      <c r="F5" s="61" t="s">
        <v>0</v>
      </c>
      <c r="G5" s="61" t="s">
        <v>0</v>
      </c>
      <c r="H5" s="54">
        <v>7.2</v>
      </c>
      <c r="I5" s="61" t="s">
        <v>0</v>
      </c>
      <c r="J5" s="92">
        <f t="shared" ref="J5:J13" si="2">H5</f>
        <v>7.2</v>
      </c>
      <c r="K5" s="77" t="str">
        <f t="shared" ref="K5:K14" si="3">I5</f>
        <v>-</v>
      </c>
      <c r="L5" s="92">
        <f t="shared" ref="L5:L13" si="4">(J5/E5)*100</f>
        <v>31.571017803535124</v>
      </c>
      <c r="M5" s="61" t="s">
        <v>0</v>
      </c>
      <c r="N5" s="17">
        <f>(J5/'EU Pob'!B5)*1000000</f>
        <v>156.15850087839158</v>
      </c>
      <c r="O5" s="15" t="s">
        <v>0</v>
      </c>
      <c r="P5" s="61"/>
      <c r="Q5" s="61"/>
      <c r="R5" s="11"/>
      <c r="S5" s="61"/>
      <c r="T5" s="61"/>
    </row>
    <row r="6" spans="1:20" x14ac:dyDescent="0.3">
      <c r="A6" s="14">
        <v>1877</v>
      </c>
      <c r="B6" s="61" t="s">
        <v>0</v>
      </c>
      <c r="C6" s="92">
        <v>4.5617644241739974</v>
      </c>
      <c r="D6" s="92">
        <f t="shared" si="0"/>
        <v>4.5617644241739974</v>
      </c>
      <c r="E6" s="91">
        <f t="shared" si="1"/>
        <v>23.846070105783983</v>
      </c>
      <c r="F6" s="61" t="s">
        <v>0</v>
      </c>
      <c r="G6" s="61" t="s">
        <v>0</v>
      </c>
      <c r="H6" s="54">
        <v>7.7</v>
      </c>
      <c r="I6" s="92">
        <f t="shared" ref="I6:I14" si="5">((H6/H5)-1)*100</f>
        <v>6.944444444444442</v>
      </c>
      <c r="J6" s="92">
        <f t="shared" si="2"/>
        <v>7.7</v>
      </c>
      <c r="K6" s="92">
        <f t="shared" si="3"/>
        <v>6.944444444444442</v>
      </c>
      <c r="L6" s="92">
        <f t="shared" si="4"/>
        <v>32.290435974740873</v>
      </c>
      <c r="M6" s="90">
        <f t="shared" ref="M6:M14" si="6">((L6/L5)-1)*100</f>
        <v>2.2787297377697913</v>
      </c>
      <c r="N6" s="17">
        <f>(J6/'EU Pob'!B6)*1000000</f>
        <v>163.33976793025181</v>
      </c>
      <c r="O6" s="90">
        <f t="shared" ref="O6:O14" si="7">((N6/N5)-1)*100</f>
        <v>4.5987038883349873</v>
      </c>
      <c r="P6" s="61"/>
      <c r="Q6" s="61"/>
      <c r="R6" s="11"/>
      <c r="S6" s="61"/>
      <c r="T6" s="61"/>
    </row>
    <row r="7" spans="1:20" x14ac:dyDescent="0.3">
      <c r="A7" s="14">
        <v>1878</v>
      </c>
      <c r="B7" s="61" t="s">
        <v>0</v>
      </c>
      <c r="C7" s="92">
        <v>4.4095135187500079</v>
      </c>
      <c r="D7" s="92">
        <f t="shared" si="0"/>
        <v>4.4095135187500079</v>
      </c>
      <c r="E7" s="91">
        <f t="shared" si="1"/>
        <v>24.897565790789134</v>
      </c>
      <c r="F7" s="61" t="s">
        <v>0</v>
      </c>
      <c r="G7" s="61" t="s">
        <v>0</v>
      </c>
      <c r="H7" s="54">
        <v>8.35</v>
      </c>
      <c r="I7" s="92">
        <f t="shared" si="5"/>
        <v>8.4415584415584277</v>
      </c>
      <c r="J7" s="92">
        <f t="shared" si="2"/>
        <v>8.35</v>
      </c>
      <c r="K7" s="92">
        <f t="shared" si="3"/>
        <v>8.4415584415584277</v>
      </c>
      <c r="L7" s="92">
        <f t="shared" si="4"/>
        <v>33.537415143969959</v>
      </c>
      <c r="M7" s="90">
        <f t="shared" si="6"/>
        <v>3.8617600895959781</v>
      </c>
      <c r="N7" s="17">
        <f>(J7/'EU Pob'!B7)*1000000</f>
        <v>173.33001203968945</v>
      </c>
      <c r="O7" s="90">
        <f t="shared" si="7"/>
        <v>6.1162350332857107</v>
      </c>
      <c r="P7" s="61"/>
      <c r="Q7" s="61"/>
      <c r="R7" s="11"/>
      <c r="S7" s="61"/>
      <c r="T7" s="61"/>
    </row>
    <row r="8" spans="1:20" x14ac:dyDescent="0.3">
      <c r="A8" s="14">
        <v>1879</v>
      </c>
      <c r="B8" s="61" t="s">
        <v>0</v>
      </c>
      <c r="C8" s="92">
        <v>4.2572626133259961</v>
      </c>
      <c r="D8" s="92">
        <f t="shared" si="0"/>
        <v>4.2572626133259961</v>
      </c>
      <c r="E8" s="91">
        <f t="shared" si="1"/>
        <v>25.957520550828644</v>
      </c>
      <c r="F8" s="61" t="s">
        <v>0</v>
      </c>
      <c r="G8" s="61" t="s">
        <v>0</v>
      </c>
      <c r="H8" s="54">
        <v>9.1</v>
      </c>
      <c r="I8" s="92">
        <f t="shared" si="5"/>
        <v>8.9820359281437057</v>
      </c>
      <c r="J8" s="92">
        <f t="shared" si="2"/>
        <v>9.1</v>
      </c>
      <c r="K8" s="92">
        <f t="shared" si="3"/>
        <v>8.9820359281437057</v>
      </c>
      <c r="L8" s="92">
        <f t="shared" si="4"/>
        <v>35.057277455220969</v>
      </c>
      <c r="M8" s="90">
        <f t="shared" si="6"/>
        <v>4.5318409445883612</v>
      </c>
      <c r="N8" s="17">
        <f>(J8/'EU Pob'!B8)*1000000</f>
        <v>184.92927979190375</v>
      </c>
      <c r="O8" s="90">
        <f t="shared" si="7"/>
        <v>6.6920134694032463</v>
      </c>
      <c r="P8" s="61"/>
      <c r="Q8" s="61"/>
      <c r="R8" s="11"/>
      <c r="S8" s="61"/>
      <c r="T8" s="61"/>
    </row>
    <row r="9" spans="1:20" x14ac:dyDescent="0.3">
      <c r="A9" s="14">
        <v>1880</v>
      </c>
      <c r="B9" s="61" t="s">
        <v>0</v>
      </c>
      <c r="C9" s="92">
        <v>3.1339031339031376</v>
      </c>
      <c r="D9" s="92">
        <f t="shared" si="0"/>
        <v>3.1339031339031376</v>
      </c>
      <c r="E9" s="91">
        <f t="shared" si="1"/>
        <v>26.771004100854615</v>
      </c>
      <c r="F9" s="61" t="s">
        <v>0</v>
      </c>
      <c r="G9" s="61" t="s">
        <v>0</v>
      </c>
      <c r="H9" s="54">
        <v>9.625</v>
      </c>
      <c r="I9" s="92">
        <f t="shared" si="5"/>
        <v>5.7692307692307709</v>
      </c>
      <c r="J9" s="92">
        <f t="shared" si="2"/>
        <v>9.625</v>
      </c>
      <c r="K9" s="92">
        <f t="shared" si="3"/>
        <v>5.7692307692307709</v>
      </c>
      <c r="L9" s="92">
        <f t="shared" si="4"/>
        <v>35.953078053178963</v>
      </c>
      <c r="M9" s="90">
        <f t="shared" si="6"/>
        <v>2.5552486187845336</v>
      </c>
      <c r="N9" s="17">
        <f>(J9/'EU Pob'!B9)*1000000</f>
        <v>191.49655803589192</v>
      </c>
      <c r="O9" s="90">
        <f t="shared" si="7"/>
        <v>3.5512376684634139</v>
      </c>
      <c r="P9" s="61"/>
      <c r="Q9" s="61"/>
      <c r="R9" s="11"/>
      <c r="S9" s="61"/>
      <c r="T9" s="61"/>
    </row>
    <row r="10" spans="1:20" x14ac:dyDescent="0.3">
      <c r="A10" s="14">
        <v>1881</v>
      </c>
      <c r="B10" s="61" t="s">
        <v>0</v>
      </c>
      <c r="C10" s="92">
        <v>3.5911602209944604</v>
      </c>
      <c r="D10" s="92">
        <f t="shared" si="0"/>
        <v>3.5911602209944604</v>
      </c>
      <c r="E10" s="91">
        <f t="shared" si="1"/>
        <v>27.732393750885301</v>
      </c>
      <c r="F10" s="61" t="s">
        <v>0</v>
      </c>
      <c r="G10" s="61" t="s">
        <v>0</v>
      </c>
      <c r="H10" s="54">
        <v>10.15</v>
      </c>
      <c r="I10" s="92">
        <f t="shared" si="5"/>
        <v>5.4545454545454675</v>
      </c>
      <c r="J10" s="92">
        <f t="shared" si="2"/>
        <v>10.15</v>
      </c>
      <c r="K10" s="92">
        <f t="shared" si="3"/>
        <v>5.4545454545454675</v>
      </c>
      <c r="L10" s="92">
        <f t="shared" si="4"/>
        <v>36.599797663250691</v>
      </c>
      <c r="M10" s="90">
        <f t="shared" si="6"/>
        <v>1.7987878787878664</v>
      </c>
      <c r="N10" s="17">
        <f>(J10/'EU Pob'!B10)*1000000</f>
        <v>196.92677816149936</v>
      </c>
      <c r="O10" s="90">
        <f t="shared" si="7"/>
        <v>2.8356750540600606</v>
      </c>
      <c r="P10" s="61"/>
      <c r="Q10" s="61"/>
      <c r="R10" s="11"/>
      <c r="S10" s="61"/>
      <c r="T10" s="61"/>
    </row>
    <row r="11" spans="1:20" x14ac:dyDescent="0.3">
      <c r="A11" s="14">
        <v>1882</v>
      </c>
      <c r="B11" s="61" t="s">
        <v>0</v>
      </c>
      <c r="C11" s="92">
        <v>2.6666666666666616</v>
      </c>
      <c r="D11" s="92">
        <f t="shared" si="0"/>
        <v>2.6666666666666616</v>
      </c>
      <c r="E11" s="91">
        <f t="shared" si="1"/>
        <v>28.471924250908906</v>
      </c>
      <c r="F11" s="61" t="s">
        <v>0</v>
      </c>
      <c r="G11" s="61" t="s">
        <v>0</v>
      </c>
      <c r="H11" s="54">
        <v>10.675000000000001</v>
      </c>
      <c r="I11" s="92">
        <f t="shared" si="5"/>
        <v>5.1724137931034475</v>
      </c>
      <c r="J11" s="92">
        <f t="shared" si="2"/>
        <v>10.675000000000001</v>
      </c>
      <c r="K11" s="92">
        <f t="shared" si="3"/>
        <v>5.1724137931034475</v>
      </c>
      <c r="L11" s="92">
        <f t="shared" si="4"/>
        <v>37.493075304382437</v>
      </c>
      <c r="M11" s="90">
        <f t="shared" si="6"/>
        <v>2.4406627854903995</v>
      </c>
      <c r="N11" s="17">
        <f>(J11/'EU Pob'!B11)*1000000</f>
        <v>202.0976505556502</v>
      </c>
      <c r="O11" s="90">
        <f t="shared" si="7"/>
        <v>2.6257842851164837</v>
      </c>
      <c r="P11" s="61"/>
      <c r="Q11" s="61"/>
      <c r="R11" s="11"/>
      <c r="S11" s="61"/>
      <c r="T11" s="61"/>
    </row>
    <row r="12" spans="1:20" x14ac:dyDescent="0.3">
      <c r="A12" s="14">
        <v>1883</v>
      </c>
      <c r="B12" s="61" t="s">
        <v>0</v>
      </c>
      <c r="C12" s="92">
        <v>4.6753246753246769</v>
      </c>
      <c r="D12" s="92">
        <f t="shared" si="0"/>
        <v>4.6753246753246769</v>
      </c>
      <c r="E12" s="91">
        <f t="shared" si="1"/>
        <v>29.803079150951401</v>
      </c>
      <c r="F12" s="61" t="s">
        <v>0</v>
      </c>
      <c r="G12" s="61" t="s">
        <v>0</v>
      </c>
      <c r="H12" s="54">
        <v>11.2</v>
      </c>
      <c r="I12" s="92">
        <f t="shared" si="5"/>
        <v>4.9180327868852292</v>
      </c>
      <c r="J12" s="92">
        <f t="shared" si="2"/>
        <v>11.2</v>
      </c>
      <c r="K12" s="92">
        <f t="shared" si="3"/>
        <v>4.9180327868852292</v>
      </c>
      <c r="L12" s="92">
        <f t="shared" si="4"/>
        <v>37.580009579790222</v>
      </c>
      <c r="M12" s="90">
        <f t="shared" si="6"/>
        <v>0.23186755074642296</v>
      </c>
      <c r="N12" s="17">
        <f>(J12/'EU Pob'!B12)*1000000</f>
        <v>207.02402957486134</v>
      </c>
      <c r="O12" s="90">
        <f t="shared" si="7"/>
        <v>2.4376231023302219</v>
      </c>
      <c r="P12" s="61"/>
      <c r="Q12" s="61"/>
      <c r="R12" s="11"/>
      <c r="S12" s="61"/>
      <c r="T12" s="61"/>
    </row>
    <row r="13" spans="1:20" x14ac:dyDescent="0.3">
      <c r="A13" s="14">
        <v>1884</v>
      </c>
      <c r="B13" s="61" t="s">
        <v>0</v>
      </c>
      <c r="C13" s="92">
        <v>5.2109181141439143</v>
      </c>
      <c r="D13" s="92">
        <f t="shared" si="0"/>
        <v>5.2109181141439143</v>
      </c>
      <c r="E13" s="91">
        <f t="shared" si="1"/>
        <v>31.356093201000977</v>
      </c>
      <c r="F13" s="61" t="s">
        <v>0</v>
      </c>
      <c r="G13" s="61" t="s">
        <v>0</v>
      </c>
      <c r="H13" s="54">
        <v>11.5</v>
      </c>
      <c r="I13" s="92">
        <f t="shared" si="5"/>
        <v>2.6785714285714413</v>
      </c>
      <c r="J13" s="92">
        <f t="shared" si="2"/>
        <v>11.5</v>
      </c>
      <c r="K13" s="92">
        <f t="shared" si="3"/>
        <v>2.6785714285714413</v>
      </c>
      <c r="L13" s="92">
        <f t="shared" si="4"/>
        <v>36.675487364710627</v>
      </c>
      <c r="M13" s="90">
        <f t="shared" si="6"/>
        <v>-2.4069238544474181</v>
      </c>
      <c r="N13" s="17">
        <f>(J13/'EU Pob'!B13)*1000000</f>
        <v>207.6599432998068</v>
      </c>
      <c r="O13" s="90">
        <f t="shared" si="7"/>
        <v>0.30716904035310577</v>
      </c>
      <c r="P13" s="61"/>
      <c r="Q13" s="61"/>
      <c r="R13" s="11"/>
      <c r="S13" s="61"/>
      <c r="T13" s="61"/>
    </row>
    <row r="14" spans="1:20" x14ac:dyDescent="0.3">
      <c r="A14" s="14">
        <v>1885</v>
      </c>
      <c r="B14" s="61" t="s">
        <v>0</v>
      </c>
      <c r="C14" s="92">
        <v>4.0094339622641639</v>
      </c>
      <c r="D14" s="92">
        <f t="shared" si="0"/>
        <v>4.0094339622641639</v>
      </c>
      <c r="E14" s="91">
        <f t="shared" ref="E14:E45" si="8">E15/(1+(C15/100))</f>
        <v>32.613295051041113</v>
      </c>
      <c r="F14" s="61" t="s">
        <v>0</v>
      </c>
      <c r="G14" s="61" t="s">
        <v>0</v>
      </c>
      <c r="H14" s="54">
        <v>11.71</v>
      </c>
      <c r="I14" s="92">
        <f t="shared" si="5"/>
        <v>1.8260869565217552</v>
      </c>
      <c r="J14" s="92">
        <f>H14</f>
        <v>11.71</v>
      </c>
      <c r="K14" s="92">
        <f t="shared" si="3"/>
        <v>1.8260869565217552</v>
      </c>
      <c r="L14" s="92">
        <f t="shared" ref="L14:L45" si="9">(J14/E14)*100</f>
        <v>35.905602244953727</v>
      </c>
      <c r="M14" s="90">
        <f t="shared" si="6"/>
        <v>-2.0991817016661862</v>
      </c>
      <c r="N14" s="17">
        <f>(J14/'EU Pob'!B14)*1000000</f>
        <v>205.87563072487211</v>
      </c>
      <c r="O14" s="90">
        <f t="shared" si="7"/>
        <v>-0.85924735728093449</v>
      </c>
      <c r="P14" s="61"/>
      <c r="Q14" s="61"/>
      <c r="R14" s="11"/>
      <c r="S14" s="61"/>
      <c r="T14" s="61"/>
    </row>
    <row r="15" spans="1:20" x14ac:dyDescent="0.3">
      <c r="A15" s="14">
        <v>1886</v>
      </c>
      <c r="B15" s="61" t="s">
        <v>0</v>
      </c>
      <c r="C15" s="92">
        <v>3</v>
      </c>
      <c r="D15" s="92">
        <f t="shared" ref="D15:D46" si="10">C15</f>
        <v>3</v>
      </c>
      <c r="E15" s="91">
        <f t="shared" si="8"/>
        <v>33.591693902572345</v>
      </c>
      <c r="F15" s="61" t="s">
        <v>0</v>
      </c>
      <c r="G15" s="61" t="s">
        <v>0</v>
      </c>
      <c r="H15" s="54">
        <v>12.06</v>
      </c>
      <c r="I15" s="92">
        <f t="shared" ref="I15:I57" si="11">((H15/H14)-1)*100</f>
        <v>2.9888983774551736</v>
      </c>
      <c r="J15" s="92">
        <f t="shared" ref="J15:J57" si="12">H15</f>
        <v>12.06</v>
      </c>
      <c r="K15" s="92">
        <f>I15</f>
        <v>2.9888983774551736</v>
      </c>
      <c r="L15" s="92">
        <f t="shared" si="9"/>
        <v>35.901732240649181</v>
      </c>
      <c r="M15" s="90">
        <f t="shared" ref="M15:O49" si="13">((L15/L14)-1)*100</f>
        <v>-1.0778274315370595E-2</v>
      </c>
      <c r="N15" s="17">
        <f>(J15/'EU Pob'!B15)*1000000</f>
        <v>207.34474932948217</v>
      </c>
      <c r="O15" s="90">
        <f t="shared" si="13"/>
        <v>0.71359519309663888</v>
      </c>
      <c r="P15" s="61"/>
      <c r="Q15" s="61"/>
      <c r="R15" s="11"/>
      <c r="S15" s="61"/>
      <c r="T15" s="61"/>
    </row>
    <row r="16" spans="1:20" x14ac:dyDescent="0.3">
      <c r="A16" s="14">
        <v>1887</v>
      </c>
      <c r="B16" s="61" t="s">
        <v>0</v>
      </c>
      <c r="C16" s="92">
        <v>4.5094454600853151</v>
      </c>
      <c r="D16" s="92">
        <f t="shared" si="10"/>
        <v>4.5094454600853151</v>
      </c>
      <c r="E16" s="91">
        <f t="shared" si="8"/>
        <v>35.106493018227653</v>
      </c>
      <c r="F16" s="61" t="s">
        <v>0</v>
      </c>
      <c r="G16" s="61" t="s">
        <v>0</v>
      </c>
      <c r="H16" s="92">
        <v>12.61</v>
      </c>
      <c r="I16" s="92">
        <f t="shared" si="11"/>
        <v>4.5605306799336498</v>
      </c>
      <c r="J16" s="92">
        <f t="shared" si="12"/>
        <v>12.61</v>
      </c>
      <c r="K16" s="92">
        <f t="shared" ref="K16:K57" si="14">I16</f>
        <v>4.5605306799336498</v>
      </c>
      <c r="L16" s="92">
        <f t="shared" si="9"/>
        <v>35.919281351893389</v>
      </c>
      <c r="M16" s="90">
        <f t="shared" si="13"/>
        <v>4.8880959633290644E-2</v>
      </c>
      <c r="N16" s="17">
        <f>(J16/'EU Pob'!B16)*1000000</f>
        <v>212.11815368052751</v>
      </c>
      <c r="O16" s="90">
        <f t="shared" si="13"/>
        <v>2.3021582974643628</v>
      </c>
      <c r="P16" s="61"/>
      <c r="Q16" s="61"/>
      <c r="R16" s="61"/>
      <c r="S16" s="61"/>
    </row>
    <row r="17" spans="1:19" x14ac:dyDescent="0.3">
      <c r="A17" s="14">
        <v>1888</v>
      </c>
      <c r="B17" s="61" t="s">
        <v>0</v>
      </c>
      <c r="C17" s="92">
        <v>-0.46647230320699951</v>
      </c>
      <c r="D17" s="92">
        <f t="shared" si="10"/>
        <v>-0.46647230320699951</v>
      </c>
      <c r="E17" s="91">
        <f t="shared" si="8"/>
        <v>34.94273095167032</v>
      </c>
      <c r="F17" s="61" t="s">
        <v>0</v>
      </c>
      <c r="G17" s="61" t="s">
        <v>0</v>
      </c>
      <c r="H17" s="92">
        <v>12.75</v>
      </c>
      <c r="I17" s="92">
        <f t="shared" si="11"/>
        <v>1.1102299762093537</v>
      </c>
      <c r="J17" s="92">
        <f t="shared" si="12"/>
        <v>12.75</v>
      </c>
      <c r="K17" s="92">
        <f t="shared" si="14"/>
        <v>1.1102299762093537</v>
      </c>
      <c r="L17" s="92">
        <f t="shared" si="9"/>
        <v>36.488275680669226</v>
      </c>
      <c r="M17" s="90">
        <f t="shared" si="13"/>
        <v>1.5840916281189665</v>
      </c>
      <c r="N17" s="17">
        <f>(J17/'EU Pob'!B17)*1000000</f>
        <v>209.93874728314563</v>
      </c>
      <c r="O17" s="90">
        <f t="shared" si="13"/>
        <v>-1.0274492586166417</v>
      </c>
      <c r="P17" s="61"/>
      <c r="Q17" s="61"/>
      <c r="R17" s="61"/>
      <c r="S17" s="61"/>
    </row>
    <row r="18" spans="1:19" x14ac:dyDescent="0.3">
      <c r="A18" s="14">
        <v>1889</v>
      </c>
      <c r="B18" s="61" t="s">
        <v>0</v>
      </c>
      <c r="C18" s="92">
        <v>6.20972466315175</v>
      </c>
      <c r="D18" s="92">
        <f t="shared" si="10"/>
        <v>6.20972466315175</v>
      </c>
      <c r="E18" s="91">
        <f t="shared" si="8"/>
        <v>37.11257833355495</v>
      </c>
      <c r="F18" s="61" t="s">
        <v>0</v>
      </c>
      <c r="G18" s="61" t="s">
        <v>0</v>
      </c>
      <c r="H18" s="92">
        <v>13.57</v>
      </c>
      <c r="I18" s="92">
        <f t="shared" si="11"/>
        <v>6.4313725490196205</v>
      </c>
      <c r="J18" s="92">
        <f t="shared" si="12"/>
        <v>13.57</v>
      </c>
      <c r="K18" s="92">
        <f t="shared" si="14"/>
        <v>6.4313725490196205</v>
      </c>
      <c r="L18" s="92">
        <f t="shared" si="9"/>
        <v>36.564422654868004</v>
      </c>
      <c r="M18" s="90">
        <f t="shared" si="13"/>
        <v>0.20868888095777471</v>
      </c>
      <c r="N18" s="17">
        <f>(J18/'EU Pob'!B18)*1000000</f>
        <v>218.81449948400413</v>
      </c>
      <c r="O18" s="90">
        <f t="shared" si="13"/>
        <v>4.2277818248042331</v>
      </c>
      <c r="P18" s="61"/>
      <c r="Q18" s="61"/>
      <c r="R18" s="61"/>
      <c r="S18" s="61"/>
    </row>
    <row r="19" spans="1:19" x14ac:dyDescent="0.3">
      <c r="A19" s="12">
        <v>1890</v>
      </c>
      <c r="B19" s="61" t="s">
        <v>0</v>
      </c>
      <c r="C19" s="92">
        <v>1.4340871483728534</v>
      </c>
      <c r="D19" s="92">
        <f t="shared" si="10"/>
        <v>1.4340871483728534</v>
      </c>
      <c r="E19" s="91">
        <f t="shared" si="8"/>
        <v>37.644805049866271</v>
      </c>
      <c r="F19" s="61" t="s">
        <v>0</v>
      </c>
      <c r="G19" s="61" t="s">
        <v>0</v>
      </c>
      <c r="H19" s="92">
        <v>13.44</v>
      </c>
      <c r="I19" s="92">
        <f t="shared" si="11"/>
        <v>-0.9579955784819516</v>
      </c>
      <c r="J19" s="92">
        <f t="shared" si="12"/>
        <v>13.44</v>
      </c>
      <c r="K19" s="92">
        <f t="shared" si="14"/>
        <v>-0.9579955784819516</v>
      </c>
      <c r="L19" s="92">
        <f t="shared" si="9"/>
        <v>35.702137339260162</v>
      </c>
      <c r="M19" s="90">
        <f t="shared" si="13"/>
        <v>-2.3582631776986163</v>
      </c>
      <c r="N19" s="17">
        <f>(J19/'EU Pob'!B19)*1000000</f>
        <v>212.31556664876308</v>
      </c>
      <c r="O19" s="90">
        <f t="shared" si="13"/>
        <v>-2.970064986811416</v>
      </c>
      <c r="P19" s="61"/>
      <c r="Q19" s="61"/>
      <c r="R19" s="61"/>
      <c r="S19" s="61"/>
    </row>
    <row r="20" spans="1:19" x14ac:dyDescent="0.3">
      <c r="A20" s="14">
        <v>1891</v>
      </c>
      <c r="B20" s="61" t="s">
        <v>0</v>
      </c>
      <c r="C20" s="92">
        <v>3.2626427406198921</v>
      </c>
      <c r="D20" s="92">
        <f t="shared" si="10"/>
        <v>3.2626427406198921</v>
      </c>
      <c r="E20" s="91">
        <f t="shared" si="8"/>
        <v>38.873020549046245</v>
      </c>
      <c r="F20" s="61" t="s">
        <v>0</v>
      </c>
      <c r="G20" s="61" t="s">
        <v>0</v>
      </c>
      <c r="H20" s="92">
        <v>13.86</v>
      </c>
      <c r="I20" s="92">
        <f t="shared" si="11"/>
        <v>3.125</v>
      </c>
      <c r="J20" s="92">
        <f t="shared" si="12"/>
        <v>13.86</v>
      </c>
      <c r="K20" s="92">
        <f t="shared" si="14"/>
        <v>3.125</v>
      </c>
      <c r="L20" s="92">
        <f t="shared" si="9"/>
        <v>35.654548589844673</v>
      </c>
      <c r="M20" s="90">
        <f t="shared" si="13"/>
        <v>-0.13329383886258039</v>
      </c>
      <c r="N20" s="17">
        <f>(J20/'EU Pob'!B20)*1000000</f>
        <v>214.51123630285397</v>
      </c>
      <c r="O20" s="90">
        <f t="shared" si="13"/>
        <v>1.0341538723456889</v>
      </c>
      <c r="P20" s="61"/>
      <c r="Q20" s="61"/>
      <c r="R20" s="61"/>
      <c r="S20" s="61"/>
    </row>
    <row r="21" spans="1:19" x14ac:dyDescent="0.3">
      <c r="A21" s="14">
        <v>1892</v>
      </c>
      <c r="B21" s="61" t="s">
        <v>0</v>
      </c>
      <c r="C21" s="92">
        <v>4.6866771985255351</v>
      </c>
      <c r="D21" s="92">
        <f t="shared" si="10"/>
        <v>4.6866771985255351</v>
      </c>
      <c r="E21" s="91">
        <f t="shared" si="8"/>
        <v>40.694873539496541</v>
      </c>
      <c r="F21" s="61" t="s">
        <v>0</v>
      </c>
      <c r="G21" s="61" t="s">
        <v>0</v>
      </c>
      <c r="H21" s="92">
        <v>14.33</v>
      </c>
      <c r="I21" s="92">
        <f t="shared" si="11"/>
        <v>3.3910533910533891</v>
      </c>
      <c r="J21" s="92">
        <f t="shared" si="12"/>
        <v>14.33</v>
      </c>
      <c r="K21" s="92">
        <f t="shared" si="14"/>
        <v>3.3910533910533891</v>
      </c>
      <c r="L21" s="92">
        <f t="shared" si="9"/>
        <v>35.213280577200891</v>
      </c>
      <c r="M21" s="90">
        <f t="shared" si="13"/>
        <v>-1.2376205283649688</v>
      </c>
      <c r="N21" s="17">
        <f>(J21/'EU Pob'!B21)*1000000</f>
        <v>217.378113528109</v>
      </c>
      <c r="O21" s="90">
        <f t="shared" si="13"/>
        <v>1.3364694897415319</v>
      </c>
      <c r="P21" s="61"/>
      <c r="Q21" s="61"/>
      <c r="R21" s="61"/>
      <c r="S21" s="61"/>
    </row>
    <row r="22" spans="1:19" x14ac:dyDescent="0.3">
      <c r="A22" s="14">
        <v>1893</v>
      </c>
      <c r="B22" s="61" t="s">
        <v>0</v>
      </c>
      <c r="C22" s="92">
        <v>-5.0301810865205354E-2</v>
      </c>
      <c r="D22" s="92">
        <f t="shared" si="10"/>
        <v>-5.0301810865205354E-2</v>
      </c>
      <c r="E22" s="91">
        <f t="shared" si="8"/>
        <v>40.674403281176872</v>
      </c>
      <c r="F22" s="61" t="s">
        <v>0</v>
      </c>
      <c r="G22" s="61" t="s">
        <v>0</v>
      </c>
      <c r="H22" s="92">
        <v>14.37</v>
      </c>
      <c r="I22" s="92">
        <f t="shared" si="11"/>
        <v>0.2791346824842833</v>
      </c>
      <c r="J22" s="92">
        <f t="shared" si="12"/>
        <v>14.37</v>
      </c>
      <c r="K22" s="92">
        <f t="shared" si="14"/>
        <v>0.2791346824842833</v>
      </c>
      <c r="L22" s="92">
        <f t="shared" si="9"/>
        <v>35.32934435611029</v>
      </c>
      <c r="M22" s="90">
        <f t="shared" si="13"/>
        <v>0.32960228926965929</v>
      </c>
      <c r="N22" s="17">
        <f>(J22/'EU Pob'!B22)*1000000</f>
        <v>213.74068510062321</v>
      </c>
      <c r="O22" s="90">
        <f t="shared" si="13"/>
        <v>-1.6733186098863762</v>
      </c>
      <c r="P22" s="61"/>
      <c r="Q22" s="61"/>
      <c r="R22" s="61"/>
      <c r="S22" s="61"/>
    </row>
    <row r="23" spans="1:19" x14ac:dyDescent="0.3">
      <c r="A23" s="14">
        <v>1894</v>
      </c>
      <c r="B23" s="61" t="s">
        <v>0</v>
      </c>
      <c r="C23" s="92">
        <v>-2.9189733266230422</v>
      </c>
      <c r="D23" s="92">
        <f t="shared" si="10"/>
        <v>-2.9189733266230422</v>
      </c>
      <c r="E23" s="91">
        <f t="shared" si="8"/>
        <v>39.487128298636229</v>
      </c>
      <c r="F23" s="61" t="s">
        <v>0</v>
      </c>
      <c r="G23" s="61" t="s">
        <v>0</v>
      </c>
      <c r="H23" s="92">
        <v>13.21</v>
      </c>
      <c r="I23" s="92">
        <f t="shared" si="11"/>
        <v>-8.0723729993040898</v>
      </c>
      <c r="J23" s="92">
        <f t="shared" si="12"/>
        <v>13.21</v>
      </c>
      <c r="K23" s="92">
        <f t="shared" si="14"/>
        <v>-8.0723729993040898</v>
      </c>
      <c r="L23" s="92">
        <f t="shared" si="9"/>
        <v>33.453939471349798</v>
      </c>
      <c r="M23" s="90">
        <f t="shared" si="13"/>
        <v>-5.3083489629949359</v>
      </c>
      <c r="N23" s="17">
        <f>(J23/'EU Pob'!B23)*1000000</f>
        <v>192.73135787338967</v>
      </c>
      <c r="O23" s="90">
        <f t="shared" si="13"/>
        <v>-9.8293533668346473</v>
      </c>
      <c r="P23" s="61"/>
      <c r="Q23" s="61"/>
      <c r="R23" s="61"/>
      <c r="S23" s="61"/>
    </row>
    <row r="24" spans="1:19" x14ac:dyDescent="0.3">
      <c r="A24" s="14">
        <v>1895</v>
      </c>
      <c r="B24" s="61" t="s">
        <v>0</v>
      </c>
      <c r="C24" s="92">
        <v>11.715914981855891</v>
      </c>
      <c r="D24" s="92">
        <f t="shared" si="10"/>
        <v>11.715914981855891</v>
      </c>
      <c r="E24" s="91">
        <f t="shared" si="8"/>
        <v>44.113406678880807</v>
      </c>
      <c r="F24" s="61" t="s">
        <v>0</v>
      </c>
      <c r="G24" s="61" t="s">
        <v>0</v>
      </c>
      <c r="H24" s="92">
        <v>14.53</v>
      </c>
      <c r="I24" s="92">
        <f t="shared" si="11"/>
        <v>9.9924299772899303</v>
      </c>
      <c r="J24" s="92">
        <f t="shared" si="12"/>
        <v>14.53</v>
      </c>
      <c r="K24" s="92">
        <f t="shared" si="14"/>
        <v>9.9924299772899303</v>
      </c>
      <c r="L24" s="92">
        <f t="shared" si="9"/>
        <v>32.93783249561681</v>
      </c>
      <c r="M24" s="90">
        <f t="shared" si="13"/>
        <v>-1.5427390133678776</v>
      </c>
      <c r="N24" s="17">
        <f>(J24/'EU Pob'!B24)*1000000</f>
        <v>208.01420165781448</v>
      </c>
      <c r="O24" s="90">
        <f t="shared" si="13"/>
        <v>7.9296093552480018</v>
      </c>
      <c r="P24" s="61"/>
      <c r="Q24" s="61"/>
      <c r="R24" s="61"/>
      <c r="S24" s="61"/>
    </row>
    <row r="25" spans="1:19" x14ac:dyDescent="0.3">
      <c r="A25" s="12">
        <v>1896</v>
      </c>
      <c r="B25" s="61" t="s">
        <v>0</v>
      </c>
      <c r="C25" s="92">
        <v>-2.2737819025522077</v>
      </c>
      <c r="D25" s="92">
        <f t="shared" si="10"/>
        <v>-2.2737819025522077</v>
      </c>
      <c r="E25" s="91">
        <f t="shared" si="8"/>
        <v>43.110364021217158</v>
      </c>
      <c r="F25" s="61" t="s">
        <v>0</v>
      </c>
      <c r="G25" s="61" t="s">
        <v>0</v>
      </c>
      <c r="H25" s="93">
        <v>14.25</v>
      </c>
      <c r="I25" s="92">
        <f t="shared" si="11"/>
        <v>-1.9270474879559463</v>
      </c>
      <c r="J25" s="92">
        <f t="shared" si="12"/>
        <v>14.25</v>
      </c>
      <c r="K25" s="92">
        <f t="shared" si="14"/>
        <v>-1.9270474879559463</v>
      </c>
      <c r="L25" s="92">
        <f t="shared" si="9"/>
        <v>33.054696529555478</v>
      </c>
      <c r="M25" s="90">
        <f t="shared" si="13"/>
        <v>0.35480183449903002</v>
      </c>
      <c r="N25" s="17">
        <f>(J25/'EU Pob'!B25)*1000000</f>
        <v>200.25013701325165</v>
      </c>
      <c r="O25" s="90">
        <f t="shared" si="13"/>
        <v>-3.7324685443039129</v>
      </c>
      <c r="P25" s="61"/>
      <c r="Q25" s="61"/>
      <c r="R25" s="61"/>
      <c r="S25" s="61"/>
    </row>
    <row r="26" spans="1:19" x14ac:dyDescent="0.3">
      <c r="A26" s="14">
        <v>1897</v>
      </c>
      <c r="B26" s="61" t="s">
        <v>0</v>
      </c>
      <c r="C26" s="92">
        <v>8.1671415004748393</v>
      </c>
      <c r="D26" s="92">
        <f t="shared" si="10"/>
        <v>8.1671415004748393</v>
      </c>
      <c r="E26" s="91">
        <f t="shared" si="8"/>
        <v>46.631248452199756</v>
      </c>
      <c r="F26" s="61" t="s">
        <v>0</v>
      </c>
      <c r="G26" s="61" t="s">
        <v>0</v>
      </c>
      <c r="H26" s="93">
        <v>15.18</v>
      </c>
      <c r="I26" s="92">
        <f t="shared" si="11"/>
        <v>6.5263157894736912</v>
      </c>
      <c r="J26" s="92">
        <f t="shared" si="12"/>
        <v>15.18</v>
      </c>
      <c r="K26" s="92">
        <f t="shared" si="14"/>
        <v>6.5263157894736912</v>
      </c>
      <c r="L26" s="92">
        <f t="shared" si="9"/>
        <v>32.55327812113061</v>
      </c>
      <c r="M26" s="90">
        <f t="shared" si="13"/>
        <v>-1.5169354466059937</v>
      </c>
      <c r="N26" s="17">
        <f>(J26/'EU Pob'!B26)*1000000</f>
        <v>209.46309558306081</v>
      </c>
      <c r="O26" s="90">
        <f t="shared" si="13"/>
        <v>4.6007252265697574</v>
      </c>
      <c r="P26" s="61"/>
      <c r="Q26" s="61"/>
      <c r="R26" s="61"/>
      <c r="S26" s="61"/>
    </row>
    <row r="27" spans="1:19" x14ac:dyDescent="0.3">
      <c r="A27" s="14">
        <v>1898</v>
      </c>
      <c r="B27" s="61" t="s">
        <v>0</v>
      </c>
      <c r="C27" s="92">
        <v>2.3705004389815487</v>
      </c>
      <c r="D27" s="92">
        <f t="shared" si="10"/>
        <v>2.3705004389815487</v>
      </c>
      <c r="E27" s="91">
        <f t="shared" si="8"/>
        <v>47.736642401461729</v>
      </c>
      <c r="F27" s="61" t="s">
        <v>0</v>
      </c>
      <c r="G27" s="61" t="s">
        <v>0</v>
      </c>
      <c r="H27" s="93">
        <v>15.74</v>
      </c>
      <c r="I27" s="92">
        <f t="shared" si="11"/>
        <v>3.6890645586297843</v>
      </c>
      <c r="J27" s="92">
        <f t="shared" si="12"/>
        <v>15.74</v>
      </c>
      <c r="K27" s="92">
        <f t="shared" si="14"/>
        <v>3.6890645586297843</v>
      </c>
      <c r="L27" s="92">
        <f t="shared" si="9"/>
        <v>32.972574542691405</v>
      </c>
      <c r="M27" s="90">
        <f t="shared" si="13"/>
        <v>1.2880313312858771</v>
      </c>
      <c r="N27" s="17">
        <f>(J27/'EU Pob'!B27)*1000000</f>
        <v>213.33405619332891</v>
      </c>
      <c r="O27" s="90">
        <f t="shared" si="13"/>
        <v>1.8480394360127717</v>
      </c>
      <c r="P27" s="61"/>
      <c r="Q27" s="61"/>
      <c r="R27" s="61"/>
      <c r="S27" s="61"/>
    </row>
    <row r="28" spans="1:19" x14ac:dyDescent="0.3">
      <c r="A28" s="14">
        <v>1899</v>
      </c>
      <c r="B28" s="61" t="s">
        <v>0</v>
      </c>
      <c r="C28" s="92">
        <v>11.620926243567764</v>
      </c>
      <c r="D28" s="92">
        <f t="shared" si="10"/>
        <v>11.620926243567764</v>
      </c>
      <c r="E28" s="91">
        <f t="shared" si="8"/>
        <v>53.284082406091294</v>
      </c>
      <c r="F28" s="61" t="s">
        <v>0</v>
      </c>
      <c r="G28" s="61" t="s">
        <v>0</v>
      </c>
      <c r="H28" s="93">
        <v>17.850000000000001</v>
      </c>
      <c r="I28" s="92">
        <f t="shared" si="11"/>
        <v>13.405336721728078</v>
      </c>
      <c r="J28" s="92">
        <f t="shared" si="12"/>
        <v>17.850000000000001</v>
      </c>
      <c r="K28" s="92">
        <f t="shared" si="14"/>
        <v>13.405336721728078</v>
      </c>
      <c r="L28" s="92">
        <f t="shared" si="9"/>
        <v>33.499685448199514</v>
      </c>
      <c r="M28" s="90">
        <f t="shared" si="13"/>
        <v>1.5986343584594165</v>
      </c>
      <c r="N28" s="17">
        <f>(J28/'EU Pob'!B28)*1000000</f>
        <v>237.71157662036731</v>
      </c>
      <c r="O28" s="90">
        <f t="shared" si="13"/>
        <v>11.426923981113845</v>
      </c>
      <c r="P28" s="61"/>
      <c r="Q28" s="61"/>
      <c r="R28" s="61"/>
      <c r="S28" s="61"/>
    </row>
    <row r="29" spans="1:19" x14ac:dyDescent="0.3">
      <c r="A29" s="14">
        <v>1900</v>
      </c>
      <c r="B29" s="61" t="s">
        <v>0</v>
      </c>
      <c r="C29" s="92">
        <v>1.959277756434874</v>
      </c>
      <c r="D29" s="92">
        <f t="shared" si="10"/>
        <v>1.959277756434874</v>
      </c>
      <c r="E29" s="91">
        <f t="shared" si="8"/>
        <v>54.328065580394266</v>
      </c>
      <c r="F29" s="61" t="s">
        <v>0</v>
      </c>
      <c r="G29" s="61" t="s">
        <v>0</v>
      </c>
      <c r="H29" s="93">
        <v>18.579999999999998</v>
      </c>
      <c r="I29" s="92">
        <f t="shared" si="11"/>
        <v>4.0896358543417222</v>
      </c>
      <c r="J29" s="92">
        <f t="shared" si="12"/>
        <v>18.579999999999998</v>
      </c>
      <c r="K29" s="92">
        <f t="shared" si="14"/>
        <v>4.0896358543417222</v>
      </c>
      <c r="L29" s="92">
        <f t="shared" si="9"/>
        <v>34.199634758770223</v>
      </c>
      <c r="M29" s="90">
        <f t="shared" si="13"/>
        <v>2.0894205459124127</v>
      </c>
      <c r="N29" s="17">
        <f>(J29/'EU Pob'!B29)*1000000</f>
        <v>243.22236912725319</v>
      </c>
      <c r="O29" s="90">
        <f t="shared" si="13"/>
        <v>2.3182684601376291</v>
      </c>
      <c r="P29" s="61"/>
      <c r="Q29" s="61"/>
      <c r="R29" s="61"/>
      <c r="S29" s="61"/>
    </row>
    <row r="30" spans="1:19" x14ac:dyDescent="0.3">
      <c r="A30" s="14">
        <v>1901</v>
      </c>
      <c r="B30" s="61" t="s">
        <v>0</v>
      </c>
      <c r="C30" s="92">
        <v>12.245666917859843</v>
      </c>
      <c r="D30" s="92">
        <f t="shared" si="10"/>
        <v>12.245666917859843</v>
      </c>
      <c r="E30" s="91">
        <f t="shared" si="8"/>
        <v>60.980899534285811</v>
      </c>
      <c r="F30" s="61" t="s">
        <v>0</v>
      </c>
      <c r="G30" s="61" t="s">
        <v>0</v>
      </c>
      <c r="H30" s="93">
        <v>20.97</v>
      </c>
      <c r="I30" s="92">
        <f t="shared" si="11"/>
        <v>12.863293864370284</v>
      </c>
      <c r="J30" s="92">
        <f t="shared" si="12"/>
        <v>20.97</v>
      </c>
      <c r="K30" s="92">
        <f t="shared" si="14"/>
        <v>12.863293864370284</v>
      </c>
      <c r="L30" s="92">
        <f t="shared" si="9"/>
        <v>34.387816775660809</v>
      </c>
      <c r="M30" s="90">
        <f t="shared" si="13"/>
        <v>0.55024569185591066</v>
      </c>
      <c r="N30" s="17">
        <f>(J30/'EU Pob'!B30)*1000000</f>
        <v>269.23274445357436</v>
      </c>
      <c r="O30" s="90">
        <f t="shared" si="13"/>
        <v>10.69407202127557</v>
      </c>
      <c r="P30" s="61"/>
      <c r="Q30" s="61"/>
      <c r="R30" s="61"/>
      <c r="S30" s="61"/>
    </row>
    <row r="31" spans="1:19" x14ac:dyDescent="0.3">
      <c r="A31" s="12">
        <v>1902</v>
      </c>
      <c r="B31" s="61" t="s">
        <v>0</v>
      </c>
      <c r="C31" s="92">
        <v>1.7119838872104776</v>
      </c>
      <c r="D31" s="92">
        <f t="shared" si="10"/>
        <v>1.7119838872104776</v>
      </c>
      <c r="E31" s="91">
        <f t="shared" si="8"/>
        <v>62.024882708588791</v>
      </c>
      <c r="F31" s="61" t="s">
        <v>0</v>
      </c>
      <c r="G31" s="61" t="s">
        <v>0</v>
      </c>
      <c r="H31" s="93">
        <v>21.65</v>
      </c>
      <c r="I31" s="92">
        <f t="shared" si="11"/>
        <v>3.2427277062470283</v>
      </c>
      <c r="J31" s="92">
        <f t="shared" si="12"/>
        <v>21.65</v>
      </c>
      <c r="K31" s="92">
        <f t="shared" si="14"/>
        <v>3.2427277062470283</v>
      </c>
      <c r="L31" s="92">
        <f t="shared" si="9"/>
        <v>34.905346136191966</v>
      </c>
      <c r="M31" s="90">
        <f t="shared" si="13"/>
        <v>1.5049788240626416</v>
      </c>
      <c r="N31" s="17">
        <f>(J31/'EU Pob'!B31)*1000000</f>
        <v>272.43327586857765</v>
      </c>
      <c r="O31" s="90">
        <f t="shared" si="13"/>
        <v>1.1887600898987882</v>
      </c>
      <c r="P31" s="61"/>
      <c r="Q31" s="61"/>
      <c r="R31" s="61"/>
      <c r="S31" s="61"/>
    </row>
    <row r="32" spans="1:19" x14ac:dyDescent="0.3">
      <c r="A32" s="14">
        <v>1903</v>
      </c>
      <c r="B32" s="61" t="s">
        <v>0</v>
      </c>
      <c r="C32" s="92">
        <v>2.8712871287128738</v>
      </c>
      <c r="D32" s="92">
        <f t="shared" si="10"/>
        <v>2.8712871287128738</v>
      </c>
      <c r="E32" s="91">
        <f t="shared" si="8"/>
        <v>63.805795182399756</v>
      </c>
      <c r="F32" s="61" t="s">
        <v>0</v>
      </c>
      <c r="G32" s="61" t="s">
        <v>0</v>
      </c>
      <c r="H32" s="93">
        <v>22.85</v>
      </c>
      <c r="I32" s="92">
        <f t="shared" si="11"/>
        <v>5.5427251732101723</v>
      </c>
      <c r="J32" s="92">
        <f t="shared" si="12"/>
        <v>22.85</v>
      </c>
      <c r="K32" s="92">
        <f t="shared" si="14"/>
        <v>5.5427251732101723</v>
      </c>
      <c r="L32" s="92">
        <f t="shared" si="9"/>
        <v>35.811794108480861</v>
      </c>
      <c r="M32" s="90">
        <f t="shared" si="13"/>
        <v>2.5968743262197114</v>
      </c>
      <c r="N32" s="17">
        <f>(J32/'EU Pob'!B32)*1000000</f>
        <v>282.28695673658984</v>
      </c>
      <c r="O32" s="90">
        <f t="shared" si="13"/>
        <v>3.6169153113166708</v>
      </c>
      <c r="P32" s="61"/>
      <c r="Q32" s="61"/>
      <c r="R32" s="61"/>
      <c r="S32" s="61"/>
    </row>
    <row r="33" spans="1:19" x14ac:dyDescent="0.3">
      <c r="A33" s="14">
        <v>1904</v>
      </c>
      <c r="B33" s="61" t="s">
        <v>0</v>
      </c>
      <c r="C33" s="92">
        <v>3.7856913699069628</v>
      </c>
      <c r="D33" s="92">
        <f t="shared" si="10"/>
        <v>3.7856913699069628</v>
      </c>
      <c r="E33" s="91">
        <f t="shared" si="8"/>
        <v>66.221285664120373</v>
      </c>
      <c r="F33" s="61" t="s">
        <v>0</v>
      </c>
      <c r="G33" s="61" t="s">
        <v>0</v>
      </c>
      <c r="H33" s="93">
        <v>23.93</v>
      </c>
      <c r="I33" s="92">
        <f t="shared" si="11"/>
        <v>4.7264770240700082</v>
      </c>
      <c r="J33" s="92">
        <f t="shared" si="12"/>
        <v>23.93</v>
      </c>
      <c r="K33" s="92">
        <f t="shared" si="14"/>
        <v>4.7264770240700082</v>
      </c>
      <c r="L33" s="92">
        <f t="shared" si="9"/>
        <v>36.136417105181046</v>
      </c>
      <c r="M33" s="90">
        <f t="shared" si="13"/>
        <v>0.90646951592774361</v>
      </c>
      <c r="N33" s="17">
        <f>(J33/'EU Pob'!B33)*1000000</f>
        <v>290.11335394314119</v>
      </c>
      <c r="O33" s="90">
        <f t="shared" si="13"/>
        <v>2.7724969290219059</v>
      </c>
      <c r="P33" s="61"/>
      <c r="Q33" s="61"/>
      <c r="R33" s="61"/>
      <c r="S33" s="61"/>
    </row>
    <row r="34" spans="1:19" x14ac:dyDescent="0.3">
      <c r="A34" s="14">
        <v>1905</v>
      </c>
      <c r="B34" s="61" t="s">
        <v>0</v>
      </c>
      <c r="C34" s="92">
        <v>9.1808346213292147</v>
      </c>
      <c r="D34" s="92">
        <f t="shared" si="10"/>
        <v>9.1808346213292147</v>
      </c>
      <c r="E34" s="91">
        <f t="shared" si="8"/>
        <v>72.300952385061251</v>
      </c>
      <c r="F34" s="61" t="s">
        <v>0</v>
      </c>
      <c r="G34" s="61" t="s">
        <v>0</v>
      </c>
      <c r="H34" s="93">
        <v>26.12</v>
      </c>
      <c r="I34" s="92">
        <f t="shared" si="11"/>
        <v>9.151692436272473</v>
      </c>
      <c r="J34" s="92">
        <f t="shared" si="12"/>
        <v>26.12</v>
      </c>
      <c r="K34" s="92">
        <f t="shared" si="14"/>
        <v>9.151692436272473</v>
      </c>
      <c r="L34" s="92">
        <f t="shared" si="9"/>
        <v>36.126771692978267</v>
      </c>
      <c r="M34" s="90">
        <f t="shared" si="13"/>
        <v>-2.669166723060501E-2</v>
      </c>
      <c r="N34" s="17">
        <f>(J34/'EU Pob'!B34)*1000000</f>
        <v>310.40916491378186</v>
      </c>
      <c r="O34" s="90">
        <f t="shared" si="13"/>
        <v>6.9958210109205776</v>
      </c>
      <c r="P34" s="61"/>
      <c r="Q34" s="61"/>
      <c r="R34" s="61"/>
      <c r="S34" s="61"/>
    </row>
    <row r="35" spans="1:19" x14ac:dyDescent="0.3">
      <c r="A35" s="14">
        <v>1906</v>
      </c>
      <c r="B35" s="61" t="s">
        <v>0</v>
      </c>
      <c r="C35" s="92">
        <v>4.1053227633069067</v>
      </c>
      <c r="D35" s="92">
        <f t="shared" si="10"/>
        <v>4.1053227633069067</v>
      </c>
      <c r="E35" s="91">
        <f t="shared" si="8"/>
        <v>75.269139841412851</v>
      </c>
      <c r="F35" s="61" t="s">
        <v>0</v>
      </c>
      <c r="G35" s="61" t="s">
        <v>0</v>
      </c>
      <c r="H35" s="93">
        <v>28.1</v>
      </c>
      <c r="I35" s="92">
        <f t="shared" si="11"/>
        <v>7.5803981623277172</v>
      </c>
      <c r="J35" s="92">
        <f t="shared" si="12"/>
        <v>28.1</v>
      </c>
      <c r="K35" s="92">
        <f t="shared" si="14"/>
        <v>7.5803981623277172</v>
      </c>
      <c r="L35" s="92">
        <f t="shared" si="9"/>
        <v>37.332697117576821</v>
      </c>
      <c r="M35" s="90">
        <f t="shared" si="13"/>
        <v>3.3380381586460395</v>
      </c>
      <c r="N35" s="17">
        <f>(J35/'EU Pob'!B35)*1000000</f>
        <v>327.62038008627729</v>
      </c>
      <c r="O35" s="90">
        <f t="shared" si="13"/>
        <v>5.5446865356813646</v>
      </c>
      <c r="P35" s="61"/>
      <c r="Q35" s="61"/>
      <c r="R35" s="61"/>
      <c r="S35" s="61"/>
    </row>
    <row r="36" spans="1:19" x14ac:dyDescent="0.3">
      <c r="A36" s="14">
        <v>1907</v>
      </c>
      <c r="B36" s="61" t="s">
        <v>0</v>
      </c>
      <c r="C36" s="92">
        <v>-1.550176774544465</v>
      </c>
      <c r="D36" s="92">
        <f t="shared" si="10"/>
        <v>-1.550176774544465</v>
      </c>
      <c r="E36" s="91">
        <f t="shared" si="8"/>
        <v>74.10233511719187</v>
      </c>
      <c r="F36" s="61" t="s">
        <v>0</v>
      </c>
      <c r="G36" s="61" t="s">
        <v>0</v>
      </c>
      <c r="H36" s="93">
        <v>28.88</v>
      </c>
      <c r="I36" s="92">
        <f t="shared" si="11"/>
        <v>2.77580071174377</v>
      </c>
      <c r="J36" s="92">
        <f t="shared" si="12"/>
        <v>28.88</v>
      </c>
      <c r="K36" s="92">
        <f t="shared" si="14"/>
        <v>2.77580071174377</v>
      </c>
      <c r="L36" s="92">
        <f t="shared" si="9"/>
        <v>38.97313081204075</v>
      </c>
      <c r="M36" s="90">
        <f t="shared" si="13"/>
        <v>4.3940937063762009</v>
      </c>
      <c r="N36" s="17">
        <f>(J36/'EU Pob'!B36)*1000000</f>
        <v>330.66556750134532</v>
      </c>
      <c r="O36" s="90">
        <f t="shared" si="13"/>
        <v>0.9294865643785899</v>
      </c>
      <c r="P36" s="61"/>
      <c r="Q36" s="61"/>
      <c r="R36" s="61"/>
      <c r="S36" s="61"/>
    </row>
    <row r="37" spans="1:19" x14ac:dyDescent="0.3">
      <c r="A37" s="12">
        <v>1908</v>
      </c>
      <c r="B37" s="61" t="s">
        <v>0</v>
      </c>
      <c r="C37" s="92">
        <v>-5.469613259668515</v>
      </c>
      <c r="D37" s="92">
        <f t="shared" si="10"/>
        <v>-5.469613259668515</v>
      </c>
      <c r="E37" s="91">
        <f t="shared" si="8"/>
        <v>70.049223969897952</v>
      </c>
      <c r="F37" s="61" t="s">
        <v>0</v>
      </c>
      <c r="G37" s="61" t="s">
        <v>0</v>
      </c>
      <c r="H37" s="93">
        <v>26.72</v>
      </c>
      <c r="I37" s="92">
        <f t="shared" si="11"/>
        <v>-7.4792243767312971</v>
      </c>
      <c r="J37" s="92">
        <f t="shared" si="12"/>
        <v>26.72</v>
      </c>
      <c r="K37" s="92">
        <f t="shared" si="14"/>
        <v>-7.4792243767312971</v>
      </c>
      <c r="L37" s="92">
        <f t="shared" si="9"/>
        <v>38.144605301383933</v>
      </c>
      <c r="M37" s="90">
        <f t="shared" si="13"/>
        <v>-2.1258890250634987</v>
      </c>
      <c r="N37" s="17">
        <f>(J37/'EU Pob'!B37)*1000000</f>
        <v>300.03930155521869</v>
      </c>
      <c r="O37" s="90">
        <f t="shared" si="13"/>
        <v>-9.2620063762768545</v>
      </c>
      <c r="P37" s="61"/>
      <c r="Q37" s="61"/>
      <c r="R37" s="61"/>
      <c r="S37" s="61"/>
    </row>
    <row r="38" spans="1:19" x14ac:dyDescent="0.3">
      <c r="A38" s="14">
        <v>1909</v>
      </c>
      <c r="B38" s="61" t="s">
        <v>0</v>
      </c>
      <c r="C38" s="92">
        <v>11.659848042080668</v>
      </c>
      <c r="D38" s="92">
        <f t="shared" si="10"/>
        <v>11.659848042080668</v>
      </c>
      <c r="E38" s="91">
        <f t="shared" si="8"/>
        <v>78.216857039444804</v>
      </c>
      <c r="F38" s="61" t="s">
        <v>0</v>
      </c>
      <c r="G38" s="61" t="s">
        <v>0</v>
      </c>
      <c r="H38" s="93">
        <v>29.88</v>
      </c>
      <c r="I38" s="92">
        <f t="shared" si="11"/>
        <v>11.826347305389229</v>
      </c>
      <c r="J38" s="92">
        <f t="shared" si="12"/>
        <v>29.88</v>
      </c>
      <c r="K38" s="92">
        <f t="shared" si="14"/>
        <v>11.826347305389229</v>
      </c>
      <c r="L38" s="92">
        <f t="shared" si="9"/>
        <v>38.201483837341485</v>
      </c>
      <c r="M38" s="90">
        <f t="shared" si="13"/>
        <v>0.14911292306776236</v>
      </c>
      <c r="N38" s="17">
        <f>(J38/'EU Pob'!B38)*1000000</f>
        <v>328.91188287742858</v>
      </c>
      <c r="O38" s="90">
        <f t="shared" si="13"/>
        <v>9.622933119945376</v>
      </c>
      <c r="P38" s="61"/>
      <c r="Q38" s="61"/>
      <c r="R38" s="61"/>
      <c r="S38" s="61"/>
    </row>
    <row r="39" spans="1:19" x14ac:dyDescent="0.3">
      <c r="A39" s="14">
        <v>1910</v>
      </c>
      <c r="B39" s="61" t="s">
        <v>0</v>
      </c>
      <c r="C39" s="92">
        <v>0.44490970950012976</v>
      </c>
      <c r="D39" s="92">
        <f t="shared" si="10"/>
        <v>0.44490970950012976</v>
      </c>
      <c r="E39" s="91">
        <f t="shared" si="8"/>
        <v>78.564851430879131</v>
      </c>
      <c r="F39" s="61" t="s">
        <v>0</v>
      </c>
      <c r="G39" s="61" t="s">
        <v>0</v>
      </c>
      <c r="H39" s="93">
        <v>31.24</v>
      </c>
      <c r="I39" s="92">
        <f t="shared" si="11"/>
        <v>4.5515394912985174</v>
      </c>
      <c r="J39" s="92">
        <f t="shared" si="12"/>
        <v>31.24</v>
      </c>
      <c r="K39" s="92">
        <f t="shared" si="14"/>
        <v>4.5515394912985174</v>
      </c>
      <c r="L39" s="92">
        <f t="shared" si="9"/>
        <v>39.76332855091664</v>
      </c>
      <c r="M39" s="90">
        <f t="shared" si="13"/>
        <v>4.0884399156466023</v>
      </c>
      <c r="N39" s="17">
        <f>(J39/'EU Pob'!B39)*1000000</f>
        <v>336.75768322787201</v>
      </c>
      <c r="O39" s="90">
        <f t="shared" si="13"/>
        <v>2.3853806319813708</v>
      </c>
      <c r="P39" s="61"/>
      <c r="Q39" s="61"/>
      <c r="R39" s="61"/>
      <c r="S39" s="61"/>
    </row>
    <row r="40" spans="1:19" x14ac:dyDescent="0.3">
      <c r="A40" s="14">
        <v>1911</v>
      </c>
      <c r="B40" s="61" t="s">
        <v>0</v>
      </c>
      <c r="C40" s="92">
        <v>3.1787389265242272</v>
      </c>
      <c r="D40" s="92">
        <f t="shared" si="10"/>
        <v>3.1787389265242272</v>
      </c>
      <c r="E40" s="91">
        <f t="shared" si="8"/>
        <v>81.062222945878418</v>
      </c>
      <c r="F40" s="61" t="s">
        <v>0</v>
      </c>
      <c r="G40" s="61" t="s">
        <v>0</v>
      </c>
      <c r="H40" s="93">
        <v>32.159999999999997</v>
      </c>
      <c r="I40" s="92">
        <f t="shared" si="11"/>
        <v>2.9449423815620879</v>
      </c>
      <c r="J40" s="92">
        <f t="shared" si="12"/>
        <v>32.159999999999997</v>
      </c>
      <c r="K40" s="92">
        <f t="shared" si="14"/>
        <v>2.9449423815620879</v>
      </c>
      <c r="L40" s="92">
        <f t="shared" si="9"/>
        <v>39.673227344717368</v>
      </c>
      <c r="M40" s="90">
        <f t="shared" si="13"/>
        <v>-0.22659372211231155</v>
      </c>
      <c r="N40" s="17">
        <f>(J40/'EU Pob'!B40)*1000000</f>
        <v>341.27809495511173</v>
      </c>
      <c r="O40" s="90">
        <f t="shared" si="13"/>
        <v>1.3423336578131995</v>
      </c>
      <c r="P40" s="61"/>
      <c r="Q40" s="61"/>
      <c r="R40" s="61"/>
      <c r="S40" s="61"/>
    </row>
    <row r="41" spans="1:19" x14ac:dyDescent="0.3">
      <c r="A41" s="14">
        <v>1912</v>
      </c>
      <c r="B41" s="61" t="s">
        <v>0</v>
      </c>
      <c r="C41" s="92">
        <v>5.7828282828282784</v>
      </c>
      <c r="D41" s="92">
        <f t="shared" si="10"/>
        <v>5.7828282828282784</v>
      </c>
      <c r="E41" s="91">
        <f t="shared" si="8"/>
        <v>85.749912101081989</v>
      </c>
      <c r="F41" s="61" t="s">
        <v>0</v>
      </c>
      <c r="G41" s="61" t="s">
        <v>0</v>
      </c>
      <c r="H41" s="93">
        <v>34.85</v>
      </c>
      <c r="I41" s="92">
        <f t="shared" si="11"/>
        <v>8.3644278606965337</v>
      </c>
      <c r="J41" s="92">
        <f t="shared" si="12"/>
        <v>34.85</v>
      </c>
      <c r="K41" s="92">
        <f t="shared" si="14"/>
        <v>8.3644278606965337</v>
      </c>
      <c r="L41" s="92">
        <f t="shared" si="9"/>
        <v>40.641441076836124</v>
      </c>
      <c r="M41" s="90">
        <f t="shared" si="13"/>
        <v>2.4404713125706357</v>
      </c>
      <c r="N41" s="17">
        <f>(J41/'EU Pob'!B41)*1000000</f>
        <v>364.14741439662293</v>
      </c>
      <c r="O41" s="90">
        <f t="shared" si="13"/>
        <v>6.7010803739159464</v>
      </c>
      <c r="P41" s="61"/>
      <c r="Q41" s="61"/>
      <c r="R41" s="61"/>
      <c r="S41" s="61"/>
    </row>
    <row r="42" spans="1:19" x14ac:dyDescent="0.3">
      <c r="A42" s="14">
        <v>1913</v>
      </c>
      <c r="B42" s="61" t="s">
        <v>0</v>
      </c>
      <c r="C42" s="92">
        <v>3.9388875626641173</v>
      </c>
      <c r="D42" s="92">
        <f t="shared" si="10"/>
        <v>3.9388875626641173</v>
      </c>
      <c r="E42" s="91">
        <f t="shared" si="8"/>
        <v>89.127504723826917</v>
      </c>
      <c r="F42" s="61" t="s">
        <v>0</v>
      </c>
      <c r="G42" s="61" t="s">
        <v>0</v>
      </c>
      <c r="H42" s="93">
        <v>36.56</v>
      </c>
      <c r="I42" s="92">
        <f t="shared" si="11"/>
        <v>4.9067431850789101</v>
      </c>
      <c r="J42" s="92">
        <f t="shared" si="12"/>
        <v>36.56</v>
      </c>
      <c r="K42" s="92">
        <f t="shared" si="14"/>
        <v>4.9067431850789101</v>
      </c>
      <c r="L42" s="92">
        <f t="shared" si="9"/>
        <v>41.019885066103761</v>
      </c>
      <c r="M42" s="90">
        <f t="shared" si="13"/>
        <v>0.93117758435818931</v>
      </c>
      <c r="N42" s="17">
        <f>(J42/'EU Pob'!B42)*1000000</f>
        <v>374.56713726615169</v>
      </c>
      <c r="O42" s="90">
        <f t="shared" si="13"/>
        <v>2.8614024039670394</v>
      </c>
      <c r="P42" s="61"/>
      <c r="Q42" s="61"/>
      <c r="R42" s="61"/>
      <c r="S42" s="61"/>
    </row>
    <row r="43" spans="1:19" x14ac:dyDescent="0.3">
      <c r="A43" s="12">
        <v>1914</v>
      </c>
      <c r="B43" s="61" t="s">
        <v>0</v>
      </c>
      <c r="C43" s="92">
        <v>-7.5792374827744595</v>
      </c>
      <c r="D43" s="92">
        <f t="shared" si="10"/>
        <v>-7.5792374827744595</v>
      </c>
      <c r="E43" s="91">
        <f t="shared" si="8"/>
        <v>82.372319478337047</v>
      </c>
      <c r="F43" s="61" t="s">
        <v>0</v>
      </c>
      <c r="G43" s="61" t="s">
        <v>0</v>
      </c>
      <c r="H43" s="93">
        <v>34.25</v>
      </c>
      <c r="I43" s="92">
        <f t="shared" si="11"/>
        <v>-6.318380743982499</v>
      </c>
      <c r="J43" s="92">
        <f t="shared" si="12"/>
        <v>34.25</v>
      </c>
      <c r="K43" s="92">
        <f t="shared" si="14"/>
        <v>-6.318380743982499</v>
      </c>
      <c r="L43" s="92">
        <f t="shared" si="9"/>
        <v>41.579501726920959</v>
      </c>
      <c r="M43" s="90">
        <f t="shared" si="13"/>
        <v>1.3642570180666613</v>
      </c>
      <c r="N43" s="17">
        <f>(J43/'EU Pob'!B43)*1000000</f>
        <v>344.20380885382644</v>
      </c>
      <c r="O43" s="90">
        <f t="shared" si="13"/>
        <v>-8.1062446198397637</v>
      </c>
      <c r="P43" s="61"/>
      <c r="Q43" s="61"/>
      <c r="R43" s="61"/>
      <c r="S43" s="61"/>
    </row>
    <row r="44" spans="1:19" x14ac:dyDescent="0.3">
      <c r="A44" s="14">
        <v>1915</v>
      </c>
      <c r="B44" s="61" t="s">
        <v>0</v>
      </c>
      <c r="C44" s="92">
        <v>3.7027833001988197</v>
      </c>
      <c r="D44" s="92">
        <f t="shared" si="10"/>
        <v>3.7027833001988197</v>
      </c>
      <c r="E44" s="91">
        <f t="shared" si="8"/>
        <v>85.422387967967325</v>
      </c>
      <c r="F44" s="61" t="s">
        <v>0</v>
      </c>
      <c r="G44" s="61" t="s">
        <v>0</v>
      </c>
      <c r="H44" s="93">
        <v>36.36</v>
      </c>
      <c r="I44" s="92">
        <f t="shared" si="11"/>
        <v>6.160583941605835</v>
      </c>
      <c r="J44" s="92">
        <f t="shared" si="12"/>
        <v>36.36</v>
      </c>
      <c r="K44" s="92">
        <f t="shared" si="14"/>
        <v>6.160583941605835</v>
      </c>
      <c r="L44" s="92">
        <f t="shared" si="9"/>
        <v>42.564953831113563</v>
      </c>
      <c r="M44" s="90">
        <f t="shared" si="13"/>
        <v>2.370043081960671</v>
      </c>
      <c r="N44" s="17">
        <f>(J44/'EU Pob'!B44)*1000000</f>
        <v>360.21041994828664</v>
      </c>
      <c r="O44" s="90">
        <f t="shared" si="13"/>
        <v>4.6503294509613546</v>
      </c>
      <c r="P44" s="61"/>
      <c r="Q44" s="61"/>
      <c r="R44" s="61"/>
      <c r="S44" s="61"/>
    </row>
    <row r="45" spans="1:19" x14ac:dyDescent="0.3">
      <c r="A45" s="14">
        <v>1916</v>
      </c>
      <c r="B45" s="61" t="s">
        <v>0</v>
      </c>
      <c r="C45" s="92">
        <v>16.223340522405948</v>
      </c>
      <c r="D45" s="92">
        <f t="shared" si="10"/>
        <v>16.223340522405948</v>
      </c>
      <c r="E45" s="91">
        <f t="shared" si="8"/>
        <v>99.28075285038139</v>
      </c>
      <c r="F45" s="61" t="s">
        <v>0</v>
      </c>
      <c r="G45" s="61" t="s">
        <v>0</v>
      </c>
      <c r="H45" s="93">
        <v>46.02</v>
      </c>
      <c r="I45" s="92">
        <f t="shared" si="11"/>
        <v>26.567656765676585</v>
      </c>
      <c r="J45" s="92">
        <f t="shared" si="12"/>
        <v>46.02</v>
      </c>
      <c r="K45" s="92">
        <f t="shared" si="14"/>
        <v>26.567656765676585</v>
      </c>
      <c r="L45" s="92">
        <f t="shared" si="9"/>
        <v>46.353395475710492</v>
      </c>
      <c r="M45" s="90">
        <f t="shared" si="13"/>
        <v>8.9003776666326537</v>
      </c>
      <c r="N45" s="17">
        <f>(J45/'EU Pob'!B45)*1000000</f>
        <v>449.57211519674888</v>
      </c>
      <c r="O45" s="90">
        <f t="shared" si="13"/>
        <v>24.808192739480273</v>
      </c>
      <c r="P45" s="61"/>
      <c r="Q45" s="61"/>
      <c r="R45" s="61"/>
      <c r="S45" s="61"/>
    </row>
    <row r="46" spans="1:19" x14ac:dyDescent="0.3">
      <c r="A46" s="14">
        <v>1917</v>
      </c>
      <c r="B46" s="61" t="s">
        <v>0</v>
      </c>
      <c r="C46" s="92">
        <v>-2.0618556701035295E-2</v>
      </c>
      <c r="D46" s="92">
        <f t="shared" si="10"/>
        <v>-2.0618556701035295E-2</v>
      </c>
      <c r="E46" s="91">
        <f t="shared" ref="E46:E75" si="15">E47/(1+(C47/100))</f>
        <v>99.260282592061714</v>
      </c>
      <c r="F46" s="61" t="s">
        <v>0</v>
      </c>
      <c r="G46" s="61" t="s">
        <v>0</v>
      </c>
      <c r="H46" s="93">
        <v>55.1</v>
      </c>
      <c r="I46" s="92">
        <f t="shared" si="11"/>
        <v>19.730551933941754</v>
      </c>
      <c r="J46" s="92">
        <f t="shared" si="12"/>
        <v>55.1</v>
      </c>
      <c r="K46" s="92">
        <f t="shared" si="14"/>
        <v>19.730551933941754</v>
      </c>
      <c r="L46" s="92">
        <f t="shared" ref="L46:L77" si="16">(J46/E46)*100</f>
        <v>55.510621732207923</v>
      </c>
      <c r="M46" s="90">
        <f t="shared" si="13"/>
        <v>19.755243736774108</v>
      </c>
      <c r="N46" s="17">
        <f>(J46/'EU Pob'!B46)*1000000</f>
        <v>530.74159338066022</v>
      </c>
      <c r="O46" s="90">
        <f t="shared" si="13"/>
        <v>18.054829345540856</v>
      </c>
      <c r="P46" s="61"/>
      <c r="Q46" s="61"/>
      <c r="R46" s="61"/>
      <c r="S46" s="61"/>
    </row>
    <row r="47" spans="1:19" x14ac:dyDescent="0.3">
      <c r="A47" s="14">
        <v>1918</v>
      </c>
      <c r="B47" s="61" t="s">
        <v>0</v>
      </c>
      <c r="C47" s="92">
        <v>7.6923076923077094</v>
      </c>
      <c r="D47" s="92">
        <f t="shared" ref="D47:D76" si="17">C47</f>
        <v>7.6923076923077094</v>
      </c>
      <c r="E47" s="91">
        <f t="shared" si="15"/>
        <v>106.89568894529725</v>
      </c>
      <c r="F47" s="61" t="s">
        <v>0</v>
      </c>
      <c r="G47" s="61" t="s">
        <v>0</v>
      </c>
      <c r="H47" s="93">
        <v>69.7</v>
      </c>
      <c r="I47" s="92">
        <f t="shared" si="11"/>
        <v>26.497277676951004</v>
      </c>
      <c r="J47" s="92">
        <f t="shared" si="12"/>
        <v>69.7</v>
      </c>
      <c r="K47" s="92">
        <f t="shared" si="14"/>
        <v>26.497277676951004</v>
      </c>
      <c r="L47" s="92">
        <f t="shared" si="16"/>
        <v>65.203752076164875</v>
      </c>
      <c r="M47" s="90">
        <f t="shared" si="13"/>
        <v>17.461757842883042</v>
      </c>
      <c r="N47" s="17">
        <f>(J47/'EU Pob'!B47)*1000000</f>
        <v>664.07515387107219</v>
      </c>
      <c r="O47" s="90">
        <f t="shared" si="13"/>
        <v>25.122123864669877</v>
      </c>
      <c r="P47" s="61"/>
      <c r="Q47" s="61"/>
      <c r="R47" s="61"/>
      <c r="S47" s="61"/>
    </row>
    <row r="48" spans="1:19" x14ac:dyDescent="0.3">
      <c r="A48" s="14">
        <v>1919</v>
      </c>
      <c r="B48" s="61" t="s">
        <v>0</v>
      </c>
      <c r="C48" s="92">
        <v>-2.8916124090386908</v>
      </c>
      <c r="D48" s="92">
        <f t="shared" si="17"/>
        <v>-2.8916124090386908</v>
      </c>
      <c r="E48" s="91">
        <f t="shared" si="15"/>
        <v>103.80467993902764</v>
      </c>
      <c r="F48" s="61" t="s">
        <v>0</v>
      </c>
      <c r="G48" s="61" t="s">
        <v>0</v>
      </c>
      <c r="H48" s="93">
        <v>77.22</v>
      </c>
      <c r="I48" s="92">
        <f t="shared" si="11"/>
        <v>10.789096126255382</v>
      </c>
      <c r="J48" s="92">
        <f t="shared" si="12"/>
        <v>77.22</v>
      </c>
      <c r="K48" s="92">
        <f t="shared" si="14"/>
        <v>10.789096126255382</v>
      </c>
      <c r="L48" s="92">
        <f t="shared" si="16"/>
        <v>74.389709640603058</v>
      </c>
      <c r="M48" s="90">
        <f t="shared" si="13"/>
        <v>14.088081240643957</v>
      </c>
      <c r="N48" s="17">
        <f>(J48/'EU Pob'!B48)*1000000</f>
        <v>732.13049785253099</v>
      </c>
      <c r="O48" s="90">
        <f t="shared" si="13"/>
        <v>10.248138871744562</v>
      </c>
      <c r="P48" s="61"/>
      <c r="Q48" s="61"/>
      <c r="R48" s="61"/>
      <c r="S48" s="61"/>
    </row>
    <row r="49" spans="1:19" ht="16.5" customHeight="1" x14ac:dyDescent="0.3">
      <c r="A49" s="12">
        <v>1920</v>
      </c>
      <c r="B49" s="61" t="s">
        <v>0</v>
      </c>
      <c r="C49" s="91">
        <v>-2.1297574442910694</v>
      </c>
      <c r="D49" s="92">
        <f t="shared" si="17"/>
        <v>-2.1297574442910694</v>
      </c>
      <c r="E49" s="91">
        <f t="shared" si="15"/>
        <v>101.59389204050368</v>
      </c>
      <c r="F49" s="61" t="s">
        <v>0</v>
      </c>
      <c r="G49" s="61" t="s">
        <v>0</v>
      </c>
      <c r="H49" s="90">
        <v>87.24</v>
      </c>
      <c r="I49" s="92">
        <f t="shared" si="11"/>
        <v>12.975912975912962</v>
      </c>
      <c r="J49" s="92">
        <f t="shared" si="12"/>
        <v>87.24</v>
      </c>
      <c r="K49" s="92">
        <f t="shared" si="14"/>
        <v>12.975912975912962</v>
      </c>
      <c r="L49" s="92">
        <f t="shared" si="16"/>
        <v>85.871304118577285</v>
      </c>
      <c r="M49" s="90">
        <f t="shared" si="13"/>
        <v>15.434385392072292</v>
      </c>
      <c r="N49" s="17">
        <f>(J49/'EU Pob'!B49)*1000000</f>
        <v>816.23487804193439</v>
      </c>
      <c r="O49" s="90">
        <f t="shared" si="13"/>
        <v>11.487621460394903</v>
      </c>
      <c r="P49" s="76"/>
      <c r="Q49" s="78"/>
      <c r="R49" s="77"/>
      <c r="S49" s="79"/>
    </row>
    <row r="50" spans="1:19" x14ac:dyDescent="0.3">
      <c r="A50" s="14">
        <v>1921</v>
      </c>
      <c r="B50" s="61" t="s">
        <v>0</v>
      </c>
      <c r="C50" s="91">
        <v>-3.5260930888575404</v>
      </c>
      <c r="D50" s="92">
        <f t="shared" si="17"/>
        <v>-3.5260930888575404</v>
      </c>
      <c r="E50" s="91">
        <f t="shared" si="15"/>
        <v>98.011596834562084</v>
      </c>
      <c r="F50" s="61" t="s">
        <v>0</v>
      </c>
      <c r="G50" s="61" t="s">
        <v>0</v>
      </c>
      <c r="H50" s="90">
        <v>73.27</v>
      </c>
      <c r="I50" s="92">
        <f t="shared" si="11"/>
        <v>-16.013296652911514</v>
      </c>
      <c r="J50" s="92">
        <f t="shared" si="12"/>
        <v>73.27</v>
      </c>
      <c r="K50" s="92">
        <f t="shared" si="14"/>
        <v>-16.013296652911514</v>
      </c>
      <c r="L50" s="92">
        <f t="shared" si="16"/>
        <v>74.756459813296914</v>
      </c>
      <c r="M50" s="90">
        <f t="shared" ref="M50:M58" si="18">((L50/L49)-1)*100</f>
        <v>-12.943607203091023</v>
      </c>
      <c r="N50" s="17">
        <f>(J50/'EU Pob'!B50)*1000000</f>
        <v>672.42391982673166</v>
      </c>
      <c r="O50" s="90">
        <f t="shared" ref="O50:O113" si="19">((N50/N49)-1)*100</f>
        <v>-17.618820523841229</v>
      </c>
      <c r="P50" s="76"/>
      <c r="Q50" s="15"/>
      <c r="R50" s="77"/>
      <c r="S50" s="15"/>
    </row>
    <row r="51" spans="1:19" x14ac:dyDescent="0.3">
      <c r="A51" s="14">
        <v>1922</v>
      </c>
      <c r="B51" s="61" t="s">
        <v>0</v>
      </c>
      <c r="C51" s="91">
        <v>7.1846282372598269</v>
      </c>
      <c r="D51" s="92">
        <f t="shared" si="17"/>
        <v>7.1846282372598269</v>
      </c>
      <c r="E51" s="91">
        <f t="shared" si="15"/>
        <v>105.05336569652729</v>
      </c>
      <c r="F51" s="61" t="s">
        <v>0</v>
      </c>
      <c r="G51" s="61" t="s">
        <v>0</v>
      </c>
      <c r="H51" s="90">
        <v>72.989999999999995</v>
      </c>
      <c r="I51" s="92">
        <f t="shared" si="11"/>
        <v>-0.38214821891633388</v>
      </c>
      <c r="J51" s="92">
        <f t="shared" si="12"/>
        <v>72.989999999999995</v>
      </c>
      <c r="K51" s="92">
        <f t="shared" si="14"/>
        <v>-0.38214821891633388</v>
      </c>
      <c r="L51" s="92">
        <f t="shared" si="16"/>
        <v>69.478973392294463</v>
      </c>
      <c r="M51" s="90">
        <f t="shared" si="18"/>
        <v>-7.0595724224807981</v>
      </c>
      <c r="N51" s="17">
        <f>(J51/'EU Pob'!B51)*1000000</f>
        <v>660.63864450961216</v>
      </c>
      <c r="O51" s="90">
        <f t="shared" si="19"/>
        <v>-1.7526555747981565</v>
      </c>
      <c r="P51" s="76"/>
      <c r="Q51" s="15"/>
      <c r="R51" s="77"/>
      <c r="S51" s="15"/>
    </row>
    <row r="52" spans="1:19" x14ac:dyDescent="0.3">
      <c r="A52" s="14">
        <v>1923</v>
      </c>
      <c r="B52" s="61" t="s">
        <v>0</v>
      </c>
      <c r="C52" s="91">
        <v>13.990646921278248</v>
      </c>
      <c r="D52" s="92">
        <f t="shared" si="17"/>
        <v>13.990646921278248</v>
      </c>
      <c r="E52" s="91">
        <f t="shared" si="15"/>
        <v>119.75101117004768</v>
      </c>
      <c r="F52" s="61" t="s">
        <v>0</v>
      </c>
      <c r="G52" s="61" t="s">
        <v>0</v>
      </c>
      <c r="H52" s="90">
        <v>85.62</v>
      </c>
      <c r="I52" s="92">
        <f t="shared" si="11"/>
        <v>17.303740238388833</v>
      </c>
      <c r="J52" s="92">
        <f t="shared" si="12"/>
        <v>85.62</v>
      </c>
      <c r="K52" s="92">
        <f t="shared" si="14"/>
        <v>17.303740238388833</v>
      </c>
      <c r="L52" s="92">
        <f t="shared" si="16"/>
        <v>71.498352425950472</v>
      </c>
      <c r="M52" s="90">
        <f t="shared" si="18"/>
        <v>2.9064606672498217</v>
      </c>
      <c r="N52" s="17">
        <f>(J52/'EU Pob'!B52)*1000000</f>
        <v>761.83188447062389</v>
      </c>
      <c r="O52" s="90">
        <f t="shared" si="19"/>
        <v>15.317487222705051</v>
      </c>
      <c r="P52" s="76"/>
      <c r="Q52" s="15"/>
      <c r="R52" s="77"/>
      <c r="S52" s="15"/>
    </row>
    <row r="53" spans="1:19" x14ac:dyDescent="0.3">
      <c r="A53" s="14">
        <v>1924</v>
      </c>
      <c r="B53" s="61" t="s">
        <v>0</v>
      </c>
      <c r="C53" s="91">
        <v>2.6495726495726402</v>
      </c>
      <c r="D53" s="92">
        <f t="shared" si="17"/>
        <v>2.6495726495726402</v>
      </c>
      <c r="E53" s="91">
        <f t="shared" si="15"/>
        <v>122.92390120959594</v>
      </c>
      <c r="F53" s="61" t="s">
        <v>0</v>
      </c>
      <c r="G53" s="61" t="s">
        <v>0</v>
      </c>
      <c r="H53" s="90">
        <v>87.91</v>
      </c>
      <c r="I53" s="92">
        <f t="shared" si="11"/>
        <v>2.6746087362765625</v>
      </c>
      <c r="J53" s="92">
        <f t="shared" si="12"/>
        <v>87.91</v>
      </c>
      <c r="K53" s="92">
        <f t="shared" si="14"/>
        <v>2.6746087362765625</v>
      </c>
      <c r="L53" s="92">
        <f t="shared" si="16"/>
        <v>71.515790773761566</v>
      </c>
      <c r="M53" s="90">
        <f t="shared" si="18"/>
        <v>2.4389859653273227E-2</v>
      </c>
      <c r="N53" s="17">
        <f>(J53/'EU Pob'!B53)*1000000</f>
        <v>767.38420712652101</v>
      </c>
      <c r="O53" s="90">
        <f t="shared" si="19"/>
        <v>0.72881206064974169</v>
      </c>
      <c r="P53" s="76"/>
      <c r="Q53" s="15"/>
      <c r="R53" s="77"/>
      <c r="S53" s="15"/>
    </row>
    <row r="54" spans="1:19" x14ac:dyDescent="0.3">
      <c r="A54" s="14">
        <v>1925</v>
      </c>
      <c r="B54" s="61" t="s">
        <v>0</v>
      </c>
      <c r="C54" s="91">
        <v>2.2647793505412128</v>
      </c>
      <c r="D54" s="92">
        <f t="shared" si="17"/>
        <v>2.2647793505412128</v>
      </c>
      <c r="E54" s="91">
        <f t="shared" si="15"/>
        <v>125.70785634107055</v>
      </c>
      <c r="F54" s="61" t="s">
        <v>0</v>
      </c>
      <c r="G54" s="61" t="s">
        <v>0</v>
      </c>
      <c r="H54" s="90">
        <v>91.49</v>
      </c>
      <c r="I54" s="92">
        <f t="shared" si="11"/>
        <v>4.0723467182345541</v>
      </c>
      <c r="J54" s="92">
        <f t="shared" si="12"/>
        <v>91.49</v>
      </c>
      <c r="K54" s="92">
        <f t="shared" si="14"/>
        <v>4.0723467182345541</v>
      </c>
      <c r="L54" s="92">
        <f t="shared" si="16"/>
        <v>72.779858525126173</v>
      </c>
      <c r="M54" s="90">
        <f t="shared" si="18"/>
        <v>1.7675365645657859</v>
      </c>
      <c r="N54" s="17">
        <f>(J54/'EU Pob'!B54)*1000000</f>
        <v>786.78064050084276</v>
      </c>
      <c r="O54" s="90">
        <f t="shared" si="19"/>
        <v>2.527603929582023</v>
      </c>
      <c r="P54" s="76"/>
      <c r="Q54" s="15"/>
      <c r="R54" s="77"/>
      <c r="S54" s="15"/>
    </row>
    <row r="55" spans="1:19" s="18" customFormat="1" x14ac:dyDescent="0.3">
      <c r="A55" s="14">
        <v>1926</v>
      </c>
      <c r="B55" s="61" t="s">
        <v>0</v>
      </c>
      <c r="C55" s="91">
        <v>6.0087933561309148</v>
      </c>
      <c r="D55" s="92">
        <f t="shared" si="17"/>
        <v>6.0087933561309148</v>
      </c>
      <c r="E55" s="91">
        <f t="shared" si="15"/>
        <v>133.2613816610274</v>
      </c>
      <c r="F55" s="61" t="s">
        <v>0</v>
      </c>
      <c r="G55" s="61" t="s">
        <v>0</v>
      </c>
      <c r="H55" s="90">
        <v>97.52</v>
      </c>
      <c r="I55" s="92">
        <f t="shared" si="11"/>
        <v>6.5908842496447795</v>
      </c>
      <c r="J55" s="92">
        <f t="shared" si="12"/>
        <v>97.52</v>
      </c>
      <c r="K55" s="92">
        <f t="shared" si="14"/>
        <v>6.5908842496447795</v>
      </c>
      <c r="L55" s="92">
        <f t="shared" si="16"/>
        <v>73.179490400345998</v>
      </c>
      <c r="M55" s="90">
        <f t="shared" si="18"/>
        <v>0.54909680139301198</v>
      </c>
      <c r="N55" s="17">
        <f>(J55/'EU Pob'!B55)*1000000</f>
        <v>827.4434272041542</v>
      </c>
      <c r="O55" s="90">
        <f t="shared" si="19"/>
        <v>5.1682495234537829</v>
      </c>
      <c r="P55" s="76"/>
      <c r="Q55" s="15"/>
      <c r="R55" s="77"/>
      <c r="S55" s="15"/>
    </row>
    <row r="56" spans="1:19" x14ac:dyDescent="0.3">
      <c r="A56" s="14">
        <v>1927</v>
      </c>
      <c r="B56" s="61" t="s">
        <v>0</v>
      </c>
      <c r="C56" s="91">
        <v>0.55299539170508005</v>
      </c>
      <c r="D56" s="92">
        <f t="shared" si="17"/>
        <v>0.55299539170508005</v>
      </c>
      <c r="E56" s="91">
        <f t="shared" si="15"/>
        <v>133.99831096053541</v>
      </c>
      <c r="F56" s="61" t="s">
        <v>0</v>
      </c>
      <c r="G56" s="61" t="s">
        <v>0</v>
      </c>
      <c r="H56" s="90">
        <v>96.34</v>
      </c>
      <c r="I56" s="92">
        <f t="shared" si="11"/>
        <v>-1.210008203445434</v>
      </c>
      <c r="J56" s="92">
        <f t="shared" si="12"/>
        <v>96.34</v>
      </c>
      <c r="K56" s="92">
        <f t="shared" si="14"/>
        <v>-1.210008203445434</v>
      </c>
      <c r="L56" s="92">
        <f t="shared" si="16"/>
        <v>71.896428626159064</v>
      </c>
      <c r="M56" s="90">
        <f t="shared" si="18"/>
        <v>-1.7533078833531612</v>
      </c>
      <c r="N56" s="17">
        <f>(J56/'EU Pob'!B56)*1000000</f>
        <v>806.17897608408236</v>
      </c>
      <c r="O56" s="90">
        <f t="shared" si="19"/>
        <v>-2.5698978831606878</v>
      </c>
      <c r="P56" s="76"/>
      <c r="Q56" s="15"/>
      <c r="R56" s="77"/>
      <c r="S56" s="15"/>
    </row>
    <row r="57" spans="1:19" x14ac:dyDescent="0.3">
      <c r="A57" s="14">
        <v>1928</v>
      </c>
      <c r="B57" s="61" t="s">
        <v>0</v>
      </c>
      <c r="C57" s="91">
        <v>1.8484570730217031</v>
      </c>
      <c r="D57" s="92">
        <f t="shared" si="17"/>
        <v>1.8484570730217031</v>
      </c>
      <c r="E57" s="91">
        <f t="shared" si="15"/>
        <v>136.47521221721505</v>
      </c>
      <c r="F57" s="61" t="s">
        <v>0</v>
      </c>
      <c r="G57" s="61" t="s">
        <v>0</v>
      </c>
      <c r="H57" s="90">
        <v>97.32</v>
      </c>
      <c r="I57" s="92">
        <f t="shared" si="11"/>
        <v>1.0172306414780952</v>
      </c>
      <c r="J57" s="92">
        <f t="shared" si="12"/>
        <v>97.32</v>
      </c>
      <c r="K57" s="92">
        <f t="shared" si="14"/>
        <v>1.0172306414780952</v>
      </c>
      <c r="L57" s="92">
        <f t="shared" si="16"/>
        <v>71.309652807210654</v>
      </c>
      <c r="M57" s="90">
        <f t="shared" si="18"/>
        <v>-0.81614042611140025</v>
      </c>
      <c r="N57" s="17">
        <f>(J57/'EU Pob'!B57)*1000000</f>
        <v>804.4903323937142</v>
      </c>
      <c r="O57" s="90">
        <f t="shared" si="19"/>
        <v>-0.20946263056506043</v>
      </c>
      <c r="P57" s="76"/>
      <c r="Q57" s="15"/>
      <c r="R57" s="77"/>
      <c r="S57" s="15"/>
    </row>
    <row r="58" spans="1:19" x14ac:dyDescent="0.3">
      <c r="A58" s="14">
        <v>1929</v>
      </c>
      <c r="B58" s="61" t="s">
        <v>0</v>
      </c>
      <c r="C58" s="91">
        <v>6.4346782660867019</v>
      </c>
      <c r="D58" s="92">
        <f t="shared" si="17"/>
        <v>6.4346782660867019</v>
      </c>
      <c r="E58" s="91">
        <f t="shared" si="15"/>
        <v>145.25695303635189</v>
      </c>
      <c r="F58" s="91">
        <v>104.556</v>
      </c>
      <c r="G58" s="92"/>
      <c r="H58" s="61" t="s">
        <v>0</v>
      </c>
      <c r="I58" s="61" t="s">
        <v>0</v>
      </c>
      <c r="J58" s="175">
        <f>F58</f>
        <v>104.556</v>
      </c>
      <c r="K58" s="176">
        <f>(K57+K59)/2</f>
        <v>-5.4193084712958415</v>
      </c>
      <c r="L58" s="92">
        <f t="shared" si="16"/>
        <v>71.980031120323645</v>
      </c>
      <c r="M58" s="90">
        <f t="shared" si="18"/>
        <v>0.940094765186128</v>
      </c>
      <c r="N58" s="17">
        <f>(J58/'EU Pob'!B58)*1000000</f>
        <v>855.29878522638967</v>
      </c>
      <c r="O58" s="90">
        <f t="shared" si="19"/>
        <v>6.3156076321635668</v>
      </c>
      <c r="P58" s="76"/>
      <c r="Q58" s="15"/>
      <c r="R58" s="77"/>
      <c r="S58" s="15"/>
    </row>
    <row r="59" spans="1:19" x14ac:dyDescent="0.3">
      <c r="A59" s="14">
        <v>1930</v>
      </c>
      <c r="B59" s="61" t="s">
        <v>0</v>
      </c>
      <c r="C59" s="91">
        <v>-8.5</v>
      </c>
      <c r="D59" s="92">
        <f t="shared" si="17"/>
        <v>-8.5</v>
      </c>
      <c r="E59" s="91">
        <f t="shared" si="15"/>
        <v>132.91011202826198</v>
      </c>
      <c r="F59" s="91">
        <v>92.16</v>
      </c>
      <c r="G59" s="92">
        <f t="shared" ref="G59:G90" si="20">((F59/F58)-1)*100</f>
        <v>-11.855847584069778</v>
      </c>
      <c r="H59" s="61" t="s">
        <v>0</v>
      </c>
      <c r="I59" s="61" t="s">
        <v>0</v>
      </c>
      <c r="J59" s="175">
        <f t="shared" ref="J59:J122" si="21">F59</f>
        <v>92.16</v>
      </c>
      <c r="K59" s="92">
        <f>G59</f>
        <v>-11.855847584069778</v>
      </c>
      <c r="L59" s="92">
        <f t="shared" si="16"/>
        <v>69.34009654615528</v>
      </c>
      <c r="M59" s="90">
        <f>((L59/L58)-1)*100</f>
        <v>-3.6675929880544023</v>
      </c>
      <c r="N59" s="17">
        <f>(J59/'EU Pob'!B59)*1000000</f>
        <v>748.12481735233951</v>
      </c>
      <c r="O59" s="90">
        <f t="shared" si="19"/>
        <v>-12.530588108538254</v>
      </c>
      <c r="P59" s="76"/>
      <c r="Q59" s="15"/>
      <c r="R59" s="76"/>
      <c r="S59" s="15"/>
    </row>
    <row r="60" spans="1:19" x14ac:dyDescent="0.3">
      <c r="A60" s="14">
        <v>1931</v>
      </c>
      <c r="B60" s="61" t="s">
        <v>0</v>
      </c>
      <c r="C60" s="91">
        <v>-6.4</v>
      </c>
      <c r="D60" s="92">
        <f t="shared" si="17"/>
        <v>-6.4</v>
      </c>
      <c r="E60" s="91">
        <f t="shared" si="15"/>
        <v>124.4038648584532</v>
      </c>
      <c r="F60" s="91">
        <v>77.391000000000005</v>
      </c>
      <c r="G60" s="92">
        <f t="shared" si="20"/>
        <v>-16.025390624999993</v>
      </c>
      <c r="H60" s="61" t="s">
        <v>0</v>
      </c>
      <c r="I60" s="61" t="s">
        <v>0</v>
      </c>
      <c r="J60" s="175">
        <f t="shared" si="21"/>
        <v>77.391000000000005</v>
      </c>
      <c r="K60" s="92">
        <f t="shared" ref="K60:K123" si="22">G60</f>
        <v>-16.025390624999993</v>
      </c>
      <c r="L60" s="92">
        <f t="shared" si="16"/>
        <v>62.209482067181376</v>
      </c>
      <c r="M60" s="90">
        <f t="shared" ref="M60:M123" si="23">((L60/L59)-1)*100</f>
        <v>-10.283536992521359</v>
      </c>
      <c r="N60" s="17">
        <f>(J60/'EU Pob'!B60)*1000000</f>
        <v>623.37191600415633</v>
      </c>
      <c r="O60" s="90">
        <f t="shared" si="19"/>
        <v>-16.675412772656241</v>
      </c>
      <c r="P60" s="76"/>
      <c r="Q60" s="15"/>
      <c r="R60" s="76"/>
      <c r="S60" s="15"/>
    </row>
    <row r="61" spans="1:19" x14ac:dyDescent="0.3">
      <c r="A61" s="14">
        <v>1932</v>
      </c>
      <c r="B61" s="61" t="s">
        <v>0</v>
      </c>
      <c r="C61" s="91">
        <v>-12.9</v>
      </c>
      <c r="D61" s="92">
        <f t="shared" si="17"/>
        <v>-12.9</v>
      </c>
      <c r="E61" s="91">
        <f t="shared" si="15"/>
        <v>108.35576629171274</v>
      </c>
      <c r="F61" s="91">
        <v>59.521999999999998</v>
      </c>
      <c r="G61" s="92">
        <f t="shared" si="20"/>
        <v>-23.089248103784687</v>
      </c>
      <c r="H61" s="61" t="s">
        <v>0</v>
      </c>
      <c r="I61" s="61" t="s">
        <v>0</v>
      </c>
      <c r="J61" s="175">
        <f t="shared" si="21"/>
        <v>59.521999999999998</v>
      </c>
      <c r="K61" s="92">
        <f t="shared" si="22"/>
        <v>-23.089248103784687</v>
      </c>
      <c r="L61" s="92">
        <f t="shared" si="16"/>
        <v>54.932009653972933</v>
      </c>
      <c r="M61" s="90">
        <f t="shared" si="23"/>
        <v>-11.698333069787237</v>
      </c>
      <c r="N61" s="17">
        <f>(J61/'EU Pob'!B61)*1000000</f>
        <v>476.37035910651548</v>
      </c>
      <c r="O61" s="90">
        <f t="shared" si="19"/>
        <v>-23.581677827247628</v>
      </c>
      <c r="P61" s="76"/>
      <c r="Q61" s="15"/>
      <c r="R61" s="76"/>
      <c r="S61" s="15"/>
    </row>
    <row r="62" spans="1:19" ht="15.9" customHeight="1" x14ac:dyDescent="0.3">
      <c r="A62" s="14">
        <v>1933</v>
      </c>
      <c r="B62" s="61" t="s">
        <v>0</v>
      </c>
      <c r="C62" s="91">
        <v>-1.2</v>
      </c>
      <c r="D62" s="92">
        <f t="shared" si="17"/>
        <v>-1.2</v>
      </c>
      <c r="E62" s="91">
        <f t="shared" si="15"/>
        <v>107.05549709621219</v>
      </c>
      <c r="F62" s="91">
        <v>57.154000000000003</v>
      </c>
      <c r="G62" s="92">
        <f t="shared" si="20"/>
        <v>-3.9783609421726318</v>
      </c>
      <c r="H62" s="61" t="s">
        <v>0</v>
      </c>
      <c r="I62" s="61" t="s">
        <v>0</v>
      </c>
      <c r="J62" s="175">
        <f t="shared" si="21"/>
        <v>57.154000000000003</v>
      </c>
      <c r="K62" s="92">
        <f t="shared" si="22"/>
        <v>-3.9783609421726318</v>
      </c>
      <c r="L62" s="92">
        <f t="shared" si="16"/>
        <v>53.387263195494718</v>
      </c>
      <c r="M62" s="90">
        <f t="shared" si="23"/>
        <v>-2.8121062167739019</v>
      </c>
      <c r="N62" s="17">
        <f>(J62/'EU Pob'!B62)*1000000</f>
        <v>454.72193491924583</v>
      </c>
      <c r="O62" s="90">
        <f t="shared" si="19"/>
        <v>-4.544452393695031</v>
      </c>
      <c r="P62" s="76"/>
      <c r="Q62" s="15"/>
      <c r="R62" s="76"/>
      <c r="S62" s="15"/>
    </row>
    <row r="63" spans="1:19" x14ac:dyDescent="0.3">
      <c r="A63" s="14">
        <v>1934</v>
      </c>
      <c r="B63" s="61" t="s">
        <v>0</v>
      </c>
      <c r="C63" s="91">
        <v>10.8</v>
      </c>
      <c r="D63" s="92">
        <f t="shared" si="17"/>
        <v>10.8</v>
      </c>
      <c r="E63" s="91">
        <f t="shared" si="15"/>
        <v>118.61749078260311</v>
      </c>
      <c r="F63" s="91">
        <v>66.8</v>
      </c>
      <c r="G63" s="92">
        <f t="shared" si="20"/>
        <v>16.877208944255862</v>
      </c>
      <c r="H63" s="61" t="s">
        <v>0</v>
      </c>
      <c r="I63" s="61" t="s">
        <v>0</v>
      </c>
      <c r="J63" s="175">
        <f t="shared" si="21"/>
        <v>66.8</v>
      </c>
      <c r="K63" s="92">
        <f t="shared" si="22"/>
        <v>16.877208944255862</v>
      </c>
      <c r="L63" s="92">
        <f t="shared" si="16"/>
        <v>56.315472161207722</v>
      </c>
      <c r="M63" s="90">
        <f t="shared" si="23"/>
        <v>5.4848456175594196</v>
      </c>
      <c r="N63" s="17">
        <f>(J63/'EU Pob'!B63)*1000000</f>
        <v>528.12586472704277</v>
      </c>
      <c r="O63" s="90">
        <f t="shared" si="19"/>
        <v>16.142597084267063</v>
      </c>
      <c r="P63" s="76"/>
      <c r="Q63" s="15"/>
      <c r="R63" s="76"/>
      <c r="S63" s="15"/>
    </row>
    <row r="64" spans="1:19" x14ac:dyDescent="0.3">
      <c r="A64" s="14">
        <v>1935</v>
      </c>
      <c r="B64" s="61" t="s">
        <v>0</v>
      </c>
      <c r="C64" s="91">
        <v>8.9</v>
      </c>
      <c r="D64" s="92">
        <f t="shared" si="17"/>
        <v>8.9</v>
      </c>
      <c r="E64" s="91">
        <f t="shared" si="15"/>
        <v>129.17444746225479</v>
      </c>
      <c r="F64" s="91">
        <v>74.241</v>
      </c>
      <c r="G64" s="92">
        <f t="shared" si="20"/>
        <v>11.139221556886225</v>
      </c>
      <c r="H64" s="61" t="s">
        <v>0</v>
      </c>
      <c r="I64" s="61" t="s">
        <v>0</v>
      </c>
      <c r="J64" s="175">
        <f t="shared" si="21"/>
        <v>74.241</v>
      </c>
      <c r="K64" s="92">
        <f t="shared" si="22"/>
        <v>11.139221556886225</v>
      </c>
      <c r="L64" s="92">
        <f t="shared" si="16"/>
        <v>57.473441116667814</v>
      </c>
      <c r="M64" s="90">
        <f t="shared" si="23"/>
        <v>2.0562181422279613</v>
      </c>
      <c r="N64" s="17">
        <f>(J64/'EU Pob'!B64)*1000000</f>
        <v>582.91327083431486</v>
      </c>
      <c r="O64" s="90">
        <f t="shared" si="19"/>
        <v>10.373929732751952</v>
      </c>
      <c r="P64" s="76"/>
      <c r="Q64" s="15"/>
      <c r="R64" s="76"/>
      <c r="S64" s="15"/>
    </row>
    <row r="65" spans="1:21" ht="15.75" customHeight="1" x14ac:dyDescent="0.3">
      <c r="A65" s="14">
        <v>1936</v>
      </c>
      <c r="B65" s="61" t="s">
        <v>0</v>
      </c>
      <c r="C65" s="91">
        <v>12.9</v>
      </c>
      <c r="D65" s="92">
        <f t="shared" si="17"/>
        <v>12.9</v>
      </c>
      <c r="E65" s="91">
        <f t="shared" si="15"/>
        <v>145.83795118488567</v>
      </c>
      <c r="F65" s="91">
        <v>84.83</v>
      </c>
      <c r="G65" s="92">
        <f t="shared" si="20"/>
        <v>14.263008310771674</v>
      </c>
      <c r="H65" s="61" t="s">
        <v>0</v>
      </c>
      <c r="I65" s="61" t="s">
        <v>0</v>
      </c>
      <c r="J65" s="175">
        <f t="shared" si="21"/>
        <v>84.83</v>
      </c>
      <c r="K65" s="92">
        <f t="shared" si="22"/>
        <v>14.263008310771674</v>
      </c>
      <c r="L65" s="92">
        <f t="shared" si="16"/>
        <v>58.167300973981042</v>
      </c>
      <c r="M65" s="90">
        <f t="shared" si="23"/>
        <v>1.2072704258384803</v>
      </c>
      <c r="N65" s="17">
        <f>(J65/'EU Pob'!B65)*1000000</f>
        <v>661.79855048720174</v>
      </c>
      <c r="O65" s="90">
        <f t="shared" si="19"/>
        <v>13.532935961464654</v>
      </c>
      <c r="P65" s="76"/>
      <c r="Q65" s="15"/>
      <c r="R65" s="76"/>
      <c r="S65" s="15"/>
      <c r="T65" s="55"/>
      <c r="U65" s="56"/>
    </row>
    <row r="66" spans="1:21" x14ac:dyDescent="0.3">
      <c r="A66" s="14">
        <v>1937</v>
      </c>
      <c r="B66" s="61" t="s">
        <v>0</v>
      </c>
      <c r="C66" s="91">
        <v>5.0999999999999996</v>
      </c>
      <c r="D66" s="92">
        <f t="shared" si="17"/>
        <v>5.0999999999999996</v>
      </c>
      <c r="E66" s="91">
        <f t="shared" si="15"/>
        <v>153.27568669531482</v>
      </c>
      <c r="F66" s="91">
        <v>93.003</v>
      </c>
      <c r="G66" s="92">
        <f t="shared" si="20"/>
        <v>9.6345632441353413</v>
      </c>
      <c r="H66" s="61" t="s">
        <v>0</v>
      </c>
      <c r="I66" s="61" t="s">
        <v>0</v>
      </c>
      <c r="J66" s="175">
        <f t="shared" si="21"/>
        <v>93.003</v>
      </c>
      <c r="K66" s="92">
        <f t="shared" si="22"/>
        <v>9.6345632441353413</v>
      </c>
      <c r="L66" s="92">
        <f t="shared" si="16"/>
        <v>60.676942315628736</v>
      </c>
      <c r="M66" s="90">
        <f t="shared" si="23"/>
        <v>4.3145225919460906</v>
      </c>
      <c r="N66" s="17">
        <f>(J66/'EU Pob'!B66)*1000000</f>
        <v>721.17151697024678</v>
      </c>
      <c r="O66" s="90">
        <f t="shared" si="19"/>
        <v>8.971456108408816</v>
      </c>
      <c r="P66" s="76"/>
      <c r="Q66" s="15"/>
      <c r="R66" s="76"/>
      <c r="S66" s="15"/>
      <c r="T66" s="55"/>
      <c r="U66" s="56"/>
    </row>
    <row r="67" spans="1:21" x14ac:dyDescent="0.3">
      <c r="A67" s="14">
        <v>1938</v>
      </c>
      <c r="B67" s="61" t="s">
        <v>0</v>
      </c>
      <c r="C67" s="91">
        <v>-3.3</v>
      </c>
      <c r="D67" s="92">
        <f t="shared" si="17"/>
        <v>-3.3</v>
      </c>
      <c r="E67" s="91">
        <f t="shared" si="15"/>
        <v>148.21758903436941</v>
      </c>
      <c r="F67" s="91">
        <v>87.352000000000004</v>
      </c>
      <c r="G67" s="92">
        <f t="shared" si="20"/>
        <v>-6.0761480812446926</v>
      </c>
      <c r="H67" s="61" t="s">
        <v>0</v>
      </c>
      <c r="I67" s="61" t="s">
        <v>0</v>
      </c>
      <c r="J67" s="175">
        <f t="shared" si="21"/>
        <v>87.352000000000004</v>
      </c>
      <c r="K67" s="92">
        <f t="shared" si="22"/>
        <v>-6.0761480812446926</v>
      </c>
      <c r="L67" s="92">
        <f t="shared" si="16"/>
        <v>58.934975645666718</v>
      </c>
      <c r="M67" s="90">
        <f t="shared" si="23"/>
        <v>-2.8708873642654398</v>
      </c>
      <c r="N67" s="17">
        <f>(J67/'EU Pob'!B67)*1000000</f>
        <v>672.09873123591012</v>
      </c>
      <c r="O67" s="90">
        <f t="shared" si="19"/>
        <v>-6.80459288526799</v>
      </c>
      <c r="P67" s="76"/>
      <c r="Q67" s="15"/>
      <c r="R67" s="76"/>
      <c r="S67" s="15"/>
      <c r="T67" s="55"/>
      <c r="U67" s="56"/>
    </row>
    <row r="68" spans="1:21" x14ac:dyDescent="0.3">
      <c r="A68" s="14">
        <v>1939</v>
      </c>
      <c r="B68" s="61" t="s">
        <v>0</v>
      </c>
      <c r="C68" s="91">
        <v>8</v>
      </c>
      <c r="D68" s="92">
        <f t="shared" si="17"/>
        <v>8</v>
      </c>
      <c r="E68" s="91">
        <f t="shared" si="15"/>
        <v>160.07499615711896</v>
      </c>
      <c r="F68" s="91">
        <v>93.436999999999998</v>
      </c>
      <c r="G68" s="92">
        <f t="shared" si="20"/>
        <v>6.9660683212748431</v>
      </c>
      <c r="H68" s="61" t="s">
        <v>0</v>
      </c>
      <c r="I68" s="61" t="s">
        <v>0</v>
      </c>
      <c r="J68" s="175">
        <f t="shared" si="21"/>
        <v>93.436999999999998</v>
      </c>
      <c r="K68" s="92">
        <f t="shared" si="22"/>
        <v>6.9660683212748431</v>
      </c>
      <c r="L68" s="92">
        <f t="shared" si="16"/>
        <v>58.370765105806065</v>
      </c>
      <c r="M68" s="90">
        <f t="shared" si="23"/>
        <v>-0.95734414696774239</v>
      </c>
      <c r="N68" s="17">
        <f>(J68/'EU Pob'!B68)*1000000</f>
        <v>713.10712214183229</v>
      </c>
      <c r="O68" s="90">
        <f t="shared" si="19"/>
        <v>6.1015426752127011</v>
      </c>
      <c r="P68" s="40"/>
      <c r="Q68" s="15"/>
      <c r="R68" s="40"/>
      <c r="S68" s="15"/>
      <c r="T68" s="55"/>
      <c r="U68" s="56"/>
    </row>
    <row r="69" spans="1:21" x14ac:dyDescent="0.3">
      <c r="A69" s="14">
        <v>1940</v>
      </c>
      <c r="B69" s="61" t="s">
        <v>0</v>
      </c>
      <c r="C69" s="91">
        <v>8.8000000000000007</v>
      </c>
      <c r="D69" s="92">
        <f t="shared" si="17"/>
        <v>8.8000000000000007</v>
      </c>
      <c r="E69" s="91">
        <f t="shared" si="15"/>
        <v>174.16159581894544</v>
      </c>
      <c r="F69" s="91">
        <v>102.899</v>
      </c>
      <c r="G69" s="92">
        <f t="shared" si="20"/>
        <v>10.126609373160523</v>
      </c>
      <c r="H69" s="61" t="s">
        <v>0</v>
      </c>
      <c r="I69" s="61" t="s">
        <v>0</v>
      </c>
      <c r="J69" s="175">
        <f t="shared" si="21"/>
        <v>102.899</v>
      </c>
      <c r="K69" s="92">
        <f t="shared" si="22"/>
        <v>10.126609373160523</v>
      </c>
      <c r="L69" s="92">
        <f t="shared" si="16"/>
        <v>59.082485731797917</v>
      </c>
      <c r="M69" s="90">
        <f t="shared" si="23"/>
        <v>1.2193100856254802</v>
      </c>
      <c r="N69" s="17">
        <f>(J69/'EU Pob'!B69)*1000000</f>
        <v>778.81806209412514</v>
      </c>
      <c r="O69" s="90">
        <f t="shared" si="19"/>
        <v>9.2147361752507262</v>
      </c>
      <c r="P69" s="15"/>
      <c r="Q69" s="15"/>
      <c r="R69" s="15"/>
      <c r="S69" s="15"/>
    </row>
    <row r="70" spans="1:21" x14ac:dyDescent="0.3">
      <c r="A70" s="14">
        <v>1941</v>
      </c>
      <c r="B70" s="61" t="s">
        <v>0</v>
      </c>
      <c r="C70" s="91">
        <v>17.7</v>
      </c>
      <c r="D70" s="92">
        <f t="shared" si="17"/>
        <v>17.7</v>
      </c>
      <c r="E70" s="91">
        <f t="shared" si="15"/>
        <v>204.98819827889878</v>
      </c>
      <c r="F70" s="91">
        <v>129.309</v>
      </c>
      <c r="G70" s="92">
        <f t="shared" si="20"/>
        <v>25.665944275454567</v>
      </c>
      <c r="H70" s="61" t="s">
        <v>0</v>
      </c>
      <c r="I70" s="61" t="s">
        <v>0</v>
      </c>
      <c r="J70" s="175">
        <f t="shared" si="21"/>
        <v>129.309</v>
      </c>
      <c r="K70" s="92">
        <f t="shared" si="22"/>
        <v>25.665944275454567</v>
      </c>
      <c r="L70" s="92">
        <f t="shared" si="16"/>
        <v>63.081192520199295</v>
      </c>
      <c r="M70" s="90">
        <f t="shared" si="23"/>
        <v>6.7680070309724449</v>
      </c>
      <c r="N70" s="17">
        <f>(J70/'EU Pob'!B70)*1000000</f>
        <v>969.31830107494636</v>
      </c>
      <c r="O70" s="90">
        <f t="shared" si="19"/>
        <v>24.460172183037798</v>
      </c>
      <c r="P70" s="15"/>
      <c r="Q70" s="15"/>
      <c r="R70" s="15"/>
      <c r="S70" s="15"/>
    </row>
    <row r="71" spans="1:21" x14ac:dyDescent="0.3">
      <c r="A71" s="14">
        <v>1942</v>
      </c>
      <c r="B71" s="61" t="s">
        <v>0</v>
      </c>
      <c r="C71" s="91">
        <v>18.899999999999999</v>
      </c>
      <c r="D71" s="92">
        <f t="shared" si="17"/>
        <v>18.899999999999999</v>
      </c>
      <c r="E71" s="91">
        <f t="shared" si="15"/>
        <v>243.73096775361066</v>
      </c>
      <c r="F71" s="91">
        <v>165.952</v>
      </c>
      <c r="G71" s="92">
        <f t="shared" si="20"/>
        <v>28.337548043832996</v>
      </c>
      <c r="H71" s="61" t="s">
        <v>0</v>
      </c>
      <c r="I71" s="61" t="s">
        <v>0</v>
      </c>
      <c r="J71" s="175">
        <f t="shared" si="21"/>
        <v>165.952</v>
      </c>
      <c r="K71" s="92">
        <f t="shared" si="22"/>
        <v>28.337548043832996</v>
      </c>
      <c r="L71" s="92">
        <f t="shared" si="16"/>
        <v>68.088188189431079</v>
      </c>
      <c r="M71" s="90">
        <f t="shared" si="23"/>
        <v>7.9373827113818241</v>
      </c>
      <c r="N71" s="17">
        <f>(J71/'EU Pob'!B71)*1000000</f>
        <v>1230.5502002076228</v>
      </c>
      <c r="O71" s="90">
        <f t="shared" si="19"/>
        <v>26.950063652257228</v>
      </c>
      <c r="P71" s="15"/>
      <c r="Q71" s="15"/>
      <c r="R71" s="15"/>
      <c r="S71" s="15"/>
    </row>
    <row r="72" spans="1:21" x14ac:dyDescent="0.3">
      <c r="A72" s="14">
        <v>1943</v>
      </c>
      <c r="B72" s="61" t="s">
        <v>0</v>
      </c>
      <c r="C72" s="91">
        <v>17</v>
      </c>
      <c r="D72" s="92">
        <f t="shared" si="17"/>
        <v>17</v>
      </c>
      <c r="E72" s="91">
        <f t="shared" si="15"/>
        <v>285.16523227172445</v>
      </c>
      <c r="F72" s="91">
        <v>203.084</v>
      </c>
      <c r="G72" s="92">
        <f t="shared" si="20"/>
        <v>22.375144620131127</v>
      </c>
      <c r="H72" s="61" t="s">
        <v>0</v>
      </c>
      <c r="I72" s="61" t="s">
        <v>0</v>
      </c>
      <c r="J72" s="175">
        <f t="shared" si="21"/>
        <v>203.084</v>
      </c>
      <c r="K72" s="92">
        <f t="shared" si="22"/>
        <v>22.375144620131127</v>
      </c>
      <c r="L72" s="92">
        <f t="shared" si="16"/>
        <v>71.21625535559258</v>
      </c>
      <c r="M72" s="90">
        <f t="shared" si="23"/>
        <v>4.5941407009667756</v>
      </c>
      <c r="N72" s="17">
        <f>(J72/'EU Pob'!B72)*1000000</f>
        <v>1485.1944214891143</v>
      </c>
      <c r="O72" s="90">
        <f t="shared" si="19"/>
        <v>20.693525647188316</v>
      </c>
      <c r="P72" s="15"/>
      <c r="Q72" s="15"/>
      <c r="R72" s="15"/>
      <c r="S72" s="15"/>
    </row>
    <row r="73" spans="1:21" x14ac:dyDescent="0.3">
      <c r="A73" s="14">
        <v>1944</v>
      </c>
      <c r="B73" s="61" t="s">
        <v>0</v>
      </c>
      <c r="C73" s="91">
        <v>8</v>
      </c>
      <c r="D73" s="92">
        <f t="shared" si="17"/>
        <v>8</v>
      </c>
      <c r="E73" s="91">
        <f t="shared" si="15"/>
        <v>307.97845085346245</v>
      </c>
      <c r="F73" s="91">
        <v>224.447</v>
      </c>
      <c r="G73" s="92">
        <f t="shared" si="20"/>
        <v>10.519292509503453</v>
      </c>
      <c r="H73" s="61" t="s">
        <v>0</v>
      </c>
      <c r="I73" s="61" t="s">
        <v>0</v>
      </c>
      <c r="J73" s="175">
        <f t="shared" si="21"/>
        <v>224.447</v>
      </c>
      <c r="K73" s="92">
        <f t="shared" si="22"/>
        <v>10.519292509503453</v>
      </c>
      <c r="L73" s="92">
        <f t="shared" si="16"/>
        <v>72.877501454409526</v>
      </c>
      <c r="M73" s="90">
        <f t="shared" si="23"/>
        <v>2.3326782495402432</v>
      </c>
      <c r="N73" s="17">
        <f>(J73/'EU Pob'!B73)*1000000</f>
        <v>1621.7620324139973</v>
      </c>
      <c r="O73" s="90">
        <f t="shared" si="19"/>
        <v>9.1952682388851681</v>
      </c>
      <c r="P73" s="15"/>
      <c r="Q73" s="15"/>
      <c r="R73" s="15"/>
      <c r="S73" s="15"/>
    </row>
    <row r="74" spans="1:21" x14ac:dyDescent="0.3">
      <c r="A74" s="14">
        <v>1945</v>
      </c>
      <c r="B74" s="61" t="s">
        <v>0</v>
      </c>
      <c r="C74" s="91">
        <v>-1</v>
      </c>
      <c r="D74" s="92">
        <f t="shared" si="17"/>
        <v>-1</v>
      </c>
      <c r="E74" s="91">
        <f t="shared" si="15"/>
        <v>304.89866634492785</v>
      </c>
      <c r="F74" s="91">
        <v>228.00700000000001</v>
      </c>
      <c r="G74" s="92">
        <f t="shared" si="20"/>
        <v>1.5861205540729006</v>
      </c>
      <c r="H74" s="61" t="s">
        <v>0</v>
      </c>
      <c r="I74" s="61" t="s">
        <v>0</v>
      </c>
      <c r="J74" s="175">
        <f t="shared" si="21"/>
        <v>228.00700000000001</v>
      </c>
      <c r="K74" s="92">
        <f t="shared" si="22"/>
        <v>1.5861205540729006</v>
      </c>
      <c r="L74" s="92">
        <f t="shared" si="16"/>
        <v>74.781238873002707</v>
      </c>
      <c r="M74" s="90">
        <f t="shared" si="23"/>
        <v>2.6122429839120054</v>
      </c>
      <c r="N74" s="17">
        <f>(J74/'EU Pob'!B74)*1000000</f>
        <v>1629.4594362815162</v>
      </c>
      <c r="O74" s="90">
        <f t="shared" si="19"/>
        <v>0.4746321416873478</v>
      </c>
      <c r="P74" s="15"/>
      <c r="Q74" s="15"/>
      <c r="R74" s="15"/>
      <c r="S74" s="15"/>
    </row>
    <row r="75" spans="1:21" x14ac:dyDescent="0.3">
      <c r="A75" s="14">
        <v>1946</v>
      </c>
      <c r="B75" s="61" t="s">
        <v>0</v>
      </c>
      <c r="C75" s="91">
        <v>-11.6</v>
      </c>
      <c r="D75" s="92">
        <f t="shared" si="17"/>
        <v>-11.6</v>
      </c>
      <c r="E75" s="91">
        <f t="shared" si="15"/>
        <v>269.5304210489162</v>
      </c>
      <c r="F75" s="91">
        <v>227.535</v>
      </c>
      <c r="G75" s="92">
        <f t="shared" si="20"/>
        <v>-0.20701118825299236</v>
      </c>
      <c r="H75" s="61" t="s">
        <v>0</v>
      </c>
      <c r="I75" s="61" t="s">
        <v>0</v>
      </c>
      <c r="J75" s="175">
        <f t="shared" si="21"/>
        <v>227.535</v>
      </c>
      <c r="K75" s="92">
        <f t="shared" si="22"/>
        <v>-0.20701118825299236</v>
      </c>
      <c r="L75" s="92">
        <f t="shared" si="16"/>
        <v>84.41904224187941</v>
      </c>
      <c r="M75" s="90">
        <f t="shared" si="23"/>
        <v>12.887996393378964</v>
      </c>
      <c r="N75" s="17">
        <f>(J75/'EU Pob'!B75)*1000000</f>
        <v>1609.2836076356718</v>
      </c>
      <c r="O75" s="90">
        <f t="shared" si="19"/>
        <v>-1.238191525153054</v>
      </c>
      <c r="P75" s="15"/>
      <c r="Q75" s="15"/>
      <c r="R75" s="15"/>
      <c r="S75" s="15"/>
    </row>
    <row r="76" spans="1:21" x14ac:dyDescent="0.3">
      <c r="A76" s="14">
        <v>1947</v>
      </c>
      <c r="B76" s="61" t="s">
        <v>0</v>
      </c>
      <c r="C76" s="91">
        <v>-1.1000000000000001</v>
      </c>
      <c r="D76" s="92">
        <f t="shared" si="17"/>
        <v>-1.1000000000000001</v>
      </c>
      <c r="E76" s="91">
        <f>E77/(1+(B77/100))</f>
        <v>266.56558641737814</v>
      </c>
      <c r="F76" s="91">
        <v>249.61600000000001</v>
      </c>
      <c r="G76" s="92">
        <f t="shared" si="20"/>
        <v>9.7044410749994583</v>
      </c>
      <c r="H76" s="61" t="s">
        <v>0</v>
      </c>
      <c r="I76" s="61" t="s">
        <v>0</v>
      </c>
      <c r="J76" s="175">
        <f t="shared" si="21"/>
        <v>249.61600000000001</v>
      </c>
      <c r="K76" s="92">
        <f t="shared" si="22"/>
        <v>9.7044410749994583</v>
      </c>
      <c r="L76" s="92">
        <f t="shared" si="16"/>
        <v>93.641494896179466</v>
      </c>
      <c r="M76" s="90">
        <f t="shared" si="23"/>
        <v>10.924611804852823</v>
      </c>
      <c r="N76" s="17">
        <f>(J76/'EU Pob'!B76)*1000000</f>
        <v>1731.9290065637013</v>
      </c>
      <c r="O76" s="90">
        <f t="shared" si="19"/>
        <v>7.6211177660734153</v>
      </c>
      <c r="P76" s="15"/>
      <c r="Q76" s="15"/>
      <c r="R76" s="15"/>
      <c r="S76" s="15"/>
    </row>
    <row r="77" spans="1:21" x14ac:dyDescent="0.3">
      <c r="A77" s="14">
        <v>1948</v>
      </c>
      <c r="B77" s="91">
        <v>4.0999999999999996</v>
      </c>
      <c r="C77" s="61" t="s">
        <v>0</v>
      </c>
      <c r="D77" s="91">
        <f>B77</f>
        <v>4.0999999999999996</v>
      </c>
      <c r="E77" s="91">
        <f>E78/(1+(B78/100))</f>
        <v>277.49477546049064</v>
      </c>
      <c r="F77" s="91">
        <v>274.46800000000002</v>
      </c>
      <c r="G77" s="92">
        <f t="shared" si="20"/>
        <v>9.9560925581693382</v>
      </c>
      <c r="H77" s="61" t="s">
        <v>0</v>
      </c>
      <c r="I77" s="61" t="s">
        <v>0</v>
      </c>
      <c r="J77" s="175">
        <f t="shared" si="21"/>
        <v>274.46800000000002</v>
      </c>
      <c r="K77" s="92">
        <f t="shared" si="22"/>
        <v>9.9560925581693382</v>
      </c>
      <c r="L77" s="92">
        <f t="shared" si="16"/>
        <v>98.909249568584556</v>
      </c>
      <c r="M77" s="90">
        <f t="shared" si="23"/>
        <v>5.625449143294281</v>
      </c>
      <c r="N77" s="17">
        <f>(J77/'EU Pob'!B77)*1000000</f>
        <v>1871.8279217900717</v>
      </c>
      <c r="O77" s="90">
        <f t="shared" si="19"/>
        <v>8.0776356707566332</v>
      </c>
      <c r="P77" s="15"/>
      <c r="Q77" s="15"/>
      <c r="R77" s="15"/>
      <c r="S77" s="15"/>
    </row>
    <row r="78" spans="1:21" x14ac:dyDescent="0.3">
      <c r="A78" s="14">
        <v>1949</v>
      </c>
      <c r="B78" s="91">
        <v>-0.6</v>
      </c>
      <c r="C78" s="61" t="s">
        <v>0</v>
      </c>
      <c r="D78" s="91">
        <f t="shared" ref="D78:D139" si="24">B78</f>
        <v>-0.6</v>
      </c>
      <c r="E78" s="91">
        <f>E79/(1+(B79/100))</f>
        <v>275.82980680772772</v>
      </c>
      <c r="F78" s="91">
        <v>272.47500000000002</v>
      </c>
      <c r="G78" s="92">
        <f t="shared" si="20"/>
        <v>-0.72613200810294209</v>
      </c>
      <c r="H78" s="61" t="s">
        <v>0</v>
      </c>
      <c r="I78" s="61" t="s">
        <v>0</v>
      </c>
      <c r="J78" s="175">
        <f t="shared" si="21"/>
        <v>272.47500000000002</v>
      </c>
      <c r="K78" s="92">
        <f t="shared" si="22"/>
        <v>-0.72613200810294209</v>
      </c>
      <c r="L78" s="92">
        <f t="shared" ref="L78:L109" si="25">(J78/E78)*100</f>
        <v>98.783740290234036</v>
      </c>
      <c r="M78" s="90">
        <f t="shared" si="23"/>
        <v>-0.12689336831283038</v>
      </c>
      <c r="N78" s="17">
        <f>(J78/'EU Pob'!B78)*1000000</f>
        <v>1826.3868407646728</v>
      </c>
      <c r="O78" s="90">
        <f t="shared" si="19"/>
        <v>-2.4276313274535721</v>
      </c>
      <c r="P78" s="15"/>
      <c r="Q78" s="15"/>
      <c r="R78" s="15"/>
      <c r="S78" s="15"/>
    </row>
    <row r="79" spans="1:21" x14ac:dyDescent="0.3">
      <c r="A79" s="14">
        <v>1950</v>
      </c>
      <c r="B79" s="91">
        <v>8.6999999999999993</v>
      </c>
      <c r="C79" s="61" t="s">
        <v>0</v>
      </c>
      <c r="D79" s="91">
        <f t="shared" si="24"/>
        <v>8.6999999999999993</v>
      </c>
      <c r="E79" s="193">
        <f>F79</f>
        <v>299.827</v>
      </c>
      <c r="F79" s="91">
        <v>299.827</v>
      </c>
      <c r="G79" s="92">
        <f t="shared" si="20"/>
        <v>10.038352142398367</v>
      </c>
      <c r="H79" s="61" t="s">
        <v>0</v>
      </c>
      <c r="I79" s="61" t="s">
        <v>0</v>
      </c>
      <c r="J79" s="175">
        <f t="shared" si="21"/>
        <v>299.827</v>
      </c>
      <c r="K79" s="92">
        <f t="shared" si="22"/>
        <v>10.038352142398367</v>
      </c>
      <c r="L79" s="92">
        <f t="shared" si="25"/>
        <v>100</v>
      </c>
      <c r="M79" s="90">
        <f t="shared" si="23"/>
        <v>1.2312347216176578</v>
      </c>
      <c r="N79" s="17">
        <f>(J79/'EU Pob'!B79)*1000000</f>
        <v>1976.6554152052954</v>
      </c>
      <c r="O79" s="90">
        <f t="shared" si="19"/>
        <v>8.2276421997055103</v>
      </c>
      <c r="P79" s="15"/>
      <c r="Q79" s="15"/>
      <c r="R79" s="15"/>
      <c r="S79" s="15"/>
    </row>
    <row r="80" spans="1:21" x14ac:dyDescent="0.3">
      <c r="A80" s="14">
        <v>1951</v>
      </c>
      <c r="B80" s="91">
        <v>8</v>
      </c>
      <c r="C80" s="61" t="s">
        <v>0</v>
      </c>
      <c r="D80" s="91">
        <f t="shared" si="24"/>
        <v>8</v>
      </c>
      <c r="E80" s="91">
        <f t="shared" ref="E80:E111" si="26">E79*(1+(B80/100))</f>
        <v>323.81316000000004</v>
      </c>
      <c r="F80" s="91">
        <v>346.91399999999999</v>
      </c>
      <c r="G80" s="92">
        <f t="shared" si="20"/>
        <v>15.704723056962845</v>
      </c>
      <c r="H80" s="61" t="s">
        <v>0</v>
      </c>
      <c r="I80" s="61" t="s">
        <v>0</v>
      </c>
      <c r="J80" s="175">
        <f t="shared" si="21"/>
        <v>346.91399999999999</v>
      </c>
      <c r="K80" s="92">
        <f t="shared" si="22"/>
        <v>15.704723056962845</v>
      </c>
      <c r="L80" s="92">
        <f t="shared" si="25"/>
        <v>107.13400283052114</v>
      </c>
      <c r="M80" s="90">
        <f t="shared" si="23"/>
        <v>7.1340028305211467</v>
      </c>
      <c r="N80" s="17">
        <f>(J80/'EU Pob'!B80)*1000000</f>
        <v>2248.4979291839231</v>
      </c>
      <c r="O80" s="90">
        <f t="shared" si="19"/>
        <v>13.752650658657872</v>
      </c>
      <c r="P80" s="15"/>
      <c r="Q80" s="15"/>
      <c r="R80" s="15"/>
      <c r="S80" s="15"/>
    </row>
    <row r="81" spans="1:19" ht="15.75" customHeight="1" x14ac:dyDescent="0.3">
      <c r="A81" s="14">
        <v>1952</v>
      </c>
      <c r="B81" s="91">
        <v>4.0999999999999996</v>
      </c>
      <c r="C81" s="61" t="s">
        <v>0</v>
      </c>
      <c r="D81" s="91">
        <f t="shared" si="24"/>
        <v>4.0999999999999996</v>
      </c>
      <c r="E81" s="91">
        <f t="shared" si="26"/>
        <v>337.08949956000004</v>
      </c>
      <c r="F81" s="91">
        <v>367.34100000000001</v>
      </c>
      <c r="G81" s="92">
        <f t="shared" si="20"/>
        <v>5.8882028398969277</v>
      </c>
      <c r="H81" s="61" t="s">
        <v>0</v>
      </c>
      <c r="I81" s="61" t="s">
        <v>0</v>
      </c>
      <c r="J81" s="175">
        <f t="shared" si="21"/>
        <v>367.34100000000001</v>
      </c>
      <c r="K81" s="92">
        <f t="shared" si="22"/>
        <v>5.8882028398969277</v>
      </c>
      <c r="L81" s="92">
        <f t="shared" si="25"/>
        <v>108.97432298528639</v>
      </c>
      <c r="M81" s="90">
        <f t="shared" si="23"/>
        <v>1.717774101726155</v>
      </c>
      <c r="N81" s="17">
        <f>(J81/'EU Pob'!B81)*1000000</f>
        <v>2340.4373255858404</v>
      </c>
      <c r="O81" s="90">
        <f t="shared" si="19"/>
        <v>4.0889251090076018</v>
      </c>
      <c r="P81" s="15"/>
      <c r="Q81" s="15"/>
      <c r="R81" s="15"/>
      <c r="S81" s="15"/>
    </row>
    <row r="82" spans="1:19" x14ac:dyDescent="0.3">
      <c r="A82" s="14">
        <v>1953</v>
      </c>
      <c r="B82" s="91">
        <v>4.7</v>
      </c>
      <c r="C82" s="61" t="s">
        <v>0</v>
      </c>
      <c r="D82" s="91">
        <f t="shared" si="24"/>
        <v>4.7</v>
      </c>
      <c r="E82" s="91">
        <f t="shared" si="26"/>
        <v>352.93270603932001</v>
      </c>
      <c r="F82" s="91">
        <v>389.21800000000002</v>
      </c>
      <c r="G82" s="92">
        <f t="shared" si="20"/>
        <v>5.9555018361685752</v>
      </c>
      <c r="H82" s="61" t="s">
        <v>0</v>
      </c>
      <c r="I82" s="61" t="s">
        <v>0</v>
      </c>
      <c r="J82" s="175">
        <f t="shared" si="21"/>
        <v>389.21800000000002</v>
      </c>
      <c r="K82" s="92">
        <f t="shared" si="22"/>
        <v>5.9555018361685752</v>
      </c>
      <c r="L82" s="92">
        <f t="shared" si="25"/>
        <v>110.28108003020765</v>
      </c>
      <c r="M82" s="90">
        <f t="shared" si="23"/>
        <v>1.1991421548888104</v>
      </c>
      <c r="N82" s="17">
        <f>(J82/'EU Pob'!B82)*1000000</f>
        <v>2439.2441951555793</v>
      </c>
      <c r="O82" s="90">
        <f t="shared" si="19"/>
        <v>4.2217267896719424</v>
      </c>
      <c r="P82" s="15"/>
      <c r="Q82" s="15"/>
      <c r="R82" s="15"/>
      <c r="S82" s="15"/>
    </row>
    <row r="83" spans="1:19" x14ac:dyDescent="0.3">
      <c r="A83" s="14">
        <v>1954</v>
      </c>
      <c r="B83" s="91">
        <v>-0.6</v>
      </c>
      <c r="C83" s="61" t="s">
        <v>0</v>
      </c>
      <c r="D83" s="91">
        <f t="shared" si="24"/>
        <v>-0.6</v>
      </c>
      <c r="E83" s="91">
        <f t="shared" si="26"/>
        <v>350.81510980308411</v>
      </c>
      <c r="F83" s="91">
        <v>390.54899999999998</v>
      </c>
      <c r="G83" s="92">
        <f t="shared" si="20"/>
        <v>0.34196774044363831</v>
      </c>
      <c r="H83" s="61" t="s">
        <v>0</v>
      </c>
      <c r="I83" s="61" t="s">
        <v>0</v>
      </c>
      <c r="J83" s="175">
        <f t="shared" si="21"/>
        <v>390.54899999999998</v>
      </c>
      <c r="K83" s="92">
        <f t="shared" si="22"/>
        <v>0.34196774044363831</v>
      </c>
      <c r="L83" s="92">
        <f t="shared" si="25"/>
        <v>111.32616272406821</v>
      </c>
      <c r="M83" s="90">
        <f t="shared" si="23"/>
        <v>0.94765366241815752</v>
      </c>
      <c r="N83" s="17">
        <f>(J83/'EU Pob'!B83)*1000000</f>
        <v>2404.9916559415237</v>
      </c>
      <c r="O83" s="90">
        <f t="shared" si="19"/>
        <v>-1.404227558769322</v>
      </c>
      <c r="P83" s="15"/>
      <c r="Q83" s="15"/>
      <c r="R83" s="15"/>
      <c r="S83" s="15"/>
    </row>
    <row r="84" spans="1:19" x14ac:dyDescent="0.3">
      <c r="A84" s="14">
        <v>1955</v>
      </c>
      <c r="B84" s="91">
        <v>7.1</v>
      </c>
      <c r="C84" s="61" t="s">
        <v>0</v>
      </c>
      <c r="D84" s="91">
        <f t="shared" si="24"/>
        <v>7.1</v>
      </c>
      <c r="E84" s="91">
        <f t="shared" si="26"/>
        <v>375.72298259910309</v>
      </c>
      <c r="F84" s="91">
        <v>425.47800000000001</v>
      </c>
      <c r="G84" s="92">
        <f t="shared" si="20"/>
        <v>8.9435640598234833</v>
      </c>
      <c r="H84" s="61" t="s">
        <v>0</v>
      </c>
      <c r="I84" s="61" t="s">
        <v>0</v>
      </c>
      <c r="J84" s="175">
        <f t="shared" si="21"/>
        <v>425.47800000000001</v>
      </c>
      <c r="K84" s="92">
        <f t="shared" si="22"/>
        <v>8.9435640598234833</v>
      </c>
      <c r="L84" s="92">
        <f t="shared" si="25"/>
        <v>113.24247376530212</v>
      </c>
      <c r="M84" s="90">
        <f t="shared" si="23"/>
        <v>1.721348328499972</v>
      </c>
      <c r="N84" s="17">
        <f>(J84/'EU Pob'!B84)*1000000</f>
        <v>2574.3639388897295</v>
      </c>
      <c r="O84" s="90">
        <f t="shared" si="19"/>
        <v>7.0425310012935949</v>
      </c>
      <c r="P84" s="15"/>
      <c r="Q84" s="15"/>
      <c r="R84" s="15"/>
      <c r="S84" s="15"/>
    </row>
    <row r="85" spans="1:19" x14ac:dyDescent="0.3">
      <c r="A85" s="14">
        <v>1956</v>
      </c>
      <c r="B85" s="91">
        <v>2.1</v>
      </c>
      <c r="C85" s="61" t="s">
        <v>0</v>
      </c>
      <c r="D85" s="91">
        <f t="shared" si="24"/>
        <v>2.1</v>
      </c>
      <c r="E85" s="91">
        <f t="shared" si="26"/>
        <v>383.61316523368424</v>
      </c>
      <c r="F85" s="91">
        <v>449.35300000000001</v>
      </c>
      <c r="G85" s="92">
        <f t="shared" si="20"/>
        <v>5.6113359562656617</v>
      </c>
      <c r="H85" s="61" t="s">
        <v>0</v>
      </c>
      <c r="I85" s="61" t="s">
        <v>0</v>
      </c>
      <c r="J85" s="175">
        <f t="shared" si="21"/>
        <v>449.35300000000001</v>
      </c>
      <c r="K85" s="92">
        <f t="shared" si="22"/>
        <v>5.6113359562656617</v>
      </c>
      <c r="L85" s="92">
        <f t="shared" si="25"/>
        <v>117.13701215813835</v>
      </c>
      <c r="M85" s="90">
        <f t="shared" si="23"/>
        <v>3.4391145507009613</v>
      </c>
      <c r="N85" s="17">
        <f>(J85/'EU Pob'!B85)*1000000</f>
        <v>2671.2063297685781</v>
      </c>
      <c r="O85" s="90">
        <f t="shared" si="19"/>
        <v>3.7617987657415197</v>
      </c>
      <c r="P85" s="15"/>
      <c r="Q85" s="15"/>
      <c r="R85" s="15"/>
      <c r="S85" s="15"/>
    </row>
    <row r="86" spans="1:19" x14ac:dyDescent="0.3">
      <c r="A86" s="14">
        <v>1957</v>
      </c>
      <c r="B86" s="91">
        <v>2.1</v>
      </c>
      <c r="C86" s="61" t="s">
        <v>0</v>
      </c>
      <c r="D86" s="91">
        <f t="shared" si="24"/>
        <v>2.1</v>
      </c>
      <c r="E86" s="91">
        <f t="shared" si="26"/>
        <v>391.66904170359157</v>
      </c>
      <c r="F86" s="91">
        <v>474.03899999999999</v>
      </c>
      <c r="G86" s="92">
        <f t="shared" si="20"/>
        <v>5.4936764637156132</v>
      </c>
      <c r="H86" s="61" t="s">
        <v>0</v>
      </c>
      <c r="I86" s="61" t="s">
        <v>0</v>
      </c>
      <c r="J86" s="175">
        <f t="shared" si="21"/>
        <v>474.03899999999999</v>
      </c>
      <c r="K86" s="92">
        <f t="shared" si="22"/>
        <v>5.4936764637156132</v>
      </c>
      <c r="L86" s="92">
        <f t="shared" si="25"/>
        <v>121.03050012279107</v>
      </c>
      <c r="M86" s="90">
        <f t="shared" si="23"/>
        <v>3.3238750868908928</v>
      </c>
      <c r="N86" s="17">
        <f>(J86/'EU Pob'!B86)*1000000</f>
        <v>2767.7230636290387</v>
      </c>
      <c r="O86" s="90">
        <f t="shared" si="19"/>
        <v>3.6132264582055873</v>
      </c>
      <c r="P86" s="15"/>
      <c r="Q86" s="15"/>
      <c r="R86" s="15"/>
      <c r="S86" s="15"/>
    </row>
    <row r="87" spans="1:19" x14ac:dyDescent="0.3">
      <c r="A87" s="14">
        <v>1958</v>
      </c>
      <c r="B87" s="91">
        <v>-0.7</v>
      </c>
      <c r="C87" s="61" t="s">
        <v>0</v>
      </c>
      <c r="D87" s="91">
        <f t="shared" si="24"/>
        <v>-0.7</v>
      </c>
      <c r="E87" s="91">
        <f t="shared" si="26"/>
        <v>388.92735841166643</v>
      </c>
      <c r="F87" s="91">
        <v>481.22899999999998</v>
      </c>
      <c r="G87" s="92">
        <f t="shared" si="20"/>
        <v>1.5167528410109821</v>
      </c>
      <c r="H87" s="61" t="s">
        <v>0</v>
      </c>
      <c r="I87" s="61" t="s">
        <v>0</v>
      </c>
      <c r="J87" s="175">
        <f t="shared" si="21"/>
        <v>481.22899999999998</v>
      </c>
      <c r="K87" s="92">
        <f t="shared" si="22"/>
        <v>1.5167528410109821</v>
      </c>
      <c r="L87" s="92">
        <f t="shared" si="25"/>
        <v>123.73236019324601</v>
      </c>
      <c r="M87" s="90">
        <f t="shared" si="23"/>
        <v>2.2323794974934197</v>
      </c>
      <c r="N87" s="17">
        <f>(J87/'EU Pob'!B87)*1000000</f>
        <v>2763.4445650363787</v>
      </c>
      <c r="O87" s="90">
        <f t="shared" si="19"/>
        <v>-0.15458550202815946</v>
      </c>
      <c r="P87" s="15"/>
      <c r="Q87" s="15"/>
      <c r="R87" s="15"/>
      <c r="S87" s="15"/>
    </row>
    <row r="88" spans="1:19" x14ac:dyDescent="0.3">
      <c r="A88" s="14">
        <v>1959</v>
      </c>
      <c r="B88" s="91">
        <v>6.9</v>
      </c>
      <c r="C88" s="61" t="s">
        <v>0</v>
      </c>
      <c r="D88" s="91">
        <f t="shared" si="24"/>
        <v>6.9</v>
      </c>
      <c r="E88" s="91">
        <f t="shared" si="26"/>
        <v>415.76334614207138</v>
      </c>
      <c r="F88" s="91">
        <v>521.654</v>
      </c>
      <c r="G88" s="92">
        <f t="shared" si="20"/>
        <v>8.4003665614499567</v>
      </c>
      <c r="H88" s="61" t="s">
        <v>0</v>
      </c>
      <c r="I88" s="61" t="s">
        <v>0</v>
      </c>
      <c r="J88" s="175">
        <f t="shared" si="21"/>
        <v>521.654</v>
      </c>
      <c r="K88" s="92">
        <f t="shared" si="22"/>
        <v>8.4003665614499567</v>
      </c>
      <c r="L88" s="92">
        <f t="shared" si="25"/>
        <v>125.46897287615741</v>
      </c>
      <c r="M88" s="90">
        <f t="shared" si="23"/>
        <v>1.4035234438259714</v>
      </c>
      <c r="N88" s="17">
        <f>(J88/'EU Pob'!B88)*1000000</f>
        <v>2945.0347202619541</v>
      </c>
      <c r="O88" s="90">
        <f t="shared" si="19"/>
        <v>6.5711524494859841</v>
      </c>
      <c r="P88" s="15"/>
      <c r="Q88" s="15"/>
      <c r="R88" s="15"/>
      <c r="S88" s="15"/>
    </row>
    <row r="89" spans="1:19" x14ac:dyDescent="0.3">
      <c r="A89" s="14">
        <v>1960</v>
      </c>
      <c r="B89" s="91">
        <v>2.6</v>
      </c>
      <c r="C89" s="61" t="s">
        <v>0</v>
      </c>
      <c r="D89" s="91">
        <f t="shared" si="24"/>
        <v>2.6</v>
      </c>
      <c r="E89" s="91">
        <f t="shared" si="26"/>
        <v>426.57319314176527</v>
      </c>
      <c r="F89" s="91">
        <v>542.38199999999995</v>
      </c>
      <c r="G89" s="92">
        <f t="shared" si="20"/>
        <v>3.9735150118660911</v>
      </c>
      <c r="H89" s="61" t="s">
        <v>0</v>
      </c>
      <c r="I89" s="61" t="s">
        <v>0</v>
      </c>
      <c r="J89" s="175">
        <f t="shared" si="21"/>
        <v>542.38199999999995</v>
      </c>
      <c r="K89" s="92">
        <f t="shared" si="22"/>
        <v>3.9735150118660911</v>
      </c>
      <c r="L89" s="92">
        <f t="shared" si="25"/>
        <v>127.14863679203286</v>
      </c>
      <c r="M89" s="90">
        <f t="shared" si="23"/>
        <v>1.338708588563442</v>
      </c>
      <c r="N89" s="17">
        <f>(J89/'EU Pob'!B89)*1000000</f>
        <v>3000.5642841336576</v>
      </c>
      <c r="O89" s="90">
        <f t="shared" si="19"/>
        <v>1.8855317219066414</v>
      </c>
      <c r="P89" s="15"/>
      <c r="Q89" s="15"/>
      <c r="R89" s="15"/>
      <c r="S89" s="15"/>
    </row>
    <row r="90" spans="1:19" x14ac:dyDescent="0.3">
      <c r="A90" s="14">
        <v>1961</v>
      </c>
      <c r="B90" s="91">
        <v>2.6</v>
      </c>
      <c r="C90" s="61" t="s">
        <v>0</v>
      </c>
      <c r="D90" s="91">
        <f t="shared" si="24"/>
        <v>2.6</v>
      </c>
      <c r="E90" s="91">
        <f t="shared" si="26"/>
        <v>437.66409616345118</v>
      </c>
      <c r="F90" s="91">
        <v>562.20899999999995</v>
      </c>
      <c r="G90" s="92">
        <f t="shared" si="20"/>
        <v>3.6555416662057416</v>
      </c>
      <c r="H90" s="61" t="s">
        <v>0</v>
      </c>
      <c r="I90" s="61" t="s">
        <v>0</v>
      </c>
      <c r="J90" s="175">
        <f t="shared" si="21"/>
        <v>562.20899999999995</v>
      </c>
      <c r="K90" s="92">
        <f t="shared" si="22"/>
        <v>3.6555416662057416</v>
      </c>
      <c r="L90" s="92">
        <f t="shared" si="25"/>
        <v>128.45673312668441</v>
      </c>
      <c r="M90" s="90">
        <f t="shared" si="23"/>
        <v>1.0287930469841333</v>
      </c>
      <c r="N90" s="17">
        <f>(J90/'EU Pob'!B90)*1000000</f>
        <v>3059.7740309782189</v>
      </c>
      <c r="O90" s="90">
        <f t="shared" si="19"/>
        <v>1.9732870632917177</v>
      </c>
      <c r="P90" s="15"/>
      <c r="Q90" s="15"/>
      <c r="R90" s="15"/>
      <c r="S90" s="15"/>
    </row>
    <row r="91" spans="1:19" x14ac:dyDescent="0.3">
      <c r="A91" s="14">
        <v>1962</v>
      </c>
      <c r="B91" s="91">
        <v>6.1</v>
      </c>
      <c r="C91" s="61" t="s">
        <v>0</v>
      </c>
      <c r="D91" s="91">
        <f t="shared" si="24"/>
        <v>6.1</v>
      </c>
      <c r="E91" s="91">
        <f t="shared" si="26"/>
        <v>464.36160602942169</v>
      </c>
      <c r="F91" s="91">
        <v>603.92200000000003</v>
      </c>
      <c r="G91" s="92">
        <f t="shared" ref="G91:G122" si="27">((F91/F90)-1)*100</f>
        <v>7.4194827902079208</v>
      </c>
      <c r="H91" s="61" t="s">
        <v>0</v>
      </c>
      <c r="I91" s="61" t="s">
        <v>0</v>
      </c>
      <c r="J91" s="175">
        <f t="shared" si="21"/>
        <v>603.92200000000003</v>
      </c>
      <c r="K91" s="92">
        <f t="shared" si="22"/>
        <v>7.4194827902079208</v>
      </c>
      <c r="L91" s="92">
        <f t="shared" si="25"/>
        <v>130.05424913655239</v>
      </c>
      <c r="M91" s="90">
        <f t="shared" si="23"/>
        <v>1.2436218569348956</v>
      </c>
      <c r="N91" s="17">
        <f>(J91/'EU Pob'!B91)*1000000</f>
        <v>3236.6257570073426</v>
      </c>
      <c r="O91" s="90">
        <f t="shared" si="19"/>
        <v>5.7798949935065513</v>
      </c>
      <c r="P91" s="70"/>
      <c r="Q91" s="70"/>
      <c r="R91" s="70"/>
      <c r="S91" s="70"/>
    </row>
    <row r="92" spans="1:19" x14ac:dyDescent="0.3">
      <c r="A92" s="14">
        <v>1963</v>
      </c>
      <c r="B92" s="91">
        <v>4.4000000000000004</v>
      </c>
      <c r="C92" s="61" t="s">
        <v>0</v>
      </c>
      <c r="D92" s="91">
        <f t="shared" si="24"/>
        <v>4.4000000000000004</v>
      </c>
      <c r="E92" s="91">
        <f t="shared" si="26"/>
        <v>484.79351669471629</v>
      </c>
      <c r="F92" s="91">
        <v>637.45000000000005</v>
      </c>
      <c r="G92" s="92">
        <f t="shared" si="27"/>
        <v>5.5517103202069151</v>
      </c>
      <c r="H92" s="61" t="s">
        <v>0</v>
      </c>
      <c r="I92" s="61" t="s">
        <v>0</v>
      </c>
      <c r="J92" s="175">
        <f t="shared" si="21"/>
        <v>637.45000000000005</v>
      </c>
      <c r="K92" s="92">
        <f t="shared" si="22"/>
        <v>5.5517103202069151</v>
      </c>
      <c r="L92" s="92">
        <f t="shared" si="25"/>
        <v>131.48896964342336</v>
      </c>
      <c r="M92" s="90">
        <f t="shared" si="23"/>
        <v>1.1031708047958944</v>
      </c>
      <c r="N92" s="17">
        <f>(J92/'EU Pob'!B92)*1000000</f>
        <v>3367.4062334918121</v>
      </c>
      <c r="O92" s="90">
        <f t="shared" si="19"/>
        <v>4.0406425179472238</v>
      </c>
      <c r="P92" s="17"/>
      <c r="Q92" s="16"/>
      <c r="R92" s="17"/>
      <c r="S92" s="19"/>
    </row>
    <row r="93" spans="1:19" x14ac:dyDescent="0.3">
      <c r="A93" s="14">
        <v>1964</v>
      </c>
      <c r="B93" s="91">
        <v>5.8</v>
      </c>
      <c r="C93" s="61" t="s">
        <v>0</v>
      </c>
      <c r="D93" s="91">
        <f t="shared" si="24"/>
        <v>5.8</v>
      </c>
      <c r="E93" s="91">
        <f t="shared" si="26"/>
        <v>512.91154066300987</v>
      </c>
      <c r="F93" s="91">
        <v>684.46</v>
      </c>
      <c r="G93" s="92">
        <f t="shared" si="27"/>
        <v>7.3746960545925111</v>
      </c>
      <c r="H93" s="61" t="s">
        <v>0</v>
      </c>
      <c r="I93" s="61" t="s">
        <v>0</v>
      </c>
      <c r="J93" s="175">
        <f t="shared" si="21"/>
        <v>684.46</v>
      </c>
      <c r="K93" s="92">
        <f t="shared" si="22"/>
        <v>7.3746960545925111</v>
      </c>
      <c r="L93" s="92">
        <f t="shared" si="25"/>
        <v>133.44601275986884</v>
      </c>
      <c r="M93" s="90">
        <f t="shared" si="23"/>
        <v>1.488370561996688</v>
      </c>
      <c r="N93" s="17">
        <f>(J93/'EU Pob'!B93)*1000000</f>
        <v>3566.2517519681965</v>
      </c>
      <c r="O93" s="90">
        <f t="shared" si="19"/>
        <v>5.9050053569032146</v>
      </c>
      <c r="P93" s="17"/>
      <c r="Q93" s="16"/>
      <c r="R93" s="17"/>
      <c r="S93" s="19"/>
    </row>
    <row r="94" spans="1:19" x14ac:dyDescent="0.3">
      <c r="A94" s="14">
        <v>1965</v>
      </c>
      <c r="B94" s="91">
        <v>6.5</v>
      </c>
      <c r="C94" s="61" t="s">
        <v>0</v>
      </c>
      <c r="D94" s="91">
        <f t="shared" si="24"/>
        <v>6.5</v>
      </c>
      <c r="E94" s="91">
        <f t="shared" si="26"/>
        <v>546.25079080610544</v>
      </c>
      <c r="F94" s="91">
        <v>742.28899999999999</v>
      </c>
      <c r="G94" s="92">
        <f t="shared" si="27"/>
        <v>8.4488501884697254</v>
      </c>
      <c r="H94" s="61" t="s">
        <v>0</v>
      </c>
      <c r="I94" s="61" t="s">
        <v>0</v>
      </c>
      <c r="J94" s="175">
        <f t="shared" si="21"/>
        <v>742.28899999999999</v>
      </c>
      <c r="K94" s="92">
        <f t="shared" si="22"/>
        <v>8.4488501884697254</v>
      </c>
      <c r="L94" s="92">
        <f t="shared" si="25"/>
        <v>135.88794972810931</v>
      </c>
      <c r="M94" s="90">
        <f t="shared" si="23"/>
        <v>1.8299062802533017</v>
      </c>
      <c r="N94" s="17">
        <f>(J94/'EU Pob'!B94)*1000000</f>
        <v>3819.4003509187173</v>
      </c>
      <c r="O94" s="90">
        <f t="shared" si="19"/>
        <v>7.0984500410216311</v>
      </c>
      <c r="P94" s="17"/>
      <c r="Q94" s="16"/>
      <c r="R94" s="17"/>
      <c r="S94" s="19"/>
    </row>
    <row r="95" spans="1:19" x14ac:dyDescent="0.3">
      <c r="A95" s="14">
        <v>1966</v>
      </c>
      <c r="B95" s="91">
        <v>6.6</v>
      </c>
      <c r="C95" s="61" t="s">
        <v>0</v>
      </c>
      <c r="D95" s="91">
        <f t="shared" si="24"/>
        <v>6.6</v>
      </c>
      <c r="E95" s="91">
        <f t="shared" si="26"/>
        <v>582.30334299930848</v>
      </c>
      <c r="F95" s="91">
        <v>813.41399999999999</v>
      </c>
      <c r="G95" s="92">
        <f t="shared" si="27"/>
        <v>9.5818475014448623</v>
      </c>
      <c r="H95" s="61" t="s">
        <v>0</v>
      </c>
      <c r="I95" s="61" t="s">
        <v>0</v>
      </c>
      <c r="J95" s="175">
        <f t="shared" si="21"/>
        <v>813.41399999999999</v>
      </c>
      <c r="K95" s="92">
        <f t="shared" si="22"/>
        <v>9.5818475014448623</v>
      </c>
      <c r="L95" s="92">
        <f t="shared" si="25"/>
        <v>139.68904863404947</v>
      </c>
      <c r="M95" s="90">
        <f t="shared" si="23"/>
        <v>2.7972303015429745</v>
      </c>
      <c r="N95" s="17">
        <f>(J95/'EU Pob'!B95)*1000000</f>
        <v>4137.4269452031804</v>
      </c>
      <c r="O95" s="90">
        <f t="shared" si="19"/>
        <v>8.3266105949842295</v>
      </c>
      <c r="P95" s="17"/>
      <c r="Q95" s="16"/>
      <c r="R95" s="17"/>
      <c r="S95" s="19"/>
    </row>
    <row r="96" spans="1:19" x14ac:dyDescent="0.3">
      <c r="A96" s="14">
        <v>1967</v>
      </c>
      <c r="B96" s="91">
        <v>2.7</v>
      </c>
      <c r="C96" s="61" t="s">
        <v>0</v>
      </c>
      <c r="D96" s="91">
        <f t="shared" si="24"/>
        <v>2.7</v>
      </c>
      <c r="E96" s="91">
        <f t="shared" si="26"/>
        <v>598.02553326028976</v>
      </c>
      <c r="F96" s="91">
        <v>859.95899999999995</v>
      </c>
      <c r="G96" s="92">
        <f t="shared" si="27"/>
        <v>5.7221783741120635</v>
      </c>
      <c r="H96" s="61" t="s">
        <v>0</v>
      </c>
      <c r="I96" s="61" t="s">
        <v>0</v>
      </c>
      <c r="J96" s="175">
        <f t="shared" si="21"/>
        <v>859.95899999999995</v>
      </c>
      <c r="K96" s="92">
        <f t="shared" si="22"/>
        <v>5.7221783741120635</v>
      </c>
      <c r="L96" s="92">
        <f t="shared" si="25"/>
        <v>143.79971291722489</v>
      </c>
      <c r="M96" s="90">
        <f t="shared" si="23"/>
        <v>2.9427248043934595</v>
      </c>
      <c r="N96" s="17">
        <f>(J96/'EU Pob'!B96)*1000000</f>
        <v>4326.7941957816774</v>
      </c>
      <c r="O96" s="90">
        <f t="shared" si="19"/>
        <v>4.5769327914791269</v>
      </c>
      <c r="P96" s="17"/>
      <c r="Q96" s="16"/>
      <c r="R96" s="17"/>
      <c r="S96" s="19"/>
    </row>
    <row r="97" spans="1:19" x14ac:dyDescent="0.3">
      <c r="A97" s="14">
        <v>1968</v>
      </c>
      <c r="B97" s="91">
        <v>4.9000000000000004</v>
      </c>
      <c r="C97" s="61" t="s">
        <v>0</v>
      </c>
      <c r="D97" s="91">
        <f t="shared" si="24"/>
        <v>4.9000000000000004</v>
      </c>
      <c r="E97" s="91">
        <f t="shared" si="26"/>
        <v>627.32878439004389</v>
      </c>
      <c r="F97" s="91">
        <v>940.65099999999995</v>
      </c>
      <c r="G97" s="92">
        <f t="shared" si="27"/>
        <v>9.3832380380925109</v>
      </c>
      <c r="H97" s="61" t="s">
        <v>0</v>
      </c>
      <c r="I97" s="61" t="s">
        <v>0</v>
      </c>
      <c r="J97" s="175">
        <f t="shared" si="21"/>
        <v>940.65099999999995</v>
      </c>
      <c r="K97" s="92">
        <f t="shared" si="22"/>
        <v>9.3832380380925109</v>
      </c>
      <c r="L97" s="92">
        <f t="shared" si="25"/>
        <v>149.94545498411992</v>
      </c>
      <c r="M97" s="90">
        <f t="shared" si="23"/>
        <v>4.2738208180100434</v>
      </c>
      <c r="N97" s="17">
        <f>(J97/'EU Pob'!B97)*1000000</f>
        <v>4685.8003935340848</v>
      </c>
      <c r="O97" s="90">
        <f t="shared" si="19"/>
        <v>8.2972792674635087</v>
      </c>
      <c r="P97" s="17"/>
      <c r="Q97" s="16"/>
      <c r="R97" s="17"/>
      <c r="S97" s="19"/>
    </row>
    <row r="98" spans="1:19" x14ac:dyDescent="0.3">
      <c r="A98" s="14">
        <v>1969</v>
      </c>
      <c r="B98" s="91">
        <v>3.1</v>
      </c>
      <c r="C98" s="61" t="s">
        <v>0</v>
      </c>
      <c r="D98" s="91">
        <f t="shared" si="24"/>
        <v>3.1</v>
      </c>
      <c r="E98" s="91">
        <f t="shared" si="26"/>
        <v>646.77597670613522</v>
      </c>
      <c r="F98" s="91">
        <v>1017.615</v>
      </c>
      <c r="G98" s="92">
        <f t="shared" si="27"/>
        <v>8.1819931090276974</v>
      </c>
      <c r="H98" s="61" t="s">
        <v>0</v>
      </c>
      <c r="I98" s="61" t="s">
        <v>0</v>
      </c>
      <c r="J98" s="175">
        <f t="shared" si="21"/>
        <v>1017.615</v>
      </c>
      <c r="K98" s="92">
        <f t="shared" si="22"/>
        <v>8.1819931090276974</v>
      </c>
      <c r="L98" s="92">
        <f t="shared" si="25"/>
        <v>157.33654876646054</v>
      </c>
      <c r="M98" s="90">
        <f t="shared" si="23"/>
        <v>4.929188272577778</v>
      </c>
      <c r="N98" s="17">
        <f>(J98/'EU Pob'!B98)*1000000</f>
        <v>5019.4094783363589</v>
      </c>
      <c r="O98" s="90">
        <f t="shared" si="19"/>
        <v>7.1195752440206261</v>
      </c>
      <c r="P98" s="17"/>
      <c r="Q98" s="16"/>
      <c r="R98" s="17"/>
      <c r="S98" s="19"/>
    </row>
    <row r="99" spans="1:19" x14ac:dyDescent="0.3">
      <c r="A99" s="14">
        <v>1970</v>
      </c>
      <c r="B99" s="91">
        <v>0.2</v>
      </c>
      <c r="C99" s="61" t="s">
        <v>0</v>
      </c>
      <c r="D99" s="91">
        <f t="shared" si="24"/>
        <v>0.2</v>
      </c>
      <c r="E99" s="91">
        <f t="shared" si="26"/>
        <v>648.06952865954747</v>
      </c>
      <c r="F99" s="91">
        <v>1073.3030000000001</v>
      </c>
      <c r="G99" s="92">
        <f t="shared" si="27"/>
        <v>5.4724036104027762</v>
      </c>
      <c r="H99" s="61" t="s">
        <v>0</v>
      </c>
      <c r="I99" s="61" t="s">
        <v>0</v>
      </c>
      <c r="J99" s="175">
        <f t="shared" si="21"/>
        <v>1073.3030000000001</v>
      </c>
      <c r="K99" s="92">
        <f t="shared" si="22"/>
        <v>5.4724036104027762</v>
      </c>
      <c r="L99" s="92">
        <f t="shared" si="25"/>
        <v>165.61540892379188</v>
      </c>
      <c r="M99" s="90">
        <f t="shared" si="23"/>
        <v>5.2618798507013897</v>
      </c>
      <c r="N99" s="17">
        <f>(J99/'EU Pob'!B99)*1000000</f>
        <v>5233.3523494677929</v>
      </c>
      <c r="O99" s="90">
        <f t="shared" si="19"/>
        <v>4.2623115737977946</v>
      </c>
      <c r="P99" s="17"/>
      <c r="Q99" s="16"/>
      <c r="R99" s="17"/>
      <c r="S99" s="19"/>
    </row>
    <row r="100" spans="1:19" x14ac:dyDescent="0.3">
      <c r="A100" s="14">
        <v>1971</v>
      </c>
      <c r="B100" s="91">
        <v>3.3</v>
      </c>
      <c r="C100" s="61" t="s">
        <v>0</v>
      </c>
      <c r="D100" s="91">
        <f t="shared" si="24"/>
        <v>3.3</v>
      </c>
      <c r="E100" s="91">
        <f t="shared" si="26"/>
        <v>669.45582310531245</v>
      </c>
      <c r="F100" s="91">
        <v>1164.8499999999999</v>
      </c>
      <c r="G100" s="92">
        <f t="shared" si="27"/>
        <v>8.5294646525724502</v>
      </c>
      <c r="H100" s="61" t="s">
        <v>0</v>
      </c>
      <c r="I100" s="61" t="s">
        <v>0</v>
      </c>
      <c r="J100" s="175">
        <f t="shared" si="21"/>
        <v>1164.8499999999999</v>
      </c>
      <c r="K100" s="92">
        <f t="shared" si="22"/>
        <v>8.5294646525724502</v>
      </c>
      <c r="L100" s="92">
        <f t="shared" si="25"/>
        <v>173.99953212697005</v>
      </c>
      <c r="M100" s="90">
        <f t="shared" si="23"/>
        <v>5.0624052783857509</v>
      </c>
      <c r="N100" s="17">
        <f>(J100/'EU Pob'!B100)*1000000</f>
        <v>5608.5453459931041</v>
      </c>
      <c r="O100" s="90">
        <f t="shared" si="19"/>
        <v>7.1692668765837464</v>
      </c>
      <c r="P100" s="17"/>
      <c r="Q100" s="16"/>
      <c r="R100" s="17"/>
      <c r="S100" s="19"/>
    </row>
    <row r="101" spans="1:19" x14ac:dyDescent="0.3">
      <c r="A101" s="14">
        <v>1972</v>
      </c>
      <c r="B101" s="91">
        <v>5.3</v>
      </c>
      <c r="C101" s="61" t="s">
        <v>0</v>
      </c>
      <c r="D101" s="91">
        <f t="shared" si="24"/>
        <v>5.3</v>
      </c>
      <c r="E101" s="91">
        <f t="shared" si="26"/>
        <v>704.936981729894</v>
      </c>
      <c r="F101" s="91">
        <v>1279.1099999999999</v>
      </c>
      <c r="G101" s="92">
        <f t="shared" si="27"/>
        <v>9.8089882817530061</v>
      </c>
      <c r="H101" s="61" t="s">
        <v>0</v>
      </c>
      <c r="I101" s="61" t="s">
        <v>0</v>
      </c>
      <c r="J101" s="175">
        <f t="shared" si="21"/>
        <v>1279.1099999999999</v>
      </c>
      <c r="K101" s="92">
        <f t="shared" si="22"/>
        <v>9.8089882817530061</v>
      </c>
      <c r="L101" s="92">
        <f t="shared" si="25"/>
        <v>181.45026195974324</v>
      </c>
      <c r="M101" s="90">
        <f t="shared" si="23"/>
        <v>4.2820401536115993</v>
      </c>
      <c r="N101" s="17">
        <f>(J101/'EU Pob'!B101)*1000000</f>
        <v>6093.205159962652</v>
      </c>
      <c r="O101" s="90">
        <f t="shared" si="19"/>
        <v>8.6414530697483283</v>
      </c>
      <c r="P101" s="17"/>
      <c r="Q101" s="16"/>
      <c r="R101" s="17"/>
      <c r="S101" s="19"/>
    </row>
    <row r="102" spans="1:19" x14ac:dyDescent="0.3">
      <c r="A102" s="14">
        <v>1973</v>
      </c>
      <c r="B102" s="91">
        <v>5.6</v>
      </c>
      <c r="C102" s="61" t="s">
        <v>0</v>
      </c>
      <c r="D102" s="91">
        <f t="shared" si="24"/>
        <v>5.6</v>
      </c>
      <c r="E102" s="91">
        <f t="shared" si="26"/>
        <v>744.41345270676811</v>
      </c>
      <c r="F102" s="91">
        <v>1425.376</v>
      </c>
      <c r="G102" s="92">
        <f t="shared" si="27"/>
        <v>11.434982136016458</v>
      </c>
      <c r="H102" s="61" t="s">
        <v>0</v>
      </c>
      <c r="I102" s="61" t="s">
        <v>0</v>
      </c>
      <c r="J102" s="175">
        <f t="shared" si="21"/>
        <v>1425.376</v>
      </c>
      <c r="K102" s="92">
        <f t="shared" si="22"/>
        <v>11.434982136016458</v>
      </c>
      <c r="L102" s="92">
        <f t="shared" si="25"/>
        <v>191.4763892051088</v>
      </c>
      <c r="M102" s="90">
        <f t="shared" si="23"/>
        <v>5.5255512651670724</v>
      </c>
      <c r="N102" s="17">
        <f>(J102/'EU Pob'!B102)*1000000</f>
        <v>6725.4068387602092</v>
      </c>
      <c r="O102" s="90">
        <f t="shared" si="19"/>
        <v>10.375519323584248</v>
      </c>
      <c r="P102" s="17"/>
      <c r="Q102" s="16"/>
      <c r="R102" s="17"/>
      <c r="S102" s="19"/>
    </row>
    <row r="103" spans="1:19" x14ac:dyDescent="0.3">
      <c r="A103" s="14">
        <v>1974</v>
      </c>
      <c r="B103" s="91">
        <v>-0.5</v>
      </c>
      <c r="C103" s="61" t="s">
        <v>0</v>
      </c>
      <c r="D103" s="91">
        <f t="shared" si="24"/>
        <v>-0.5</v>
      </c>
      <c r="E103" s="91">
        <f t="shared" si="26"/>
        <v>740.69138544323425</v>
      </c>
      <c r="F103" s="91">
        <v>1545.2429999999999</v>
      </c>
      <c r="G103" s="92">
        <f t="shared" si="27"/>
        <v>8.4095003704285798</v>
      </c>
      <c r="H103" s="61" t="s">
        <v>0</v>
      </c>
      <c r="I103" s="61" t="s">
        <v>0</v>
      </c>
      <c r="J103" s="175">
        <f t="shared" si="21"/>
        <v>1545.2429999999999</v>
      </c>
      <c r="K103" s="92">
        <f t="shared" si="22"/>
        <v>8.4095003704285798</v>
      </c>
      <c r="L103" s="92">
        <f t="shared" si="25"/>
        <v>208.62170539155346</v>
      </c>
      <c r="M103" s="90">
        <f t="shared" si="23"/>
        <v>8.9542717290739482</v>
      </c>
      <c r="N103" s="17">
        <f>(J103/'EU Pob'!B103)*1000000</f>
        <v>7224.2049949041129</v>
      </c>
      <c r="O103" s="90">
        <f t="shared" si="19"/>
        <v>7.4166242742253807</v>
      </c>
      <c r="P103" s="17"/>
      <c r="Q103" s="16"/>
      <c r="R103" s="17"/>
      <c r="S103" s="19"/>
    </row>
    <row r="104" spans="1:19" x14ac:dyDescent="0.3">
      <c r="A104" s="14">
        <v>1975</v>
      </c>
      <c r="B104" s="91">
        <v>-0.2</v>
      </c>
      <c r="C104" s="61" t="s">
        <v>0</v>
      </c>
      <c r="D104" s="91">
        <f t="shared" si="24"/>
        <v>-0.2</v>
      </c>
      <c r="E104" s="91">
        <f t="shared" si="26"/>
        <v>739.21000267234774</v>
      </c>
      <c r="F104" s="91">
        <v>1684.904</v>
      </c>
      <c r="G104" s="92">
        <f t="shared" si="27"/>
        <v>9.0381253951643981</v>
      </c>
      <c r="H104" s="61" t="s">
        <v>0</v>
      </c>
      <c r="I104" s="61" t="s">
        <v>0</v>
      </c>
      <c r="J104" s="175">
        <f t="shared" si="21"/>
        <v>1684.904</v>
      </c>
      <c r="K104" s="92">
        <f t="shared" si="22"/>
        <v>9.0381253951643981</v>
      </c>
      <c r="L104" s="92">
        <f t="shared" si="25"/>
        <v>227.93306285207669</v>
      </c>
      <c r="M104" s="90">
        <f t="shared" si="23"/>
        <v>9.2566386725094318</v>
      </c>
      <c r="N104" s="17">
        <f>(J104/'EU Pob'!B104)*1000000</f>
        <v>7801.1676953065316</v>
      </c>
      <c r="O104" s="90">
        <f t="shared" si="19"/>
        <v>7.9865217115157039</v>
      </c>
      <c r="P104" s="17"/>
      <c r="Q104" s="16"/>
      <c r="R104" s="17"/>
      <c r="S104" s="19"/>
    </row>
    <row r="105" spans="1:19" x14ac:dyDescent="0.3">
      <c r="A105" s="14">
        <v>1976</v>
      </c>
      <c r="B105" s="91">
        <v>5.4</v>
      </c>
      <c r="C105" s="61" t="s">
        <v>0</v>
      </c>
      <c r="D105" s="91">
        <f t="shared" si="24"/>
        <v>5.4</v>
      </c>
      <c r="E105" s="91">
        <f t="shared" si="26"/>
        <v>779.1273428166545</v>
      </c>
      <c r="F105" s="91">
        <v>1873.412</v>
      </c>
      <c r="G105" s="92">
        <f t="shared" si="27"/>
        <v>11.18805581801694</v>
      </c>
      <c r="H105" s="61" t="s">
        <v>0</v>
      </c>
      <c r="I105" s="61" t="s">
        <v>0</v>
      </c>
      <c r="J105" s="175">
        <f t="shared" si="21"/>
        <v>1873.412</v>
      </c>
      <c r="K105" s="92">
        <f t="shared" si="22"/>
        <v>11.18805581801694</v>
      </c>
      <c r="L105" s="92">
        <f t="shared" si="25"/>
        <v>240.45003904334217</v>
      </c>
      <c r="M105" s="90">
        <f t="shared" si="23"/>
        <v>5.4915140588395861</v>
      </c>
      <c r="N105" s="17">
        <f>(J105/'EU Pob'!B105)*1000000</f>
        <v>8590.2442155846766</v>
      </c>
      <c r="O105" s="90">
        <f t="shared" si="19"/>
        <v>10.114851405551528</v>
      </c>
      <c r="P105" s="17"/>
      <c r="Q105" s="16"/>
      <c r="R105" s="17"/>
      <c r="S105" s="19"/>
    </row>
    <row r="106" spans="1:19" x14ac:dyDescent="0.3">
      <c r="A106" s="14">
        <v>1977</v>
      </c>
      <c r="B106" s="91">
        <v>4.5999999999999996</v>
      </c>
      <c r="C106" s="61" t="s">
        <v>0</v>
      </c>
      <c r="D106" s="91">
        <f t="shared" si="24"/>
        <v>4.5999999999999996</v>
      </c>
      <c r="E106" s="91">
        <f t="shared" si="26"/>
        <v>814.96720058622066</v>
      </c>
      <c r="F106" s="91">
        <v>2081.826</v>
      </c>
      <c r="G106" s="92">
        <f t="shared" si="27"/>
        <v>11.12483532719979</v>
      </c>
      <c r="H106" s="61" t="s">
        <v>0</v>
      </c>
      <c r="I106" s="61" t="s">
        <v>0</v>
      </c>
      <c r="J106" s="175">
        <f t="shared" si="21"/>
        <v>2081.826</v>
      </c>
      <c r="K106" s="92">
        <f t="shared" si="22"/>
        <v>11.12483532719979</v>
      </c>
      <c r="L106" s="92">
        <f t="shared" si="25"/>
        <v>255.44905347141639</v>
      </c>
      <c r="M106" s="90">
        <f t="shared" si="23"/>
        <v>6.2378922822177607</v>
      </c>
      <c r="N106" s="17">
        <f>(J106/'EU Pob'!B106)*1000000</f>
        <v>9450.4310246993718</v>
      </c>
      <c r="O106" s="90">
        <f t="shared" si="19"/>
        <v>10.013531484403181</v>
      </c>
      <c r="P106" s="17"/>
      <c r="Q106" s="16"/>
      <c r="R106" s="17"/>
      <c r="S106" s="19"/>
    </row>
    <row r="107" spans="1:19" x14ac:dyDescent="0.3">
      <c r="A107" s="14">
        <v>1978</v>
      </c>
      <c r="B107" s="91">
        <v>5.5</v>
      </c>
      <c r="C107" s="61" t="s">
        <v>0</v>
      </c>
      <c r="D107" s="91">
        <f t="shared" si="24"/>
        <v>5.5</v>
      </c>
      <c r="E107" s="91">
        <f t="shared" si="26"/>
        <v>859.79039661846275</v>
      </c>
      <c r="F107" s="91">
        <v>2351.5990000000002</v>
      </c>
      <c r="G107" s="92">
        <f t="shared" si="27"/>
        <v>12.958479719246485</v>
      </c>
      <c r="H107" s="61" t="s">
        <v>0</v>
      </c>
      <c r="I107" s="61" t="s">
        <v>0</v>
      </c>
      <c r="J107" s="175">
        <f t="shared" si="21"/>
        <v>2351.5990000000002</v>
      </c>
      <c r="K107" s="92">
        <f t="shared" si="22"/>
        <v>12.958479719246485</v>
      </c>
      <c r="L107" s="92">
        <f t="shared" si="25"/>
        <v>273.50840498437628</v>
      </c>
      <c r="M107" s="90">
        <f t="shared" si="23"/>
        <v>7.0696490229824382</v>
      </c>
      <c r="N107" s="17">
        <f>(J107/'EU Pob'!B107)*1000000</f>
        <v>10562.860184432397</v>
      </c>
      <c r="O107" s="90">
        <f t="shared" si="19"/>
        <v>11.771200242884294</v>
      </c>
      <c r="P107" s="17"/>
      <c r="Q107" s="16"/>
      <c r="R107" s="17"/>
      <c r="S107" s="19"/>
    </row>
    <row r="108" spans="1:19" x14ac:dyDescent="0.3">
      <c r="A108" s="14">
        <v>1979</v>
      </c>
      <c r="B108" s="91">
        <v>3.2</v>
      </c>
      <c r="C108" s="61" t="s">
        <v>0</v>
      </c>
      <c r="D108" s="91">
        <f t="shared" si="24"/>
        <v>3.2</v>
      </c>
      <c r="E108" s="91">
        <f t="shared" si="26"/>
        <v>887.30368931025362</v>
      </c>
      <c r="F108" s="91">
        <v>2627.3330000000001</v>
      </c>
      <c r="G108" s="92">
        <f t="shared" si="27"/>
        <v>11.725383451855521</v>
      </c>
      <c r="H108" s="61" t="s">
        <v>0</v>
      </c>
      <c r="I108" s="61" t="s">
        <v>0</v>
      </c>
      <c r="J108" s="175">
        <f t="shared" si="21"/>
        <v>2627.3330000000001</v>
      </c>
      <c r="K108" s="92">
        <f t="shared" si="22"/>
        <v>11.725383451855521</v>
      </c>
      <c r="L108" s="92">
        <f t="shared" si="25"/>
        <v>296.10301767620956</v>
      </c>
      <c r="M108" s="90">
        <f t="shared" si="23"/>
        <v>8.2610304766041587</v>
      </c>
      <c r="N108" s="17">
        <f>(J108/'EU Pob'!B108)*1000000</f>
        <v>11671.536964807692</v>
      </c>
      <c r="O108" s="90">
        <f t="shared" si="19"/>
        <v>10.495990300139258</v>
      </c>
      <c r="P108" s="17"/>
      <c r="Q108" s="16"/>
      <c r="R108" s="17"/>
      <c r="S108" s="19"/>
    </row>
    <row r="109" spans="1:19" x14ac:dyDescent="0.3">
      <c r="A109" s="14">
        <v>1980</v>
      </c>
      <c r="B109" s="91">
        <v>-0.3</v>
      </c>
      <c r="C109" s="61" t="s">
        <v>0</v>
      </c>
      <c r="D109" s="91">
        <f t="shared" si="24"/>
        <v>-0.3</v>
      </c>
      <c r="E109" s="91">
        <f t="shared" si="26"/>
        <v>884.64177824232286</v>
      </c>
      <c r="F109" s="91">
        <v>2857.3069999999998</v>
      </c>
      <c r="G109" s="92">
        <f t="shared" si="27"/>
        <v>8.7531348329275218</v>
      </c>
      <c r="H109" s="61" t="s">
        <v>0</v>
      </c>
      <c r="I109" s="61" t="s">
        <v>0</v>
      </c>
      <c r="J109" s="175">
        <f t="shared" si="21"/>
        <v>2857.3069999999998</v>
      </c>
      <c r="K109" s="92">
        <f t="shared" si="22"/>
        <v>8.7531348329275218</v>
      </c>
      <c r="L109" s="92">
        <f t="shared" si="25"/>
        <v>322.990284912513</v>
      </c>
      <c r="M109" s="90">
        <f t="shared" si="23"/>
        <v>9.0803759608099721</v>
      </c>
      <c r="N109" s="17">
        <f>(J109/'EU Pob'!B109)*1000000</f>
        <v>12547.126810289557</v>
      </c>
      <c r="O109" s="90">
        <f t="shared" si="19"/>
        <v>7.5019241092408429</v>
      </c>
      <c r="P109" s="17"/>
      <c r="Q109" s="16"/>
      <c r="R109" s="17"/>
      <c r="S109" s="19"/>
    </row>
    <row r="110" spans="1:19" x14ac:dyDescent="0.3">
      <c r="A110" s="14">
        <v>1981</v>
      </c>
      <c r="B110" s="91">
        <v>2.5</v>
      </c>
      <c r="C110" s="61" t="s">
        <v>0</v>
      </c>
      <c r="D110" s="91">
        <f t="shared" si="24"/>
        <v>2.5</v>
      </c>
      <c r="E110" s="91">
        <f t="shared" si="26"/>
        <v>906.75782269838089</v>
      </c>
      <c r="F110" s="91">
        <v>3207.0410000000002</v>
      </c>
      <c r="G110" s="92">
        <f t="shared" si="27"/>
        <v>12.239986812757619</v>
      </c>
      <c r="H110" s="61" t="s">
        <v>0</v>
      </c>
      <c r="I110" s="61" t="s">
        <v>0</v>
      </c>
      <c r="J110" s="175">
        <f t="shared" si="21"/>
        <v>3207.0410000000002</v>
      </c>
      <c r="K110" s="92">
        <f t="shared" si="22"/>
        <v>12.239986812757619</v>
      </c>
      <c r="L110" s="92">
        <f t="shared" ref="L110:L139" si="28">(J110/E110)*100</f>
        <v>353.68219823638327</v>
      </c>
      <c r="M110" s="90">
        <f t="shared" si="23"/>
        <v>9.5024261587879124</v>
      </c>
      <c r="N110" s="17">
        <f>(J110/'EU Pob'!B110)*1000000</f>
        <v>13943.171541859414</v>
      </c>
      <c r="O110" s="90">
        <f t="shared" si="19"/>
        <v>11.126409676715765</v>
      </c>
      <c r="P110" s="17"/>
      <c r="Q110" s="16"/>
      <c r="R110" s="17"/>
      <c r="S110" s="19"/>
    </row>
    <row r="111" spans="1:19" x14ac:dyDescent="0.3">
      <c r="A111" s="14">
        <v>1982</v>
      </c>
      <c r="B111" s="91">
        <v>-1.8</v>
      </c>
      <c r="C111" s="61" t="s">
        <v>0</v>
      </c>
      <c r="D111" s="91">
        <f t="shared" si="24"/>
        <v>-1.8</v>
      </c>
      <c r="E111" s="91">
        <f t="shared" si="26"/>
        <v>890.43618188980997</v>
      </c>
      <c r="F111" s="91">
        <v>3343.7890000000002</v>
      </c>
      <c r="G111" s="92">
        <f t="shared" si="27"/>
        <v>4.2639928831592844</v>
      </c>
      <c r="H111" s="61" t="s">
        <v>0</v>
      </c>
      <c r="I111" s="61" t="s">
        <v>0</v>
      </c>
      <c r="J111" s="175">
        <f t="shared" si="21"/>
        <v>3343.7890000000002</v>
      </c>
      <c r="K111" s="92">
        <f t="shared" si="22"/>
        <v>4.2639928831592844</v>
      </c>
      <c r="L111" s="92">
        <f t="shared" si="28"/>
        <v>375.52258859285536</v>
      </c>
      <c r="M111" s="90">
        <f t="shared" si="23"/>
        <v>6.1751455021988644</v>
      </c>
      <c r="N111" s="17">
        <f>(J111/'EU Pob'!B111)*1000000</f>
        <v>14399.353193981518</v>
      </c>
      <c r="O111" s="90">
        <f t="shared" si="19"/>
        <v>3.2717208617320859</v>
      </c>
      <c r="P111" s="17"/>
      <c r="Q111" s="16"/>
      <c r="R111" s="17"/>
      <c r="S111" s="19"/>
    </row>
    <row r="112" spans="1:19" x14ac:dyDescent="0.3">
      <c r="A112" s="14">
        <v>1983</v>
      </c>
      <c r="B112" s="91">
        <v>4.5999999999999996</v>
      </c>
      <c r="C112" s="61" t="s">
        <v>0</v>
      </c>
      <c r="D112" s="91">
        <f t="shared" si="24"/>
        <v>4.5999999999999996</v>
      </c>
      <c r="E112" s="91">
        <f t="shared" ref="E112:E139" si="29">E111*(1+(B112/100))</f>
        <v>931.39624625674128</v>
      </c>
      <c r="F112" s="91">
        <v>3634.038</v>
      </c>
      <c r="G112" s="92">
        <f t="shared" si="27"/>
        <v>8.6802426827769175</v>
      </c>
      <c r="H112" s="61" t="s">
        <v>0</v>
      </c>
      <c r="I112" s="61" t="s">
        <v>0</v>
      </c>
      <c r="J112" s="175">
        <f t="shared" si="21"/>
        <v>3634.038</v>
      </c>
      <c r="K112" s="92">
        <f t="shared" si="22"/>
        <v>8.6802426827769175</v>
      </c>
      <c r="L112" s="92">
        <f t="shared" si="28"/>
        <v>390.17099484833761</v>
      </c>
      <c r="M112" s="90">
        <f t="shared" si="23"/>
        <v>3.9008056240697142</v>
      </c>
      <c r="N112" s="17">
        <f>(J112/'EU Pob'!B112)*1000000</f>
        <v>15508.007835004031</v>
      </c>
      <c r="O112" s="90">
        <f t="shared" si="19"/>
        <v>7.6993363944006576</v>
      </c>
      <c r="P112" s="17"/>
      <c r="Q112" s="16"/>
      <c r="R112" s="17"/>
      <c r="S112" s="19"/>
    </row>
    <row r="113" spans="1:19" x14ac:dyDescent="0.3">
      <c r="A113" s="14">
        <v>1984</v>
      </c>
      <c r="B113" s="91">
        <v>7.2</v>
      </c>
      <c r="C113" s="61" t="s">
        <v>0</v>
      </c>
      <c r="D113" s="91">
        <f t="shared" si="24"/>
        <v>7.2</v>
      </c>
      <c r="E113" s="91">
        <f t="shared" si="29"/>
        <v>998.45677598722671</v>
      </c>
      <c r="F113" s="91">
        <v>4037.6129999999998</v>
      </c>
      <c r="G113" s="92">
        <f t="shared" si="27"/>
        <v>11.105414968142879</v>
      </c>
      <c r="H113" s="61" t="s">
        <v>0</v>
      </c>
      <c r="I113" s="61" t="s">
        <v>0</v>
      </c>
      <c r="J113" s="175">
        <f t="shared" si="21"/>
        <v>4037.6129999999998</v>
      </c>
      <c r="K113" s="92">
        <f t="shared" si="22"/>
        <v>11.105414968142879</v>
      </c>
      <c r="L113" s="92">
        <f t="shared" si="28"/>
        <v>404.38535719363512</v>
      </c>
      <c r="M113" s="90">
        <f t="shared" si="23"/>
        <v>3.643110977745212</v>
      </c>
      <c r="N113" s="17">
        <f>(J113/'EU Pob'!B113)*1000000</f>
        <v>17080.014721185817</v>
      </c>
      <c r="O113" s="90">
        <f t="shared" si="19"/>
        <v>10.136742919574203</v>
      </c>
      <c r="P113" s="17"/>
      <c r="Q113" s="16"/>
      <c r="R113" s="17"/>
      <c r="S113" s="19"/>
    </row>
    <row r="114" spans="1:19" x14ac:dyDescent="0.3">
      <c r="A114" s="14">
        <v>1985</v>
      </c>
      <c r="B114" s="91">
        <v>4.2</v>
      </c>
      <c r="C114" s="61" t="s">
        <v>0</v>
      </c>
      <c r="D114" s="91">
        <f t="shared" si="24"/>
        <v>4.2</v>
      </c>
      <c r="E114" s="91">
        <f t="shared" si="29"/>
        <v>1040.3919605786903</v>
      </c>
      <c r="F114" s="91">
        <v>4338.9790000000003</v>
      </c>
      <c r="G114" s="92">
        <f t="shared" si="27"/>
        <v>7.4639644760406743</v>
      </c>
      <c r="H114" s="61" t="s">
        <v>0</v>
      </c>
      <c r="I114" s="61" t="s">
        <v>0</v>
      </c>
      <c r="J114" s="175">
        <f t="shared" si="21"/>
        <v>4338.9790000000003</v>
      </c>
      <c r="K114" s="92">
        <f t="shared" si="22"/>
        <v>7.4639644760406743</v>
      </c>
      <c r="L114" s="92">
        <f t="shared" si="28"/>
        <v>417.05233838855872</v>
      </c>
      <c r="M114" s="90">
        <f t="shared" si="23"/>
        <v>3.1324035278701201</v>
      </c>
      <c r="N114" s="17">
        <f>(J114/'EU Pob'!B114)*1000000</f>
        <v>18192.326398497313</v>
      </c>
      <c r="O114" s="90">
        <f t="shared" ref="O114:O139" si="30">((N114/N113)-1)*100</f>
        <v>6.5123578373255109</v>
      </c>
      <c r="P114" s="17"/>
      <c r="Q114" s="16"/>
      <c r="R114" s="17"/>
      <c r="S114" s="19"/>
    </row>
    <row r="115" spans="1:19" x14ac:dyDescent="0.3">
      <c r="A115" s="14">
        <v>1986</v>
      </c>
      <c r="B115" s="91">
        <v>3.5</v>
      </c>
      <c r="C115" s="61" t="s">
        <v>0</v>
      </c>
      <c r="D115" s="91">
        <f t="shared" si="24"/>
        <v>3.5</v>
      </c>
      <c r="E115" s="91">
        <f t="shared" si="29"/>
        <v>1076.8056791989443</v>
      </c>
      <c r="F115" s="91">
        <v>4579.6310000000003</v>
      </c>
      <c r="G115" s="92">
        <f t="shared" si="27"/>
        <v>5.5462817404739795</v>
      </c>
      <c r="H115" s="61" t="s">
        <v>0</v>
      </c>
      <c r="I115" s="61" t="s">
        <v>0</v>
      </c>
      <c r="J115" s="175">
        <f t="shared" si="21"/>
        <v>4579.6310000000003</v>
      </c>
      <c r="K115" s="92">
        <f t="shared" si="22"/>
        <v>5.5462817404739795</v>
      </c>
      <c r="L115" s="92">
        <f t="shared" si="28"/>
        <v>425.29781263847644</v>
      </c>
      <c r="M115" s="90">
        <f t="shared" si="23"/>
        <v>1.977083807221236</v>
      </c>
      <c r="N115" s="17">
        <f>(J115/'EU Pob'!B115)*1000000</f>
        <v>19027.646323171975</v>
      </c>
      <c r="O115" s="90">
        <f t="shared" si="30"/>
        <v>4.5916058583011177</v>
      </c>
      <c r="P115" s="17"/>
      <c r="Q115" s="16"/>
      <c r="R115" s="17"/>
      <c r="S115" s="19"/>
    </row>
    <row r="116" spans="1:19" x14ac:dyDescent="0.3">
      <c r="A116" s="14">
        <v>1987</v>
      </c>
      <c r="B116" s="91">
        <v>3.5</v>
      </c>
      <c r="C116" s="61" t="s">
        <v>0</v>
      </c>
      <c r="D116" s="91">
        <f t="shared" si="24"/>
        <v>3.5</v>
      </c>
      <c r="E116" s="91">
        <f t="shared" si="29"/>
        <v>1114.4938779709073</v>
      </c>
      <c r="F116" s="91">
        <v>4855.2150000000001</v>
      </c>
      <c r="G116" s="92">
        <f t="shared" si="27"/>
        <v>6.017602728254734</v>
      </c>
      <c r="H116" s="61" t="s">
        <v>0</v>
      </c>
      <c r="I116" s="61" t="s">
        <v>0</v>
      </c>
      <c r="J116" s="175">
        <f t="shared" si="21"/>
        <v>4855.2150000000001</v>
      </c>
      <c r="K116" s="92">
        <f t="shared" si="22"/>
        <v>6.017602728254734</v>
      </c>
      <c r="L116" s="92">
        <f t="shared" si="28"/>
        <v>435.64303904832576</v>
      </c>
      <c r="M116" s="90">
        <f t="shared" si="23"/>
        <v>2.4324664041108557</v>
      </c>
      <c r="N116" s="17">
        <f>(J116/'EU Pob'!B116)*1000000</f>
        <v>19993.226076106788</v>
      </c>
      <c r="O116" s="90">
        <f t="shared" si="30"/>
        <v>5.0746147817500864</v>
      </c>
      <c r="P116" s="17"/>
      <c r="Q116" s="16"/>
      <c r="R116" s="17"/>
      <c r="S116" s="19"/>
    </row>
    <row r="117" spans="1:19" x14ac:dyDescent="0.3">
      <c r="A117" s="14">
        <v>1988</v>
      </c>
      <c r="B117" s="91">
        <v>4.2</v>
      </c>
      <c r="C117" s="61" t="s">
        <v>0</v>
      </c>
      <c r="D117" s="91">
        <f t="shared" si="24"/>
        <v>4.2</v>
      </c>
      <c r="E117" s="91">
        <f t="shared" si="29"/>
        <v>1161.3026208456854</v>
      </c>
      <c r="F117" s="91">
        <v>5236.4380000000001</v>
      </c>
      <c r="G117" s="92">
        <f t="shared" si="27"/>
        <v>7.8518253053675213</v>
      </c>
      <c r="H117" s="61" t="s">
        <v>0</v>
      </c>
      <c r="I117" s="61" t="s">
        <v>0</v>
      </c>
      <c r="J117" s="175">
        <f t="shared" si="21"/>
        <v>5236.4380000000001</v>
      </c>
      <c r="K117" s="92">
        <f t="shared" si="22"/>
        <v>7.8518253053675213</v>
      </c>
      <c r="L117" s="92">
        <f t="shared" si="28"/>
        <v>450.91071922206754</v>
      </c>
      <c r="M117" s="90">
        <f t="shared" si="23"/>
        <v>3.504630811293219</v>
      </c>
      <c r="N117" s="17">
        <f>(J117/'EU Pob'!B117)*1000000</f>
        <v>21367.896156467166</v>
      </c>
      <c r="O117" s="90">
        <f t="shared" si="30"/>
        <v>6.8756791681718665</v>
      </c>
      <c r="P117" s="17"/>
      <c r="Q117" s="16"/>
      <c r="R117" s="17"/>
      <c r="S117" s="19"/>
    </row>
    <row r="118" spans="1:19" x14ac:dyDescent="0.3">
      <c r="A118" s="14">
        <v>1989</v>
      </c>
      <c r="B118" s="91">
        <v>3.7</v>
      </c>
      <c r="C118" s="61" t="s">
        <v>0</v>
      </c>
      <c r="D118" s="91">
        <f t="shared" si="24"/>
        <v>3.7</v>
      </c>
      <c r="E118" s="91">
        <f t="shared" si="29"/>
        <v>1204.2708178169758</v>
      </c>
      <c r="F118" s="91">
        <v>5641.58</v>
      </c>
      <c r="G118" s="92">
        <f t="shared" si="27"/>
        <v>7.7369769297373381</v>
      </c>
      <c r="H118" s="61" t="s">
        <v>0</v>
      </c>
      <c r="I118" s="61" t="s">
        <v>0</v>
      </c>
      <c r="J118" s="175">
        <f t="shared" si="21"/>
        <v>5641.58</v>
      </c>
      <c r="K118" s="92">
        <f t="shared" si="22"/>
        <v>7.7369769297373381</v>
      </c>
      <c r="L118" s="92">
        <f t="shared" si="28"/>
        <v>468.46439492959655</v>
      </c>
      <c r="M118" s="90">
        <f t="shared" si="23"/>
        <v>3.8929382157544268</v>
      </c>
      <c r="N118" s="17">
        <f>(J118/'EU Pob'!B118)*1000000</f>
        <v>22804.674457429046</v>
      </c>
      <c r="O118" s="90">
        <f t="shared" si="30"/>
        <v>6.7240045086377265</v>
      </c>
      <c r="P118" s="17"/>
      <c r="Q118" s="16"/>
      <c r="R118" s="17"/>
      <c r="S118" s="19"/>
    </row>
    <row r="119" spans="1:19" x14ac:dyDescent="0.3">
      <c r="A119" s="14">
        <v>1990</v>
      </c>
      <c r="B119" s="91">
        <v>1.9</v>
      </c>
      <c r="C119" s="61" t="s">
        <v>0</v>
      </c>
      <c r="D119" s="91">
        <f t="shared" si="24"/>
        <v>1.9</v>
      </c>
      <c r="E119" s="91">
        <f t="shared" si="29"/>
        <v>1227.1519633554981</v>
      </c>
      <c r="F119" s="91">
        <v>5963.1440000000002</v>
      </c>
      <c r="G119" s="92">
        <f t="shared" si="27"/>
        <v>5.6998925832834058</v>
      </c>
      <c r="H119" s="61" t="s">
        <v>0</v>
      </c>
      <c r="I119" s="61" t="s">
        <v>0</v>
      </c>
      <c r="J119" s="175">
        <f t="shared" si="21"/>
        <v>5963.1440000000002</v>
      </c>
      <c r="K119" s="92">
        <f t="shared" si="22"/>
        <v>5.6998925832834058</v>
      </c>
      <c r="L119" s="92">
        <f t="shared" si="28"/>
        <v>485.93362338715627</v>
      </c>
      <c r="M119" s="90">
        <f t="shared" si="23"/>
        <v>3.7290408079327042</v>
      </c>
      <c r="N119" s="17">
        <f>(J119/'EU Pob'!B119)*1000000</f>
        <v>23888.60000881329</v>
      </c>
      <c r="O119" s="90">
        <f t="shared" si="30"/>
        <v>4.7530849581197909</v>
      </c>
      <c r="P119" s="17"/>
      <c r="Q119" s="16"/>
      <c r="R119" s="17"/>
      <c r="S119" s="19"/>
    </row>
    <row r="120" spans="1:19" x14ac:dyDescent="0.3">
      <c r="A120" s="14">
        <v>1991</v>
      </c>
      <c r="B120" s="91">
        <v>-0.10831288191331945</v>
      </c>
      <c r="C120" s="61" t="s">
        <v>0</v>
      </c>
      <c r="D120" s="91">
        <f t="shared" si="24"/>
        <v>-0.10831288191331945</v>
      </c>
      <c r="E120" s="91">
        <f t="shared" si="29"/>
        <v>1225.8227996985318</v>
      </c>
      <c r="F120" s="91">
        <v>6158.1289999999999</v>
      </c>
      <c r="G120" s="92">
        <f t="shared" si="27"/>
        <v>3.2698355095902354</v>
      </c>
      <c r="H120" s="61" t="s">
        <v>0</v>
      </c>
      <c r="I120" s="61" t="s">
        <v>0</v>
      </c>
      <c r="J120" s="175">
        <f t="shared" si="21"/>
        <v>6158.1289999999999</v>
      </c>
      <c r="K120" s="92">
        <f t="shared" si="22"/>
        <v>3.2698355095902354</v>
      </c>
      <c r="L120" s="92">
        <f t="shared" si="28"/>
        <v>502.36698171338281</v>
      </c>
      <c r="M120" s="90">
        <f t="shared" si="23"/>
        <v>3.3818113288146767</v>
      </c>
      <c r="N120" s="17">
        <f>(J120/'EU Pob'!B120)*1000000</f>
        <v>24342.258904818937</v>
      </c>
      <c r="O120" s="90">
        <f t="shared" si="30"/>
        <v>1.8990602037719961</v>
      </c>
      <c r="P120" s="17"/>
      <c r="Q120" s="16"/>
      <c r="R120" s="17"/>
      <c r="S120" s="19"/>
    </row>
    <row r="121" spans="1:19" x14ac:dyDescent="0.3">
      <c r="A121" s="14">
        <v>1992</v>
      </c>
      <c r="B121" s="91">
        <v>3.5224971769884483</v>
      </c>
      <c r="C121" s="61" t="s">
        <v>0</v>
      </c>
      <c r="D121" s="91">
        <f t="shared" si="24"/>
        <v>3.5224971769884483</v>
      </c>
      <c r="E121" s="91">
        <f t="shared" si="29"/>
        <v>1269.0023732127934</v>
      </c>
      <c r="F121" s="91">
        <v>6520.3270000000002</v>
      </c>
      <c r="G121" s="92">
        <f t="shared" si="27"/>
        <v>5.881624110180228</v>
      </c>
      <c r="H121" s="61" t="s">
        <v>0</v>
      </c>
      <c r="I121" s="61" t="s">
        <v>0</v>
      </c>
      <c r="J121" s="175">
        <f t="shared" si="21"/>
        <v>6520.3270000000002</v>
      </c>
      <c r="K121" s="92">
        <f t="shared" si="22"/>
        <v>5.881624110180228</v>
      </c>
      <c r="L121" s="92">
        <f t="shared" si="28"/>
        <v>513.81519354390014</v>
      </c>
      <c r="M121" s="90">
        <f t="shared" si="23"/>
        <v>2.278854352941706</v>
      </c>
      <c r="N121" s="17">
        <f>(J121/'EU Pob'!B121)*1000000</f>
        <v>25418.990776331899</v>
      </c>
      <c r="O121" s="90">
        <f t="shared" si="30"/>
        <v>4.4233030127693196</v>
      </c>
      <c r="P121" s="17"/>
      <c r="Q121" s="16"/>
      <c r="R121" s="17"/>
      <c r="S121" s="19"/>
    </row>
    <row r="122" spans="1:19" x14ac:dyDescent="0.3">
      <c r="A122" s="14">
        <v>1993</v>
      </c>
      <c r="B122" s="91">
        <v>2.751795866261797</v>
      </c>
      <c r="C122" s="61" t="s">
        <v>0</v>
      </c>
      <c r="D122" s="91">
        <f t="shared" si="24"/>
        <v>2.751795866261797</v>
      </c>
      <c r="E122" s="91">
        <f t="shared" si="29"/>
        <v>1303.9227280616271</v>
      </c>
      <c r="F122" s="91">
        <v>6858.5590000000002</v>
      </c>
      <c r="G122" s="92">
        <f t="shared" si="27"/>
        <v>5.1873471989978492</v>
      </c>
      <c r="H122" s="61" t="s">
        <v>0</v>
      </c>
      <c r="I122" s="61" t="s">
        <v>0</v>
      </c>
      <c r="J122" s="175">
        <f t="shared" si="21"/>
        <v>6858.5590000000002</v>
      </c>
      <c r="K122" s="92">
        <f t="shared" si="22"/>
        <v>5.1873471989978492</v>
      </c>
      <c r="L122" s="92">
        <f t="shared" si="28"/>
        <v>525.99428266702046</v>
      </c>
      <c r="M122" s="90">
        <f t="shared" si="23"/>
        <v>2.3703248319922876</v>
      </c>
      <c r="N122" s="17">
        <f>(J122/'EU Pob'!B122)*1000000</f>
        <v>26387.293733817074</v>
      </c>
      <c r="O122" s="90">
        <f t="shared" si="30"/>
        <v>3.8093682239610516</v>
      </c>
      <c r="P122" s="17"/>
      <c r="Q122" s="16"/>
      <c r="R122" s="17"/>
      <c r="S122" s="19"/>
    </row>
    <row r="123" spans="1:19" x14ac:dyDescent="0.3">
      <c r="A123" s="14">
        <v>1994</v>
      </c>
      <c r="B123" s="91">
        <v>4.0290227260325828</v>
      </c>
      <c r="C123" s="61" t="s">
        <v>0</v>
      </c>
      <c r="D123" s="91">
        <f t="shared" si="24"/>
        <v>4.0290227260325828</v>
      </c>
      <c r="E123" s="91">
        <f t="shared" si="29"/>
        <v>1356.4580711051342</v>
      </c>
      <c r="F123" s="91">
        <v>7287.2359999999999</v>
      </c>
      <c r="G123" s="92">
        <f t="shared" ref="G123:G139" si="31">((F123/F122)-1)*100</f>
        <v>6.2502487767474246</v>
      </c>
      <c r="H123" s="61" t="s">
        <v>0</v>
      </c>
      <c r="I123" s="61" t="s">
        <v>0</v>
      </c>
      <c r="J123" s="175">
        <f t="shared" ref="J123:J139" si="32">F123</f>
        <v>7287.2359999999999</v>
      </c>
      <c r="K123" s="92">
        <f t="shared" si="22"/>
        <v>6.2502487767474246</v>
      </c>
      <c r="L123" s="92">
        <f t="shared" si="28"/>
        <v>537.22530428551613</v>
      </c>
      <c r="M123" s="90">
        <f t="shared" si="23"/>
        <v>2.1351984210834951</v>
      </c>
      <c r="N123" s="17">
        <f>(J123/'EU Pob'!B123)*1000000</f>
        <v>27694.853416234047</v>
      </c>
      <c r="O123" s="90">
        <f t="shared" si="30"/>
        <v>4.9552625426731334</v>
      </c>
      <c r="P123" s="17"/>
      <c r="Q123" s="16"/>
      <c r="R123" s="17"/>
      <c r="S123" s="19"/>
    </row>
    <row r="124" spans="1:19" x14ac:dyDescent="0.3">
      <c r="A124" s="14">
        <v>1995</v>
      </c>
      <c r="B124" s="91">
        <v>2.6844307336076456</v>
      </c>
      <c r="C124" s="61" t="s">
        <v>0</v>
      </c>
      <c r="D124" s="91">
        <f t="shared" si="24"/>
        <v>2.6844307336076456</v>
      </c>
      <c r="E124" s="91">
        <f t="shared" si="29"/>
        <v>1392.8712484543819</v>
      </c>
      <c r="F124" s="91">
        <v>7639.7489999999998</v>
      </c>
      <c r="G124" s="92">
        <f t="shared" si="31"/>
        <v>4.8374033721427345</v>
      </c>
      <c r="H124" s="61" t="s">
        <v>0</v>
      </c>
      <c r="I124" s="61" t="s">
        <v>0</v>
      </c>
      <c r="J124" s="175">
        <f t="shared" si="32"/>
        <v>7639.7489999999998</v>
      </c>
      <c r="K124" s="92">
        <f t="shared" ref="K124:K139" si="33">G124</f>
        <v>4.8374033721427345</v>
      </c>
      <c r="L124" s="92">
        <f t="shared" si="28"/>
        <v>548.48924539705649</v>
      </c>
      <c r="M124" s="90">
        <f t="shared" ref="M124:M139" si="34">((L124/L123)-1)*100</f>
        <v>2.0966884883653947</v>
      </c>
      <c r="N124" s="17">
        <f>(J124/'EU Pob'!B124)*1000000</f>
        <v>28690.875701334695</v>
      </c>
      <c r="O124" s="90">
        <f t="shared" si="30"/>
        <v>3.5964165259557035</v>
      </c>
      <c r="P124" s="17"/>
      <c r="Q124" s="16"/>
      <c r="R124" s="17"/>
      <c r="S124" s="19"/>
    </row>
    <row r="125" spans="1:19" x14ac:dyDescent="0.3">
      <c r="A125" s="14">
        <v>1996</v>
      </c>
      <c r="B125" s="91">
        <v>3.7727726913806769</v>
      </c>
      <c r="C125" s="61" t="s">
        <v>0</v>
      </c>
      <c r="D125" s="91">
        <f t="shared" si="24"/>
        <v>3.7727726913806769</v>
      </c>
      <c r="E125" s="91">
        <f t="shared" si="29"/>
        <v>1445.4211145421618</v>
      </c>
      <c r="F125" s="91">
        <v>8073.1220000000003</v>
      </c>
      <c r="G125" s="92">
        <f t="shared" si="31"/>
        <v>5.6726078304405014</v>
      </c>
      <c r="H125" s="61" t="s">
        <v>0</v>
      </c>
      <c r="I125" s="61" t="s">
        <v>0</v>
      </c>
      <c r="J125" s="175">
        <f t="shared" si="32"/>
        <v>8073.1220000000003</v>
      </c>
      <c r="K125" s="92">
        <f t="shared" si="33"/>
        <v>5.6726078304405014</v>
      </c>
      <c r="L125" s="92">
        <f t="shared" si="28"/>
        <v>558.53079208388112</v>
      </c>
      <c r="M125" s="90">
        <f t="shared" si="34"/>
        <v>1.8307645539258344</v>
      </c>
      <c r="N125" s="17">
        <f>(J125/'EU Pob'!B125)*1000000</f>
        <v>29967.712718174866</v>
      </c>
      <c r="O125" s="90">
        <f t="shared" si="30"/>
        <v>4.4503243126203129</v>
      </c>
      <c r="P125" s="17"/>
      <c r="Q125" s="16"/>
      <c r="R125" s="17"/>
      <c r="S125" s="19"/>
    </row>
    <row r="126" spans="1:19" x14ac:dyDescent="0.3">
      <c r="A126" s="14">
        <v>1997</v>
      </c>
      <c r="B126" s="91">
        <v>4.4471279380532858</v>
      </c>
      <c r="C126" s="61" t="s">
        <v>0</v>
      </c>
      <c r="D126" s="91">
        <f t="shared" si="24"/>
        <v>4.4471279380532858</v>
      </c>
      <c r="E126" s="91">
        <f t="shared" si="29"/>
        <v>1509.7008407494875</v>
      </c>
      <c r="F126" s="91">
        <v>8577.5519999999997</v>
      </c>
      <c r="G126" s="92">
        <f t="shared" si="31"/>
        <v>6.2482643022117035</v>
      </c>
      <c r="H126" s="61" t="s">
        <v>0</v>
      </c>
      <c r="I126" s="61" t="s">
        <v>0</v>
      </c>
      <c r="J126" s="175">
        <f t="shared" si="32"/>
        <v>8577.5519999999997</v>
      </c>
      <c r="K126" s="92">
        <f t="shared" si="33"/>
        <v>6.2482643022117035</v>
      </c>
      <c r="L126" s="92">
        <f t="shared" si="28"/>
        <v>568.16236491871427</v>
      </c>
      <c r="M126" s="90">
        <f t="shared" si="34"/>
        <v>1.7244479572733562</v>
      </c>
      <c r="N126" s="17">
        <f>(J126/'EU Pob'!B126)*1000000</f>
        <v>31459.129969155383</v>
      </c>
      <c r="O126" s="90">
        <f t="shared" si="30"/>
        <v>4.9767470243933687</v>
      </c>
      <c r="P126" s="17"/>
      <c r="Q126" s="16"/>
      <c r="R126" s="17"/>
      <c r="S126" s="19"/>
    </row>
    <row r="127" spans="1:19" x14ac:dyDescent="0.3">
      <c r="A127" s="14">
        <v>1998</v>
      </c>
      <c r="B127" s="91">
        <v>4.4831333502933113</v>
      </c>
      <c r="C127" s="61" t="s">
        <v>0</v>
      </c>
      <c r="D127" s="91">
        <f t="shared" si="24"/>
        <v>4.4831333502933113</v>
      </c>
      <c r="E127" s="91">
        <f t="shared" si="29"/>
        <v>1577.3827426307862</v>
      </c>
      <c r="F127" s="91">
        <v>9062.8169999999991</v>
      </c>
      <c r="G127" s="92">
        <f t="shared" si="31"/>
        <v>5.6573833653237982</v>
      </c>
      <c r="H127" s="61" t="s">
        <v>0</v>
      </c>
      <c r="I127" s="61" t="s">
        <v>0</v>
      </c>
      <c r="J127" s="175">
        <f t="shared" si="32"/>
        <v>9062.8169999999991</v>
      </c>
      <c r="K127" s="92">
        <f t="shared" si="33"/>
        <v>5.6573833653237982</v>
      </c>
      <c r="L127" s="92">
        <f t="shared" si="28"/>
        <v>574.54774640711969</v>
      </c>
      <c r="M127" s="90">
        <f t="shared" si="34"/>
        <v>1.1238656205817099</v>
      </c>
      <c r="N127" s="17">
        <f>(J127/'EU Pob'!B127)*1000000</f>
        <v>32853.672594923395</v>
      </c>
      <c r="O127" s="90">
        <f t="shared" si="30"/>
        <v>4.4328709253412812</v>
      </c>
      <c r="P127" s="17"/>
      <c r="Q127" s="16"/>
      <c r="R127" s="17"/>
      <c r="S127" s="19"/>
    </row>
    <row r="128" spans="1:19" x14ac:dyDescent="0.3">
      <c r="A128" s="14">
        <v>1999</v>
      </c>
      <c r="B128" s="91">
        <v>4.7884250494937053</v>
      </c>
      <c r="C128" s="61" t="s">
        <v>0</v>
      </c>
      <c r="D128" s="91">
        <f t="shared" si="24"/>
        <v>4.7884250494937053</v>
      </c>
      <c r="E128" s="91">
        <f t="shared" si="29"/>
        <v>1652.9145330053095</v>
      </c>
      <c r="F128" s="91">
        <v>9631.1720000000005</v>
      </c>
      <c r="G128" s="92">
        <f t="shared" si="31"/>
        <v>6.2712840830836836</v>
      </c>
      <c r="H128" s="61" t="s">
        <v>0</v>
      </c>
      <c r="I128" s="61" t="s">
        <v>0</v>
      </c>
      <c r="J128" s="175">
        <f t="shared" si="32"/>
        <v>9631.1720000000005</v>
      </c>
      <c r="K128" s="92">
        <f t="shared" si="33"/>
        <v>6.2712840830836836</v>
      </c>
      <c r="L128" s="92">
        <f t="shared" si="28"/>
        <v>582.67816076907002</v>
      </c>
      <c r="M128" s="90">
        <f t="shared" si="34"/>
        <v>1.4150981207033064</v>
      </c>
      <c r="N128" s="17">
        <f>(J128/'EU Pob'!B128)*1000000</f>
        <v>34515.381307339449</v>
      </c>
      <c r="O128" s="90">
        <f t="shared" si="30"/>
        <v>5.0579085416247338</v>
      </c>
      <c r="P128" s="17"/>
      <c r="Q128" s="16"/>
      <c r="R128" s="17"/>
      <c r="S128" s="19"/>
    </row>
    <row r="129" spans="1:19" x14ac:dyDescent="0.3">
      <c r="A129" s="14">
        <v>2000</v>
      </c>
      <c r="B129" s="91">
        <v>4.0775857600695353</v>
      </c>
      <c r="C129" s="61" t="s">
        <v>0</v>
      </c>
      <c r="D129" s="91">
        <f t="shared" si="24"/>
        <v>4.0775857600695353</v>
      </c>
      <c r="E129" s="91">
        <f t="shared" si="29"/>
        <v>1720.3135406292538</v>
      </c>
      <c r="F129" s="91">
        <v>10250.951999999999</v>
      </c>
      <c r="G129" s="92">
        <f t="shared" si="31"/>
        <v>6.43514621065846</v>
      </c>
      <c r="H129" s="61" t="s">
        <v>0</v>
      </c>
      <c r="I129" s="61" t="s">
        <v>0</v>
      </c>
      <c r="J129" s="175">
        <f t="shared" si="32"/>
        <v>10250.951999999999</v>
      </c>
      <c r="K129" s="92">
        <f t="shared" si="33"/>
        <v>6.43514621065846</v>
      </c>
      <c r="L129" s="92">
        <f t="shared" si="28"/>
        <v>595.87695835088414</v>
      </c>
      <c r="M129" s="90">
        <f t="shared" si="34"/>
        <v>2.2651951747072907</v>
      </c>
      <c r="N129" s="17">
        <f>(J129/'EU Pob'!B129)*1000000</f>
        <v>36329.970259575071</v>
      </c>
      <c r="O129" s="90">
        <f t="shared" si="30"/>
        <v>5.2573342188451111</v>
      </c>
      <c r="P129" s="17"/>
      <c r="Q129" s="16"/>
      <c r="R129" s="17"/>
      <c r="S129" s="19"/>
    </row>
    <row r="130" spans="1:19" x14ac:dyDescent="0.3">
      <c r="A130" s="14">
        <v>2001</v>
      </c>
      <c r="B130" s="91">
        <v>0.95553834188668585</v>
      </c>
      <c r="C130" s="61" t="s">
        <v>0</v>
      </c>
      <c r="D130" s="91">
        <f t="shared" si="24"/>
        <v>0.95553834188668585</v>
      </c>
      <c r="E130" s="91">
        <f t="shared" si="29"/>
        <v>1736.7517961106348</v>
      </c>
      <c r="F130" s="91">
        <v>10581.929</v>
      </c>
      <c r="G130" s="92">
        <f t="shared" si="31"/>
        <v>3.2287440229941566</v>
      </c>
      <c r="H130" s="61" t="s">
        <v>0</v>
      </c>
      <c r="I130" s="61" t="s">
        <v>0</v>
      </c>
      <c r="J130" s="175">
        <f t="shared" si="32"/>
        <v>10581.929</v>
      </c>
      <c r="K130" s="92">
        <f t="shared" si="33"/>
        <v>3.2287440229941566</v>
      </c>
      <c r="L130" s="92">
        <f t="shared" si="28"/>
        <v>609.29425976110576</v>
      </c>
      <c r="M130" s="90">
        <f t="shared" si="34"/>
        <v>2.2516899205759833</v>
      </c>
      <c r="N130" s="17">
        <f>(J130/'EU Pob'!B130)*1000000</f>
        <v>37133.620397351697</v>
      </c>
      <c r="O130" s="90">
        <f t="shared" si="30"/>
        <v>2.2120858674934185</v>
      </c>
      <c r="P130" s="17"/>
      <c r="Q130" s="16"/>
      <c r="R130" s="17"/>
      <c r="S130" s="19"/>
    </row>
    <row r="131" spans="1:19" x14ac:dyDescent="0.3">
      <c r="A131" s="14">
        <v>2002</v>
      </c>
      <c r="B131" s="91">
        <v>1.700447327845378</v>
      </c>
      <c r="C131" s="61" t="s">
        <v>0</v>
      </c>
      <c r="D131" s="91">
        <f t="shared" si="24"/>
        <v>1.700447327845378</v>
      </c>
      <c r="E131" s="91">
        <f t="shared" si="29"/>
        <v>1766.2843456189048</v>
      </c>
      <c r="F131" s="91">
        <v>10929.108</v>
      </c>
      <c r="G131" s="92">
        <f t="shared" si="31"/>
        <v>3.2808668438429445</v>
      </c>
      <c r="H131" s="61" t="s">
        <v>0</v>
      </c>
      <c r="I131" s="61" t="s">
        <v>0</v>
      </c>
      <c r="J131" s="175">
        <f t="shared" si="32"/>
        <v>10929.108</v>
      </c>
      <c r="K131" s="92">
        <f t="shared" si="33"/>
        <v>3.2808668438429445</v>
      </c>
      <c r="L131" s="92">
        <f t="shared" si="28"/>
        <v>618.76265999348186</v>
      </c>
      <c r="M131" s="90">
        <f t="shared" si="34"/>
        <v>1.5539946554048445</v>
      </c>
      <c r="N131" s="17">
        <f>(J131/'EU Pob'!B131)*1000000</f>
        <v>37997.742430024198</v>
      </c>
      <c r="O131" s="90">
        <f t="shared" si="30"/>
        <v>2.3270610929553515</v>
      </c>
      <c r="P131" s="17"/>
      <c r="Q131" s="16"/>
      <c r="R131" s="17"/>
      <c r="S131" s="19"/>
    </row>
    <row r="132" spans="1:19" x14ac:dyDescent="0.3">
      <c r="A132" s="14">
        <v>2003</v>
      </c>
      <c r="B132" s="91">
        <v>2.7956059652123333</v>
      </c>
      <c r="C132" s="61" t="s">
        <v>0</v>
      </c>
      <c r="D132" s="91">
        <f t="shared" si="24"/>
        <v>2.7956059652123333</v>
      </c>
      <c r="E132" s="91">
        <f t="shared" si="29"/>
        <v>1815.6626961476386</v>
      </c>
      <c r="F132" s="91">
        <v>11456.45</v>
      </c>
      <c r="G132" s="92">
        <f t="shared" si="31"/>
        <v>4.8251147303146835</v>
      </c>
      <c r="H132" s="61" t="s">
        <v>0</v>
      </c>
      <c r="I132" s="61" t="s">
        <v>0</v>
      </c>
      <c r="J132" s="175">
        <f t="shared" si="32"/>
        <v>11456.45</v>
      </c>
      <c r="K132" s="92">
        <f t="shared" si="33"/>
        <v>4.8251147303146835</v>
      </c>
      <c r="L132" s="92">
        <f t="shared" si="28"/>
        <v>630.97898218141461</v>
      </c>
      <c r="M132" s="90">
        <f t="shared" si="34"/>
        <v>1.9743147054254173</v>
      </c>
      <c r="N132" s="17">
        <f>(J132/'EU Pob'!B132)*1000000</f>
        <v>39490.302390317607</v>
      </c>
      <c r="O132" s="90">
        <f t="shared" si="30"/>
        <v>3.9280227319874905</v>
      </c>
      <c r="P132" s="17"/>
      <c r="Q132" s="16"/>
      <c r="R132" s="17"/>
      <c r="S132" s="19"/>
    </row>
    <row r="133" spans="1:19" x14ac:dyDescent="0.3">
      <c r="A133" s="14">
        <v>2004</v>
      </c>
      <c r="B133" s="91">
        <v>3.8477716942415308</v>
      </c>
      <c r="C133" s="61" t="s">
        <v>0</v>
      </c>
      <c r="D133" s="91">
        <f t="shared" si="24"/>
        <v>3.8477716942415308</v>
      </c>
      <c r="E133" s="91">
        <f t="shared" si="29"/>
        <v>1885.52525143291</v>
      </c>
      <c r="F133" s="91">
        <v>12217.196</v>
      </c>
      <c r="G133" s="92">
        <f t="shared" si="31"/>
        <v>6.6403292468434794</v>
      </c>
      <c r="H133" s="61" t="s">
        <v>0</v>
      </c>
      <c r="I133" s="61" t="s">
        <v>0</v>
      </c>
      <c r="J133" s="175">
        <f t="shared" si="32"/>
        <v>12217.196</v>
      </c>
      <c r="K133" s="92">
        <f t="shared" si="33"/>
        <v>6.6403292468434794</v>
      </c>
      <c r="L133" s="92">
        <f t="shared" si="28"/>
        <v>647.94655975651926</v>
      </c>
      <c r="M133" s="90">
        <f t="shared" si="34"/>
        <v>2.6890876010551956</v>
      </c>
      <c r="N133" s="17">
        <f>(J133/'EU Pob'!B133)*1000000</f>
        <v>41724.641198261379</v>
      </c>
      <c r="O133" s="90">
        <f t="shared" si="30"/>
        <v>5.657943020693601</v>
      </c>
      <c r="P133" s="17"/>
      <c r="Q133" s="16"/>
      <c r="R133" s="17"/>
      <c r="S133" s="19"/>
    </row>
    <row r="134" spans="1:19" x14ac:dyDescent="0.3">
      <c r="A134" s="14">
        <v>2005</v>
      </c>
      <c r="B134" s="91">
        <v>3.4835499354455957</v>
      </c>
      <c r="C134" s="61" t="s">
        <v>0</v>
      </c>
      <c r="D134" s="91">
        <f t="shared" si="24"/>
        <v>3.4835499354455957</v>
      </c>
      <c r="E134" s="91">
        <f t="shared" si="29"/>
        <v>1951.2084651120115</v>
      </c>
      <c r="F134" s="91">
        <v>13039.197</v>
      </c>
      <c r="G134" s="92">
        <f t="shared" si="31"/>
        <v>6.7282296199553393</v>
      </c>
      <c r="H134" s="61" t="s">
        <v>0</v>
      </c>
      <c r="I134" s="61" t="s">
        <v>0</v>
      </c>
      <c r="J134" s="175">
        <f t="shared" si="32"/>
        <v>13039.197</v>
      </c>
      <c r="K134" s="92">
        <f t="shared" si="33"/>
        <v>6.7282296199553393</v>
      </c>
      <c r="L134" s="92">
        <f t="shared" si="28"/>
        <v>668.26262970581513</v>
      </c>
      <c r="M134" s="90">
        <f t="shared" si="34"/>
        <v>3.1354545592355842</v>
      </c>
      <c r="N134" s="17">
        <f>(J134/'EU Pob'!B134)*1000000</f>
        <v>44123.399647002567</v>
      </c>
      <c r="O134" s="90">
        <f t="shared" si="30"/>
        <v>5.749021153574696</v>
      </c>
      <c r="P134" s="17"/>
      <c r="Q134" s="16"/>
      <c r="R134" s="17"/>
      <c r="S134" s="19"/>
    </row>
    <row r="135" spans="1:19" x14ac:dyDescent="0.3">
      <c r="A135" s="14">
        <v>2006</v>
      </c>
      <c r="B135" s="91">
        <v>2.7845396381789067</v>
      </c>
      <c r="C135" s="61" t="s">
        <v>0</v>
      </c>
      <c r="D135" s="91">
        <f t="shared" si="24"/>
        <v>2.7845396381789067</v>
      </c>
      <c r="E135" s="91">
        <f t="shared" si="29"/>
        <v>2005.5406382465576</v>
      </c>
      <c r="F135" s="91">
        <v>13815.583000000001</v>
      </c>
      <c r="G135" s="92">
        <f t="shared" si="31"/>
        <v>5.9542470291690464</v>
      </c>
      <c r="H135" s="61" t="s">
        <v>0</v>
      </c>
      <c r="I135" s="61" t="s">
        <v>0</v>
      </c>
      <c r="J135" s="175">
        <f t="shared" si="32"/>
        <v>13815.583000000001</v>
      </c>
      <c r="K135" s="92">
        <f t="shared" si="33"/>
        <v>5.9542470291690464</v>
      </c>
      <c r="L135" s="92">
        <f t="shared" si="28"/>
        <v>688.87075816518745</v>
      </c>
      <c r="M135" s="90">
        <f t="shared" si="34"/>
        <v>3.0838367347347351</v>
      </c>
      <c r="N135" s="17">
        <f>(J135/'EU Pob'!B135)*1000000</f>
        <v>46301.987648551891</v>
      </c>
      <c r="O135" s="90">
        <f t="shared" si="30"/>
        <v>4.937488994453143</v>
      </c>
      <c r="P135" s="17"/>
      <c r="Q135" s="16"/>
      <c r="R135" s="17"/>
      <c r="S135" s="19"/>
    </row>
    <row r="136" spans="1:19" x14ac:dyDescent="0.3">
      <c r="A136" s="14">
        <v>2007</v>
      </c>
      <c r="B136" s="91">
        <v>2.0038582990915543</v>
      </c>
      <c r="C136" s="61" t="s">
        <v>0</v>
      </c>
      <c r="D136" s="91">
        <f t="shared" si="24"/>
        <v>2.0038582990915543</v>
      </c>
      <c r="E136" s="91">
        <f t="shared" si="29"/>
        <v>2045.728830767715</v>
      </c>
      <c r="F136" s="91">
        <v>14474.227999999999</v>
      </c>
      <c r="G136" s="92">
        <f t="shared" si="31"/>
        <v>4.7674064858500564</v>
      </c>
      <c r="H136" s="61" t="s">
        <v>0</v>
      </c>
      <c r="I136" s="61" t="s">
        <v>0</v>
      </c>
      <c r="J136" s="175">
        <f t="shared" si="32"/>
        <v>14474.227999999999</v>
      </c>
      <c r="K136" s="92">
        <f t="shared" si="33"/>
        <v>4.7674064858500564</v>
      </c>
      <c r="L136" s="92">
        <f t="shared" si="28"/>
        <v>707.53404763661433</v>
      </c>
      <c r="M136" s="90">
        <f t="shared" si="34"/>
        <v>2.7092584857479896</v>
      </c>
      <c r="N136" s="17">
        <f>(J136/'EU Pob'!B136)*1000000</f>
        <v>48050.22741219504</v>
      </c>
      <c r="O136" s="90">
        <f t="shared" si="30"/>
        <v>3.7757337264069379</v>
      </c>
      <c r="P136" s="17"/>
      <c r="Q136" s="16"/>
      <c r="R136" s="17"/>
      <c r="S136" s="19"/>
    </row>
    <row r="137" spans="1:19" x14ac:dyDescent="0.3">
      <c r="A137" s="14">
        <v>2008</v>
      </c>
      <c r="B137" s="91">
        <v>0.11358724816099564</v>
      </c>
      <c r="C137" s="61" t="s">
        <v>0</v>
      </c>
      <c r="D137" s="91">
        <f t="shared" si="24"/>
        <v>0.11358724816099564</v>
      </c>
      <c r="E137" s="91">
        <f t="shared" si="29"/>
        <v>2048.0525178514199</v>
      </c>
      <c r="F137" s="91">
        <v>14769.861999999999</v>
      </c>
      <c r="G137" s="92">
        <f t="shared" si="31"/>
        <v>2.0424854437832485</v>
      </c>
      <c r="H137" s="61" t="s">
        <v>0</v>
      </c>
      <c r="I137" s="61" t="s">
        <v>0</v>
      </c>
      <c r="J137" s="175">
        <f t="shared" si="32"/>
        <v>14769.861999999999</v>
      </c>
      <c r="K137" s="92">
        <f t="shared" si="33"/>
        <v>2.0424854437832485</v>
      </c>
      <c r="L137" s="92">
        <f t="shared" si="28"/>
        <v>721.16617475682858</v>
      </c>
      <c r="M137" s="90">
        <f t="shared" si="34"/>
        <v>1.9267096990950305</v>
      </c>
      <c r="N137" s="17">
        <f>(J137/'EU Pob'!B137)*1000000</f>
        <v>48570.05942696015</v>
      </c>
      <c r="O137" s="90">
        <f t="shared" si="30"/>
        <v>1.0818513101005234</v>
      </c>
      <c r="P137" s="17"/>
      <c r="Q137" s="16"/>
      <c r="R137" s="17"/>
      <c r="S137" s="19"/>
    </row>
    <row r="138" spans="1:19" x14ac:dyDescent="0.3">
      <c r="A138" s="14">
        <v>2009</v>
      </c>
      <c r="B138" s="91">
        <v>-2.5765002322500119</v>
      </c>
      <c r="C138" s="61" t="s">
        <v>0</v>
      </c>
      <c r="D138" s="91">
        <f t="shared" si="24"/>
        <v>-2.5765002322500119</v>
      </c>
      <c r="E138" s="91">
        <f t="shared" si="29"/>
        <v>1995.2844399723758</v>
      </c>
      <c r="F138" s="91">
        <v>14478.066999999999</v>
      </c>
      <c r="G138" s="92">
        <f t="shared" si="31"/>
        <v>-1.9756108757143398</v>
      </c>
      <c r="H138" s="61" t="s">
        <v>0</v>
      </c>
      <c r="I138" s="61" t="s">
        <v>0</v>
      </c>
      <c r="J138" s="175">
        <f t="shared" si="32"/>
        <v>14478.066999999999</v>
      </c>
      <c r="K138" s="92">
        <f t="shared" si="33"/>
        <v>-1.9756108757143398</v>
      </c>
      <c r="L138" s="92">
        <f t="shared" si="28"/>
        <v>725.61418863169422</v>
      </c>
      <c r="M138" s="90">
        <f t="shared" si="34"/>
        <v>0.6167807130396108</v>
      </c>
      <c r="N138" s="17">
        <f>(J138/'EU Pob'!B138)*1000000</f>
        <v>47194.950089387203</v>
      </c>
      <c r="O138" s="90">
        <f t="shared" si="30"/>
        <v>-2.8311872659757431</v>
      </c>
      <c r="P138" s="17"/>
      <c r="Q138" s="16"/>
      <c r="R138" s="17"/>
      <c r="S138" s="19"/>
    </row>
    <row r="139" spans="1:19" x14ac:dyDescent="0.3">
      <c r="A139" s="177">
        <v>2010</v>
      </c>
      <c r="B139" s="179">
        <v>2.6951925823485157</v>
      </c>
      <c r="C139" s="178" t="s">
        <v>0</v>
      </c>
      <c r="D139" s="179">
        <f t="shared" si="24"/>
        <v>2.6951925823485157</v>
      </c>
      <c r="E139" s="179">
        <f t="shared" si="29"/>
        <v>2049.0611981952652</v>
      </c>
      <c r="F139" s="179">
        <v>15048.971</v>
      </c>
      <c r="G139" s="180">
        <f t="shared" si="31"/>
        <v>3.9432335822178421</v>
      </c>
      <c r="H139" s="178" t="s">
        <v>0</v>
      </c>
      <c r="I139" s="178" t="s">
        <v>0</v>
      </c>
      <c r="J139" s="181">
        <f t="shared" si="32"/>
        <v>15048.971</v>
      </c>
      <c r="K139" s="180">
        <f t="shared" si="33"/>
        <v>3.9432335822178421</v>
      </c>
      <c r="L139" s="180">
        <f t="shared" si="28"/>
        <v>734.43248123845967</v>
      </c>
      <c r="M139" s="182">
        <f t="shared" si="34"/>
        <v>1.2152866833260667</v>
      </c>
      <c r="N139" s="156">
        <f>(J139/'EU Pob'!B139)*1000000</f>
        <v>48650.664322723213</v>
      </c>
      <c r="O139" s="90">
        <f t="shared" si="30"/>
        <v>3.0844703312089328</v>
      </c>
      <c r="P139" s="17"/>
      <c r="Q139" s="16"/>
      <c r="R139" s="17"/>
      <c r="S139" s="19"/>
    </row>
    <row r="140" spans="1:19" x14ac:dyDescent="0.3">
      <c r="A140" s="14"/>
      <c r="B140" s="15"/>
      <c r="C140" s="15"/>
      <c r="D140" s="15"/>
      <c r="E140" s="15"/>
      <c r="F140" s="91"/>
      <c r="G140" s="13"/>
      <c r="H140" s="13"/>
      <c r="I140" s="15"/>
      <c r="J140" s="15"/>
      <c r="K140" s="15"/>
      <c r="L140" s="15"/>
      <c r="M140" s="15"/>
      <c r="N140" s="16"/>
      <c r="O140" s="16"/>
      <c r="P140" s="17"/>
      <c r="Q140" s="16"/>
      <c r="R140" s="17"/>
      <c r="S140" s="19"/>
    </row>
    <row r="141" spans="1:19" x14ac:dyDescent="0.3">
      <c r="A141" s="183" t="s">
        <v>385</v>
      </c>
      <c r="B141" s="41"/>
      <c r="C141" s="41"/>
      <c r="D141" s="41"/>
      <c r="E141" s="15"/>
      <c r="F141" s="90"/>
      <c r="G141" s="41"/>
      <c r="H141" s="41"/>
      <c r="I141" s="41"/>
      <c r="J141" s="41"/>
      <c r="K141" s="41"/>
      <c r="L141" s="41"/>
      <c r="M141" s="41"/>
      <c r="N141" s="18"/>
      <c r="O141" s="16"/>
      <c r="P141" s="17"/>
      <c r="Q141" s="16"/>
      <c r="R141" s="17"/>
      <c r="S141" s="19"/>
    </row>
    <row r="142" spans="1:19" x14ac:dyDescent="0.3">
      <c r="A142" s="324" t="s">
        <v>386</v>
      </c>
      <c r="B142" s="325"/>
      <c r="C142" s="325"/>
      <c r="D142" s="325"/>
      <c r="E142" s="15"/>
      <c r="F142" s="90"/>
      <c r="G142" s="41"/>
      <c r="H142" s="41"/>
      <c r="I142" s="41"/>
      <c r="J142" s="41"/>
      <c r="K142" s="41"/>
      <c r="L142" s="41"/>
      <c r="M142" s="41"/>
      <c r="N142" s="18"/>
      <c r="O142" s="16"/>
      <c r="P142" s="17"/>
      <c r="Q142" s="16"/>
      <c r="R142" s="17"/>
      <c r="S142" s="19"/>
    </row>
    <row r="143" spans="1:19" x14ac:dyDescent="0.3">
      <c r="A143" s="324" t="s">
        <v>387</v>
      </c>
      <c r="B143" s="325"/>
      <c r="C143" s="325"/>
      <c r="D143" s="325"/>
      <c r="E143" s="15"/>
      <c r="F143" s="17"/>
      <c r="G143" s="10"/>
      <c r="H143" s="10"/>
      <c r="I143" s="184"/>
      <c r="J143" s="10"/>
      <c r="K143" s="10"/>
      <c r="L143" s="18"/>
      <c r="M143" s="18"/>
      <c r="N143" s="18"/>
      <c r="O143" s="16"/>
      <c r="P143" s="17"/>
      <c r="Q143" s="16"/>
      <c r="R143" s="17"/>
      <c r="S143" s="19"/>
    </row>
    <row r="144" spans="1:19" ht="15.75" customHeight="1" x14ac:dyDescent="0.3">
      <c r="A144" s="323" t="s">
        <v>112</v>
      </c>
      <c r="B144" s="323"/>
      <c r="C144" s="323"/>
      <c r="D144" s="323"/>
      <c r="E144" s="15"/>
      <c r="F144" s="263"/>
      <c r="G144" s="185"/>
      <c r="H144" s="185"/>
      <c r="I144" s="185"/>
      <c r="J144" s="185"/>
      <c r="K144" s="185"/>
      <c r="L144" s="185"/>
      <c r="M144" s="185"/>
      <c r="N144" s="18"/>
      <c r="O144" s="16"/>
      <c r="P144" s="17"/>
      <c r="Q144" s="16"/>
      <c r="R144" s="17"/>
      <c r="S144" s="19"/>
    </row>
    <row r="145" spans="1:20" x14ac:dyDescent="0.3">
      <c r="A145" s="323"/>
      <c r="B145" s="323"/>
      <c r="C145" s="323"/>
      <c r="D145" s="323"/>
      <c r="E145" s="15"/>
      <c r="F145" s="263"/>
      <c r="G145" s="185"/>
      <c r="H145" s="185"/>
      <c r="I145" s="185"/>
      <c r="J145" s="185"/>
      <c r="K145" s="185"/>
      <c r="L145" s="185"/>
      <c r="M145" s="185"/>
      <c r="N145" s="18"/>
      <c r="O145" s="16"/>
      <c r="P145" s="17"/>
      <c r="Q145" s="16"/>
      <c r="R145" s="17"/>
      <c r="S145" s="19"/>
      <c r="T145" s="18"/>
    </row>
    <row r="146" spans="1:20" s="18" customFormat="1" ht="15.75" customHeight="1" x14ac:dyDescent="0.3">
      <c r="A146" s="323"/>
      <c r="B146" s="323"/>
      <c r="C146" s="323"/>
      <c r="D146" s="323"/>
      <c r="E146" s="15"/>
      <c r="F146" s="263"/>
      <c r="G146" s="185"/>
      <c r="H146" s="185"/>
      <c r="I146" s="185"/>
      <c r="J146" s="185"/>
      <c r="K146" s="185"/>
      <c r="L146" s="185"/>
      <c r="M146" s="185"/>
      <c r="O146" s="16"/>
      <c r="P146" s="17"/>
      <c r="Q146" s="16"/>
      <c r="R146" s="17"/>
      <c r="S146" s="19"/>
    </row>
    <row r="147" spans="1:20" s="18" customFormat="1" x14ac:dyDescent="0.3">
      <c r="E147" s="15"/>
      <c r="F147" s="19"/>
      <c r="O147" s="16"/>
      <c r="P147" s="17"/>
      <c r="Q147" s="16"/>
      <c r="R147" s="17"/>
      <c r="S147" s="19"/>
    </row>
    <row r="148" spans="1:20" x14ac:dyDescent="0.3">
      <c r="E148" s="15"/>
      <c r="F148" s="97"/>
      <c r="O148" s="16"/>
      <c r="P148" s="17"/>
      <c r="Q148" s="16"/>
      <c r="R148" s="17"/>
      <c r="S148" s="19"/>
    </row>
    <row r="149" spans="1:20" x14ac:dyDescent="0.3">
      <c r="E149" s="15"/>
      <c r="F149" s="97"/>
      <c r="O149" s="16"/>
      <c r="P149" s="17"/>
      <c r="Q149" s="16"/>
      <c r="R149" s="17"/>
      <c r="S149" s="19"/>
    </row>
    <row r="150" spans="1:20" x14ac:dyDescent="0.3">
      <c r="E150" s="15"/>
      <c r="F150" s="97"/>
      <c r="O150" s="16"/>
      <c r="P150" s="17"/>
      <c r="Q150" s="16"/>
      <c r="R150" s="17"/>
      <c r="S150" s="19"/>
    </row>
    <row r="151" spans="1:20" x14ac:dyDescent="0.3">
      <c r="E151" s="15"/>
      <c r="F151" s="97"/>
      <c r="O151" s="16"/>
      <c r="P151" s="17"/>
      <c r="Q151" s="16"/>
      <c r="R151" s="17"/>
      <c r="S151" s="19"/>
    </row>
    <row r="152" spans="1:20" x14ac:dyDescent="0.3">
      <c r="E152" s="15"/>
      <c r="F152" s="97"/>
      <c r="O152" s="16"/>
      <c r="P152" s="17"/>
      <c r="Q152" s="16"/>
      <c r="R152" s="17"/>
      <c r="S152" s="19"/>
    </row>
    <row r="153" spans="1:20" x14ac:dyDescent="0.3">
      <c r="E153" s="15"/>
      <c r="F153" s="97"/>
      <c r="G153" s="143"/>
      <c r="H153" s="143"/>
      <c r="O153" s="16"/>
      <c r="P153" s="17"/>
      <c r="Q153" s="16"/>
      <c r="R153" s="17"/>
      <c r="S153" s="19"/>
    </row>
    <row r="154" spans="1:20" x14ac:dyDescent="0.3">
      <c r="O154" s="16"/>
      <c r="P154" s="17"/>
      <c r="Q154" s="16"/>
      <c r="R154" s="17"/>
      <c r="S154" s="19"/>
    </row>
    <row r="155" spans="1:20" x14ac:dyDescent="0.3">
      <c r="O155" s="16"/>
      <c r="P155" s="17"/>
      <c r="Q155" s="16"/>
      <c r="R155" s="17"/>
      <c r="S155" s="19"/>
    </row>
    <row r="156" spans="1:20" x14ac:dyDescent="0.3">
      <c r="O156" s="16"/>
      <c r="P156" s="17"/>
      <c r="Q156" s="16"/>
      <c r="R156" s="17"/>
      <c r="S156" s="19"/>
    </row>
    <row r="157" spans="1:20" x14ac:dyDescent="0.3">
      <c r="O157" s="16"/>
      <c r="P157" s="17"/>
      <c r="Q157" s="16"/>
      <c r="R157" s="17"/>
      <c r="S157" s="19"/>
    </row>
    <row r="158" spans="1:20" x14ac:dyDescent="0.3">
      <c r="O158" s="16"/>
      <c r="P158" s="17"/>
      <c r="Q158" s="16"/>
      <c r="R158" s="17"/>
      <c r="S158" s="19"/>
    </row>
    <row r="159" spans="1:20" x14ac:dyDescent="0.3">
      <c r="O159" s="16"/>
      <c r="P159" s="17"/>
      <c r="Q159" s="16"/>
      <c r="R159" s="17"/>
      <c r="S159" s="19"/>
    </row>
    <row r="160" spans="1:20" x14ac:dyDescent="0.3">
      <c r="O160" s="10"/>
      <c r="P160" s="18"/>
      <c r="Q160" s="18"/>
      <c r="R160" s="18"/>
      <c r="S160" s="18"/>
    </row>
    <row r="161" spans="15:19" x14ac:dyDescent="0.3">
      <c r="O161" s="18"/>
      <c r="P161" s="18"/>
      <c r="Q161" s="18"/>
      <c r="R161" s="18"/>
      <c r="S161" s="18"/>
    </row>
    <row r="162" spans="15:19" x14ac:dyDescent="0.3">
      <c r="O162" s="18"/>
      <c r="P162" s="18"/>
      <c r="Q162" s="18"/>
      <c r="R162" s="18"/>
      <c r="S162" s="18"/>
    </row>
    <row r="163" spans="15:19" x14ac:dyDescent="0.3">
      <c r="O163" s="18"/>
      <c r="P163" s="18"/>
      <c r="Q163" s="18"/>
      <c r="R163" s="18"/>
      <c r="S163" s="18"/>
    </row>
    <row r="164" spans="15:19" x14ac:dyDescent="0.3">
      <c r="O164" s="18"/>
      <c r="P164" s="18"/>
      <c r="Q164" s="18"/>
      <c r="R164" s="18"/>
      <c r="S164" s="18"/>
    </row>
    <row r="165" spans="15:19" x14ac:dyDescent="0.3">
      <c r="O165" s="18"/>
      <c r="P165" s="18"/>
      <c r="Q165" s="18"/>
      <c r="R165" s="18"/>
      <c r="S165" s="18"/>
    </row>
    <row r="166" spans="15:19" x14ac:dyDescent="0.3">
      <c r="O166" s="18"/>
      <c r="P166" s="18"/>
      <c r="Q166" s="18"/>
      <c r="R166" s="18"/>
      <c r="S166" s="18"/>
    </row>
  </sheetData>
  <mergeCells count="18">
    <mergeCell ref="A144:D146"/>
    <mergeCell ref="A142:D142"/>
    <mergeCell ref="A143:D143"/>
    <mergeCell ref="O2:O4"/>
    <mergeCell ref="L2:L4"/>
    <mergeCell ref="I2:I4"/>
    <mergeCell ref="M2:M4"/>
    <mergeCell ref="A2:A4"/>
    <mergeCell ref="C2:C4"/>
    <mergeCell ref="F2:F4"/>
    <mergeCell ref="N2:N4"/>
    <mergeCell ref="H2:H4"/>
    <mergeCell ref="G2:G4"/>
    <mergeCell ref="J2:J4"/>
    <mergeCell ref="K2:K4"/>
    <mergeCell ref="B2:B4"/>
    <mergeCell ref="D2:D4"/>
    <mergeCell ref="E2:E4"/>
  </mergeCell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K1530"/>
  <sheetViews>
    <sheetView topLeftCell="AA1" workbookViewId="0">
      <selection activeCell="AH6" sqref="AH6"/>
    </sheetView>
  </sheetViews>
  <sheetFormatPr baseColWidth="10" defaultRowHeight="15.6" x14ac:dyDescent="0.3"/>
  <cols>
    <col min="1" max="1" width="12.44140625" style="9" customWidth="1"/>
    <col min="2" max="2" width="16.6640625" style="9" customWidth="1"/>
    <col min="3" max="3" width="15.109375" style="9" customWidth="1"/>
    <col min="4" max="4" width="13.6640625" style="9" customWidth="1"/>
    <col min="5" max="5" width="2.88671875" style="9" customWidth="1"/>
    <col min="6" max="6" width="14.5546875" style="9" customWidth="1"/>
    <col min="7" max="7" width="12" style="9" customWidth="1"/>
    <col min="8" max="8" width="12.5546875" style="9" customWidth="1"/>
    <col min="9" max="9" width="13.5546875" style="9" customWidth="1"/>
    <col min="10" max="10" width="5" style="9" customWidth="1"/>
    <col min="11" max="11" width="22.33203125" style="9" customWidth="1"/>
    <col min="12" max="12" width="20.88671875" style="9" customWidth="1"/>
    <col min="13" max="13" width="18.44140625" style="9" customWidth="1"/>
    <col min="14" max="14" width="4.6640625" style="9" customWidth="1"/>
    <col min="15" max="15" width="11.5546875" style="9"/>
    <col min="16" max="16" width="21.109375" style="9" customWidth="1"/>
    <col min="17" max="17" width="4.109375" style="9" customWidth="1"/>
    <col min="18" max="18" width="11.5546875" style="9"/>
    <col min="19" max="20" width="17.44140625" style="9" customWidth="1"/>
    <col min="21" max="21" width="17" style="9" customWidth="1"/>
    <col min="22" max="22" width="16.6640625" style="9" customWidth="1"/>
    <col min="23" max="24" width="11.5546875" style="9"/>
    <col min="25" max="25" width="19" style="9" customWidth="1"/>
    <col min="26" max="26" width="14.88671875" style="9" customWidth="1"/>
    <col min="27" max="27" width="13.77734375" style="9" customWidth="1"/>
    <col min="28" max="28" width="11.5546875" style="9"/>
    <col min="29" max="29" width="5" style="9" customWidth="1"/>
    <col min="30" max="31" width="11.5546875" style="9"/>
    <col min="32" max="32" width="4.21875" style="9" customWidth="1"/>
    <col min="33" max="33" width="14.88671875" style="9" customWidth="1"/>
    <col min="34" max="34" width="14.109375" style="9" customWidth="1"/>
    <col min="35" max="35" width="13.44140625" style="9" customWidth="1"/>
    <col min="36" max="36" width="13.33203125" style="9" customWidth="1"/>
    <col min="37" max="37" width="15" style="9" customWidth="1"/>
    <col min="38" max="16384" width="11.5546875" style="9"/>
  </cols>
  <sheetData>
    <row r="1" spans="1:37" ht="15" customHeight="1" x14ac:dyDescent="0.3">
      <c r="B1" s="64" t="s">
        <v>117</v>
      </c>
      <c r="C1" s="64"/>
      <c r="D1" s="64"/>
      <c r="F1" s="64" t="s">
        <v>118</v>
      </c>
      <c r="G1" s="64"/>
      <c r="H1" s="64"/>
      <c r="I1" s="64"/>
      <c r="K1" s="64" t="s">
        <v>119</v>
      </c>
      <c r="L1" s="64"/>
      <c r="M1" s="64"/>
      <c r="R1" s="64" t="s">
        <v>1122</v>
      </c>
      <c r="S1" s="64"/>
      <c r="T1" s="64"/>
      <c r="U1" s="64"/>
      <c r="V1" s="64"/>
      <c r="X1" s="64" t="s">
        <v>1121</v>
      </c>
      <c r="Y1" s="64"/>
      <c r="Z1" s="64"/>
      <c r="AA1" s="64"/>
      <c r="AB1" s="64"/>
      <c r="AD1" s="394" t="s">
        <v>1123</v>
      </c>
      <c r="AE1" s="64"/>
      <c r="AG1" s="64" t="s">
        <v>1116</v>
      </c>
      <c r="AH1" s="64"/>
      <c r="AI1" s="64"/>
      <c r="AJ1" s="64"/>
      <c r="AK1" s="64"/>
    </row>
    <row r="2" spans="1:37" ht="15" customHeight="1" x14ac:dyDescent="0.3">
      <c r="A2" s="328" t="s">
        <v>120</v>
      </c>
      <c r="B2" s="306" t="s">
        <v>121</v>
      </c>
      <c r="C2" s="306" t="s">
        <v>122</v>
      </c>
      <c r="D2" s="306" t="s">
        <v>123</v>
      </c>
      <c r="E2" s="276"/>
      <c r="F2" s="306" t="s">
        <v>124</v>
      </c>
      <c r="G2" s="306" t="s">
        <v>125</v>
      </c>
      <c r="H2" s="306" t="s">
        <v>126</v>
      </c>
      <c r="I2" s="306" t="s">
        <v>127</v>
      </c>
      <c r="J2" s="276"/>
      <c r="K2" s="306" t="s">
        <v>128</v>
      </c>
      <c r="L2" s="306" t="s">
        <v>129</v>
      </c>
      <c r="M2" s="306" t="s">
        <v>130</v>
      </c>
      <c r="O2" s="328" t="s">
        <v>120</v>
      </c>
      <c r="P2" s="306" t="s">
        <v>128</v>
      </c>
      <c r="Q2" s="327"/>
      <c r="R2" s="306" t="s">
        <v>1</v>
      </c>
      <c r="S2" s="306" t="s">
        <v>131</v>
      </c>
      <c r="T2" s="306" t="s">
        <v>401</v>
      </c>
      <c r="U2" s="306" t="s">
        <v>132</v>
      </c>
      <c r="V2" s="306" t="s">
        <v>402</v>
      </c>
      <c r="X2" s="306" t="s">
        <v>1</v>
      </c>
      <c r="Y2" s="306" t="s">
        <v>131</v>
      </c>
      <c r="Z2" s="306" t="s">
        <v>401</v>
      </c>
      <c r="AA2" s="306" t="s">
        <v>132</v>
      </c>
      <c r="AB2" s="306" t="s">
        <v>402</v>
      </c>
      <c r="AD2" s="328" t="s">
        <v>120</v>
      </c>
      <c r="AE2" s="306" t="s">
        <v>1119</v>
      </c>
      <c r="AF2" s="327"/>
      <c r="AG2" s="306" t="s">
        <v>1</v>
      </c>
      <c r="AH2" s="306" t="s">
        <v>1117</v>
      </c>
      <c r="AI2" s="306" t="s">
        <v>401</v>
      </c>
      <c r="AJ2" s="306" t="s">
        <v>1118</v>
      </c>
      <c r="AK2" s="306" t="s">
        <v>402</v>
      </c>
    </row>
    <row r="3" spans="1:37" ht="15" customHeight="1" x14ac:dyDescent="0.3">
      <c r="A3" s="329"/>
      <c r="B3" s="307"/>
      <c r="C3" s="307"/>
      <c r="D3" s="307"/>
      <c r="E3" s="276"/>
      <c r="F3" s="307"/>
      <c r="G3" s="307"/>
      <c r="H3" s="307"/>
      <c r="I3" s="307"/>
      <c r="J3" s="276"/>
      <c r="K3" s="307"/>
      <c r="L3" s="307"/>
      <c r="M3" s="307"/>
      <c r="O3" s="329"/>
      <c r="P3" s="307"/>
      <c r="Q3" s="327"/>
      <c r="R3" s="307"/>
      <c r="S3" s="307"/>
      <c r="T3" s="307"/>
      <c r="U3" s="307"/>
      <c r="V3" s="307"/>
      <c r="X3" s="307"/>
      <c r="Y3" s="307"/>
      <c r="Z3" s="307"/>
      <c r="AA3" s="307"/>
      <c r="AB3" s="307"/>
      <c r="AD3" s="329"/>
      <c r="AE3" s="307"/>
      <c r="AF3" s="327"/>
      <c r="AG3" s="307"/>
      <c r="AH3" s="307"/>
      <c r="AI3" s="307"/>
      <c r="AJ3" s="307"/>
      <c r="AK3" s="307"/>
    </row>
    <row r="4" spans="1:37" ht="15" customHeight="1" thickBot="1" x14ac:dyDescent="0.35">
      <c r="A4" s="330"/>
      <c r="B4" s="308"/>
      <c r="C4" s="308"/>
      <c r="D4" s="308"/>
      <c r="E4" s="276"/>
      <c r="F4" s="308"/>
      <c r="G4" s="308"/>
      <c r="H4" s="308"/>
      <c r="I4" s="308"/>
      <c r="J4" s="276"/>
      <c r="K4" s="308"/>
      <c r="L4" s="308"/>
      <c r="M4" s="308"/>
      <c r="O4" s="330"/>
      <c r="P4" s="308"/>
      <c r="Q4" s="327"/>
      <c r="R4" s="308"/>
      <c r="S4" s="308"/>
      <c r="T4" s="308"/>
      <c r="U4" s="308"/>
      <c r="V4" s="308"/>
      <c r="X4" s="308"/>
      <c r="Y4" s="308"/>
      <c r="Z4" s="308"/>
      <c r="AA4" s="308"/>
      <c r="AB4" s="308"/>
      <c r="AD4" s="330"/>
      <c r="AE4" s="308"/>
      <c r="AF4" s="327"/>
      <c r="AG4" s="308"/>
      <c r="AH4" s="308"/>
      <c r="AI4" s="308"/>
      <c r="AJ4" s="308"/>
      <c r="AK4" s="308"/>
    </row>
    <row r="5" spans="1:37" ht="15" customHeight="1" thickTop="1" x14ac:dyDescent="0.3">
      <c r="A5" s="94" t="s">
        <v>406</v>
      </c>
      <c r="B5" s="95" t="s">
        <v>0</v>
      </c>
      <c r="C5" s="95" t="s">
        <v>0</v>
      </c>
      <c r="D5" s="95" t="s">
        <v>0</v>
      </c>
      <c r="E5" s="94"/>
      <c r="F5" s="95" t="s">
        <v>0</v>
      </c>
      <c r="G5" s="95" t="s">
        <v>0</v>
      </c>
      <c r="H5" s="95" t="s">
        <v>0</v>
      </c>
      <c r="I5" s="95" t="s">
        <v>0</v>
      </c>
      <c r="J5" s="95"/>
      <c r="K5" s="95" t="s">
        <v>0</v>
      </c>
      <c r="L5" s="95" t="s">
        <v>0</v>
      </c>
      <c r="M5" s="95" t="s">
        <v>0</v>
      </c>
      <c r="O5" s="94" t="s">
        <v>406</v>
      </c>
      <c r="P5" s="95" t="s">
        <v>0</v>
      </c>
      <c r="Q5" s="10"/>
      <c r="R5" s="95" t="s">
        <v>0</v>
      </c>
      <c r="S5" s="95" t="s">
        <v>0</v>
      </c>
      <c r="T5" s="95" t="s">
        <v>0</v>
      </c>
      <c r="U5" s="95" t="s">
        <v>0</v>
      </c>
      <c r="V5" s="95" t="s">
        <v>0</v>
      </c>
      <c r="X5" s="9">
        <v>1876</v>
      </c>
      <c r="Y5" s="97">
        <v>36.717343593602841</v>
      </c>
      <c r="Z5" s="98">
        <v>-5.5906221821460882</v>
      </c>
      <c r="AA5" s="299" t="s">
        <v>0</v>
      </c>
      <c r="AB5" s="299" t="s">
        <v>0</v>
      </c>
      <c r="AC5" s="98"/>
      <c r="AD5" s="269" t="s">
        <v>1103</v>
      </c>
      <c r="AE5" s="95" t="s">
        <v>0</v>
      </c>
      <c r="AF5" s="10"/>
      <c r="AG5" s="95" t="s">
        <v>0</v>
      </c>
      <c r="AH5" s="95" t="s">
        <v>0</v>
      </c>
      <c r="AI5" s="95" t="s">
        <v>0</v>
      </c>
      <c r="AJ5" s="95" t="s">
        <v>0</v>
      </c>
      <c r="AK5" s="95" t="s">
        <v>0</v>
      </c>
    </row>
    <row r="6" spans="1:37" ht="15.75" customHeight="1" x14ac:dyDescent="0.3">
      <c r="A6" s="94" t="s">
        <v>407</v>
      </c>
      <c r="B6" s="95" t="s">
        <v>0</v>
      </c>
      <c r="C6" s="95" t="s">
        <v>0</v>
      </c>
      <c r="D6" s="95" t="s">
        <v>0</v>
      </c>
      <c r="E6" s="94"/>
      <c r="F6" s="95" t="s">
        <v>0</v>
      </c>
      <c r="G6" s="95" t="s">
        <v>0</v>
      </c>
      <c r="H6" s="95" t="s">
        <v>0</v>
      </c>
      <c r="I6" s="95" t="s">
        <v>0</v>
      </c>
      <c r="J6" s="95"/>
      <c r="K6" s="95" t="s">
        <v>0</v>
      </c>
      <c r="L6" s="95" t="s">
        <v>0</v>
      </c>
      <c r="M6" s="95" t="s">
        <v>0</v>
      </c>
      <c r="O6" s="94" t="s">
        <v>407</v>
      </c>
      <c r="P6" s="95" t="s">
        <v>0</v>
      </c>
      <c r="Q6" s="18"/>
      <c r="R6" s="9">
        <v>1886</v>
      </c>
      <c r="S6" s="97">
        <f>AVERAGE(P20:P28)</f>
        <v>31.947946527003044</v>
      </c>
      <c r="T6" s="95" t="s">
        <v>0</v>
      </c>
      <c r="U6" s="97">
        <f>P28</f>
        <v>32.431340490960451</v>
      </c>
      <c r="V6" s="95" t="s">
        <v>0</v>
      </c>
      <c r="X6" s="9">
        <v>1877</v>
      </c>
      <c r="Y6" s="97">
        <v>35.349648846563191</v>
      </c>
      <c r="Z6" s="98">
        <f t="shared" ref="Z6:AB67" si="0">((Y6/Y5)-1)*100</f>
        <v>-3.7249283667621813</v>
      </c>
      <c r="AA6" s="299" t="s">
        <v>0</v>
      </c>
      <c r="AB6" s="299" t="s">
        <v>0</v>
      </c>
      <c r="AC6" s="98"/>
      <c r="AD6" s="269" t="s">
        <v>1104</v>
      </c>
      <c r="AE6" s="95" t="s">
        <v>0</v>
      </c>
      <c r="AF6" s="18"/>
      <c r="AG6" s="9">
        <v>1873</v>
      </c>
      <c r="AH6" s="97">
        <f>AVERAGE(AE17:AE28)</f>
        <v>100</v>
      </c>
      <c r="AI6" s="95" t="s">
        <v>0</v>
      </c>
      <c r="AJ6" s="97">
        <f>AE28</f>
        <v>98</v>
      </c>
      <c r="AK6" s="95" t="s">
        <v>0</v>
      </c>
    </row>
    <row r="7" spans="1:37" ht="15.75" customHeight="1" x14ac:dyDescent="0.3">
      <c r="A7" s="94" t="s">
        <v>392</v>
      </c>
      <c r="B7" s="95" t="s">
        <v>0</v>
      </c>
      <c r="C7" s="95" t="s">
        <v>0</v>
      </c>
      <c r="D7" s="95" t="s">
        <v>0</v>
      </c>
      <c r="E7" s="95"/>
      <c r="F7" s="95" t="s">
        <v>0</v>
      </c>
      <c r="G7" s="95" t="s">
        <v>0</v>
      </c>
      <c r="H7" s="95" t="s">
        <v>0</v>
      </c>
      <c r="I7" s="95" t="s">
        <v>0</v>
      </c>
      <c r="J7" s="95"/>
      <c r="K7" s="95" t="s">
        <v>0</v>
      </c>
      <c r="L7" s="95" t="s">
        <v>0</v>
      </c>
      <c r="M7" s="95" t="s">
        <v>0</v>
      </c>
      <c r="O7" s="94" t="s">
        <v>392</v>
      </c>
      <c r="P7" s="95" t="s">
        <v>0</v>
      </c>
      <c r="R7" s="9">
        <v>1887</v>
      </c>
      <c r="S7" s="97">
        <f>AVERAGE(P29:P40)</f>
        <v>33.420100871782417</v>
      </c>
      <c r="T7" s="98">
        <f t="shared" ref="T7:T70" si="1">((S7/S6)-1)*100</f>
        <v>4.6079779917469033</v>
      </c>
      <c r="U7" s="97">
        <f>P40</f>
        <v>34.408861252604375</v>
      </c>
      <c r="V7" s="98">
        <f t="shared" ref="V7:V70" si="2">((U7/U6)-1)*100</f>
        <v>6.0975609756097393</v>
      </c>
      <c r="X7" s="9">
        <v>1878</v>
      </c>
      <c r="Y7" s="97">
        <v>32.614259352483899</v>
      </c>
      <c r="Z7" s="98">
        <f t="shared" si="0"/>
        <v>-7.7380952380952328</v>
      </c>
      <c r="AA7" s="299" t="s">
        <v>0</v>
      </c>
      <c r="AB7" s="299" t="s">
        <v>0</v>
      </c>
      <c r="AC7" s="98"/>
      <c r="AD7" s="269" t="s">
        <v>1105</v>
      </c>
      <c r="AE7" s="95" t="s">
        <v>0</v>
      </c>
      <c r="AG7" s="9">
        <v>1874</v>
      </c>
      <c r="AH7" s="97">
        <f>AVERAGE(AE29:AE40)</f>
        <v>95.666666666666671</v>
      </c>
      <c r="AI7" s="98">
        <f>((AH7/AH6)-1)*100</f>
        <v>-4.3333333333333339</v>
      </c>
      <c r="AJ7" s="97">
        <f>AE40</f>
        <v>94</v>
      </c>
      <c r="AK7" s="98">
        <f>((AJ7/AJ6)-1)*100</f>
        <v>-4.081632653061229</v>
      </c>
    </row>
    <row r="8" spans="1:37" ht="15.75" customHeight="1" x14ac:dyDescent="0.3">
      <c r="A8" s="94" t="s">
        <v>408</v>
      </c>
      <c r="B8" s="95" t="s">
        <v>0</v>
      </c>
      <c r="C8" s="95" t="s">
        <v>0</v>
      </c>
      <c r="D8" s="95" t="s">
        <v>0</v>
      </c>
      <c r="E8" s="95"/>
      <c r="F8" s="95" t="s">
        <v>0</v>
      </c>
      <c r="G8" s="95" t="s">
        <v>0</v>
      </c>
      <c r="H8" s="95" t="s">
        <v>0</v>
      </c>
      <c r="I8" s="95" t="s">
        <v>0</v>
      </c>
      <c r="J8" s="95"/>
      <c r="K8" s="95" t="s">
        <v>0</v>
      </c>
      <c r="L8" s="95" t="s">
        <v>0</v>
      </c>
      <c r="M8" s="95" t="s">
        <v>0</v>
      </c>
      <c r="O8" s="94" t="s">
        <v>408</v>
      </c>
      <c r="P8" s="95" t="s">
        <v>0</v>
      </c>
      <c r="R8" s="9">
        <v>1888</v>
      </c>
      <c r="S8" s="97">
        <f>AVERAGE(P41:P52)</f>
        <v>34.013357100275591</v>
      </c>
      <c r="T8" s="98">
        <f t="shared" si="1"/>
        <v>1.7751479289940697</v>
      </c>
      <c r="U8" s="97">
        <f>P52</f>
        <v>34.408861252604382</v>
      </c>
      <c r="V8" s="98">
        <f t="shared" si="2"/>
        <v>2.2204460492503131E-14</v>
      </c>
      <c r="X8" s="9">
        <v>1879</v>
      </c>
      <c r="Y8" s="97">
        <v>32.333706583860376</v>
      </c>
      <c r="Z8" s="98">
        <f t="shared" si="0"/>
        <v>-0.86021505376345786</v>
      </c>
      <c r="AA8" s="299" t="s">
        <v>0</v>
      </c>
      <c r="AB8" s="299" t="s">
        <v>0</v>
      </c>
      <c r="AC8" s="98"/>
      <c r="AD8" s="269" t="s">
        <v>1106</v>
      </c>
      <c r="AE8" s="95" t="s">
        <v>0</v>
      </c>
      <c r="AG8" s="9">
        <v>1875</v>
      </c>
      <c r="AH8" s="97">
        <f>AVERAGE(AE41:AE52)</f>
        <v>92.416666666666671</v>
      </c>
      <c r="AI8" s="98">
        <f>((AH8/AH7)-1)*100</f>
        <v>-3.3972125435540068</v>
      </c>
      <c r="AJ8" s="97">
        <f>AE52</f>
        <v>90</v>
      </c>
      <c r="AK8" s="98">
        <f>((AJ8/AJ7)-1)*100</f>
        <v>-4.2553191489361648</v>
      </c>
    </row>
    <row r="9" spans="1:37" ht="15.75" customHeight="1" x14ac:dyDescent="0.3">
      <c r="A9" s="94" t="s">
        <v>409</v>
      </c>
      <c r="B9" s="95" t="s">
        <v>0</v>
      </c>
      <c r="C9" s="95" t="s">
        <v>0</v>
      </c>
      <c r="D9" s="95" t="s">
        <v>0</v>
      </c>
      <c r="E9" s="95"/>
      <c r="F9" s="95" t="s">
        <v>0</v>
      </c>
      <c r="G9" s="95" t="s">
        <v>0</v>
      </c>
      <c r="H9" s="95" t="s">
        <v>0</v>
      </c>
      <c r="I9" s="95" t="s">
        <v>0</v>
      </c>
      <c r="J9" s="95"/>
      <c r="K9" s="95" t="s">
        <v>0</v>
      </c>
      <c r="L9" s="95" t="s">
        <v>0</v>
      </c>
      <c r="M9" s="95" t="s">
        <v>0</v>
      </c>
      <c r="O9" s="94" t="s">
        <v>409</v>
      </c>
      <c r="P9" s="95" t="s">
        <v>0</v>
      </c>
      <c r="R9" s="9">
        <v>1889</v>
      </c>
      <c r="S9" s="97">
        <f>AVERAGE(P53:P64)</f>
        <v>32.167671056074596</v>
      </c>
      <c r="T9" s="98">
        <f t="shared" si="1"/>
        <v>-5.4263565891472743</v>
      </c>
      <c r="U9" s="97">
        <f>P64</f>
        <v>32.431340490960451</v>
      </c>
      <c r="V9" s="98">
        <f t="shared" si="2"/>
        <v>-5.7471264367816133</v>
      </c>
      <c r="X9" s="9">
        <v>1880</v>
      </c>
      <c r="Y9" s="97">
        <v>34.753474213238214</v>
      </c>
      <c r="Z9" s="98">
        <f t="shared" si="0"/>
        <v>7.4837310195227769</v>
      </c>
      <c r="AA9" s="299" t="s">
        <v>0</v>
      </c>
      <c r="AB9" s="299" t="s">
        <v>0</v>
      </c>
      <c r="AC9" s="98"/>
      <c r="AD9" s="269" t="s">
        <v>1107</v>
      </c>
      <c r="AE9" s="95" t="s">
        <v>0</v>
      </c>
      <c r="AG9" s="9">
        <v>1876</v>
      </c>
      <c r="AH9" s="97">
        <f>AVERAGE(AE53:AE64)</f>
        <v>87.25</v>
      </c>
      <c r="AI9" s="98">
        <f>((AH9/AH8)-1)*100</f>
        <v>-5.5906221821460882</v>
      </c>
      <c r="AJ9" s="97">
        <f>AE64</f>
        <v>88</v>
      </c>
      <c r="AK9" s="98">
        <f>((AJ9/AJ8)-1)*100</f>
        <v>-2.2222222222222254</v>
      </c>
    </row>
    <row r="10" spans="1:37" ht="15.75" customHeight="1" x14ac:dyDescent="0.3">
      <c r="A10" s="94" t="s">
        <v>393</v>
      </c>
      <c r="B10" s="95" t="s">
        <v>0</v>
      </c>
      <c r="C10" s="95" t="s">
        <v>0</v>
      </c>
      <c r="D10" s="95" t="s">
        <v>0</v>
      </c>
      <c r="E10" s="95"/>
      <c r="F10" s="95" t="s">
        <v>0</v>
      </c>
      <c r="G10" s="95" t="s">
        <v>0</v>
      </c>
      <c r="H10" s="95" t="s">
        <v>0</v>
      </c>
      <c r="I10" s="95" t="s">
        <v>0</v>
      </c>
      <c r="J10" s="95"/>
      <c r="K10" s="95" t="s">
        <v>0</v>
      </c>
      <c r="L10" s="95" t="s">
        <v>0</v>
      </c>
      <c r="M10" s="95" t="s">
        <v>0</v>
      </c>
      <c r="O10" s="94" t="s">
        <v>393</v>
      </c>
      <c r="P10" s="95" t="s">
        <v>0</v>
      </c>
      <c r="R10" s="9">
        <v>1890</v>
      </c>
      <c r="S10" s="97">
        <f>AVERAGE(P65:P76)</f>
        <v>32.503162695344351</v>
      </c>
      <c r="T10" s="98">
        <f t="shared" si="1"/>
        <v>1.0429466239098462</v>
      </c>
      <c r="U10" s="97">
        <f>P76</f>
        <v>32.739356521841742</v>
      </c>
      <c r="V10" s="98">
        <f t="shared" si="2"/>
        <v>0.94974807152095053</v>
      </c>
      <c r="X10" s="9">
        <v>1881</v>
      </c>
      <c r="Y10" s="97">
        <v>35.805547095576401</v>
      </c>
      <c r="Z10" s="98">
        <f t="shared" si="0"/>
        <v>3.0272452068617506</v>
      </c>
      <c r="AA10" s="299" t="s">
        <v>0</v>
      </c>
      <c r="AB10" s="299" t="s">
        <v>0</v>
      </c>
      <c r="AC10" s="98"/>
      <c r="AD10" s="269" t="s">
        <v>1108</v>
      </c>
      <c r="AE10" s="95" t="s">
        <v>0</v>
      </c>
      <c r="AG10" s="9">
        <v>1877</v>
      </c>
      <c r="AH10" s="97">
        <f>AVERAGE(AE65:AE76)</f>
        <v>84</v>
      </c>
      <c r="AI10" s="98">
        <f>((AH10/AH9)-1)*100</f>
        <v>-3.7249283667621813</v>
      </c>
      <c r="AJ10" s="97">
        <f>AE76</f>
        <v>81</v>
      </c>
      <c r="AK10" s="98">
        <f>((AJ10/AJ9)-1)*100</f>
        <v>-7.9545454545454586</v>
      </c>
    </row>
    <row r="11" spans="1:37" ht="15.75" customHeight="1" x14ac:dyDescent="0.3">
      <c r="A11" s="94" t="s">
        <v>410</v>
      </c>
      <c r="B11" s="95" t="s">
        <v>0</v>
      </c>
      <c r="C11" s="95" t="s">
        <v>0</v>
      </c>
      <c r="D11" s="95" t="s">
        <v>0</v>
      </c>
      <c r="E11" s="95"/>
      <c r="F11" s="95" t="s">
        <v>0</v>
      </c>
      <c r="G11" s="95" t="s">
        <v>0</v>
      </c>
      <c r="H11" s="95" t="s">
        <v>0</v>
      </c>
      <c r="I11" s="95" t="s">
        <v>0</v>
      </c>
      <c r="J11" s="95"/>
      <c r="K11" s="95" t="s">
        <v>0</v>
      </c>
      <c r="L11" s="95" t="s">
        <v>0</v>
      </c>
      <c r="M11" s="95" t="s">
        <v>0</v>
      </c>
      <c r="O11" s="94" t="s">
        <v>410</v>
      </c>
      <c r="P11" s="95" t="s">
        <v>0</v>
      </c>
      <c r="R11" s="9">
        <v>1891</v>
      </c>
      <c r="S11" s="97">
        <f>AVERAGE(P77:P88)</f>
        <v>32.315171690581138</v>
      </c>
      <c r="T11" s="98">
        <f t="shared" si="1"/>
        <v>-0.57837757674621404</v>
      </c>
      <c r="U11" s="97">
        <f>P88</f>
        <v>31.119741711573965</v>
      </c>
      <c r="V11" s="98">
        <f t="shared" si="2"/>
        <v>-4.9469964664310524</v>
      </c>
      <c r="X11" s="9">
        <v>1882</v>
      </c>
      <c r="Y11" s="97">
        <v>36.892689073992535</v>
      </c>
      <c r="Z11" s="98">
        <f t="shared" si="0"/>
        <v>3.0362389813908042</v>
      </c>
      <c r="AA11" s="299" t="s">
        <v>0</v>
      </c>
      <c r="AB11" s="299" t="s">
        <v>0</v>
      </c>
      <c r="AC11" s="98"/>
      <c r="AD11" s="269" t="s">
        <v>1109</v>
      </c>
      <c r="AE11" s="95" t="s">
        <v>0</v>
      </c>
      <c r="AG11" s="9">
        <v>1878</v>
      </c>
      <c r="AH11" s="97">
        <f>AVERAGE(AE77:AE88)</f>
        <v>77.5</v>
      </c>
      <c r="AI11" s="98">
        <f>((AH11/AH10)-1)*100</f>
        <v>-7.7380952380952328</v>
      </c>
      <c r="AJ11" s="97">
        <f>AE88</f>
        <v>76</v>
      </c>
      <c r="AK11" s="98">
        <f>((AJ11/AJ10)-1)*100</f>
        <v>-6.1728395061728447</v>
      </c>
    </row>
    <row r="12" spans="1:37" x14ac:dyDescent="0.3">
      <c r="A12" s="94" t="s">
        <v>411</v>
      </c>
      <c r="B12" s="95" t="s">
        <v>0</v>
      </c>
      <c r="C12" s="95" t="s">
        <v>0</v>
      </c>
      <c r="D12" s="95" t="s">
        <v>0</v>
      </c>
      <c r="E12" s="95"/>
      <c r="F12" s="95" t="s">
        <v>0</v>
      </c>
      <c r="G12" s="95" t="s">
        <v>0</v>
      </c>
      <c r="H12" s="95" t="s">
        <v>0</v>
      </c>
      <c r="I12" s="95" t="s">
        <v>0</v>
      </c>
      <c r="J12" s="98"/>
      <c r="K12" s="95" t="s">
        <v>0</v>
      </c>
      <c r="L12" s="95" t="s">
        <v>0</v>
      </c>
      <c r="M12" s="95" t="s">
        <v>0</v>
      </c>
      <c r="O12" s="94" t="s">
        <v>411</v>
      </c>
      <c r="P12" s="95" t="s">
        <v>0</v>
      </c>
      <c r="R12" s="9">
        <v>1892</v>
      </c>
      <c r="S12" s="97">
        <f>AVERAGE(P89:P100)</f>
        <v>30.247270638185672</v>
      </c>
      <c r="T12" s="98">
        <f t="shared" si="1"/>
        <v>-6.3991646778042472</v>
      </c>
      <c r="U12" s="97">
        <f>P100</f>
        <v>31.813862344545885</v>
      </c>
      <c r="V12" s="98">
        <f t="shared" si="2"/>
        <v>2.2304832713754941</v>
      </c>
      <c r="X12" s="9">
        <v>1883</v>
      </c>
      <c r="Y12" s="97">
        <v>35.314579750485251</v>
      </c>
      <c r="Z12" s="98">
        <f t="shared" si="0"/>
        <v>-4.2775665399239493</v>
      </c>
      <c r="AA12" s="299" t="s">
        <v>0</v>
      </c>
      <c r="AB12" s="299" t="s">
        <v>0</v>
      </c>
      <c r="AC12" s="98"/>
      <c r="AD12" s="269" t="s">
        <v>1110</v>
      </c>
      <c r="AE12" s="95" t="s">
        <v>0</v>
      </c>
      <c r="AG12" s="9">
        <v>1879</v>
      </c>
      <c r="AH12" s="97">
        <f>AVERAGE(AE89:AE100)</f>
        <v>76.833333333333329</v>
      </c>
      <c r="AI12" s="98">
        <f>((AH12/AH11)-1)*100</f>
        <v>-0.86021505376344676</v>
      </c>
      <c r="AJ12" s="97">
        <f>AE100</f>
        <v>82</v>
      </c>
      <c r="AK12" s="98">
        <f>((AJ12/AJ11)-1)*100</f>
        <v>7.8947368421052655</v>
      </c>
    </row>
    <row r="13" spans="1:37" x14ac:dyDescent="0.3">
      <c r="A13" s="94" t="s">
        <v>133</v>
      </c>
      <c r="B13" s="95" t="s">
        <v>0</v>
      </c>
      <c r="C13" s="95" t="s">
        <v>0</v>
      </c>
      <c r="D13" s="95" t="s">
        <v>0</v>
      </c>
      <c r="E13" s="95"/>
      <c r="F13" s="95" t="s">
        <v>0</v>
      </c>
      <c r="G13" s="95" t="s">
        <v>0</v>
      </c>
      <c r="H13" s="95" t="s">
        <v>0</v>
      </c>
      <c r="I13" s="95" t="s">
        <v>0</v>
      </c>
      <c r="J13" s="98"/>
      <c r="K13" s="95" t="s">
        <v>0</v>
      </c>
      <c r="L13" s="95" t="s">
        <v>0</v>
      </c>
      <c r="M13" s="95" t="s">
        <v>0</v>
      </c>
      <c r="O13" s="94" t="s">
        <v>133</v>
      </c>
      <c r="P13" s="95" t="s">
        <v>0</v>
      </c>
      <c r="R13" s="9">
        <v>1893</v>
      </c>
      <c r="S13" s="97">
        <f>AVERAGE(P101:P112)</f>
        <v>30.970312964198076</v>
      </c>
      <c r="T13" s="98">
        <f t="shared" si="1"/>
        <v>2.3904382470119501</v>
      </c>
      <c r="U13" s="97">
        <f>P112</f>
        <v>29.15306658482022</v>
      </c>
      <c r="V13" s="98">
        <f t="shared" si="2"/>
        <v>-8.3636363636363953</v>
      </c>
      <c r="X13" s="9">
        <v>1884</v>
      </c>
      <c r="Y13" s="97">
        <v>33.490986754432384</v>
      </c>
      <c r="Z13" s="98">
        <f t="shared" si="0"/>
        <v>-5.1638530287984263</v>
      </c>
      <c r="AA13" s="299" t="s">
        <v>0</v>
      </c>
      <c r="AB13" s="299" t="s">
        <v>0</v>
      </c>
      <c r="AC13" s="98"/>
      <c r="AD13" s="269" t="s">
        <v>1111</v>
      </c>
      <c r="AE13" s="95" t="s">
        <v>0</v>
      </c>
      <c r="AG13" s="9">
        <v>1880</v>
      </c>
      <c r="AH13" s="97">
        <f>AVERAGE(AE101:AE112)</f>
        <v>82.583333333333329</v>
      </c>
      <c r="AI13" s="98">
        <f>((AH13/AH12)-1)*100</f>
        <v>7.4837310195227769</v>
      </c>
      <c r="AJ13" s="97">
        <f>AE112</f>
        <v>83</v>
      </c>
      <c r="AK13" s="98">
        <f>((AJ13/AJ12)-1)*100</f>
        <v>1.2195121951219523</v>
      </c>
    </row>
    <row r="14" spans="1:37" x14ac:dyDescent="0.3">
      <c r="A14" s="94" t="s">
        <v>134</v>
      </c>
      <c r="B14" s="95" t="s">
        <v>0</v>
      </c>
      <c r="C14" s="95" t="s">
        <v>0</v>
      </c>
      <c r="D14" s="95" t="s">
        <v>0</v>
      </c>
      <c r="E14" s="95"/>
      <c r="F14" s="95" t="s">
        <v>0</v>
      </c>
      <c r="G14" s="95" t="s">
        <v>0</v>
      </c>
      <c r="H14" s="95" t="s">
        <v>0</v>
      </c>
      <c r="I14" s="95" t="s">
        <v>0</v>
      </c>
      <c r="J14" s="98"/>
      <c r="K14" s="95" t="s">
        <v>0</v>
      </c>
      <c r="L14" s="95" t="s">
        <v>0</v>
      </c>
      <c r="M14" s="95" t="s">
        <v>0</v>
      </c>
      <c r="O14" s="94" t="s">
        <v>134</v>
      </c>
      <c r="P14" s="95" t="s">
        <v>0</v>
      </c>
      <c r="R14" s="9">
        <v>1894</v>
      </c>
      <c r="S14" s="97">
        <f>AVERAGE(P113:P124)</f>
        <v>27.77446588322324</v>
      </c>
      <c r="T14" s="98">
        <f t="shared" si="1"/>
        <v>-10.319066147859923</v>
      </c>
      <c r="U14" s="97">
        <f>P124</f>
        <v>27.475608388471443</v>
      </c>
      <c r="V14" s="98">
        <f t="shared" si="2"/>
        <v>-5.7539682539682335</v>
      </c>
      <c r="X14" s="9">
        <v>1885</v>
      </c>
      <c r="Y14" s="97">
        <v>32.333706583860376</v>
      </c>
      <c r="Z14" s="98">
        <f t="shared" si="0"/>
        <v>-3.4554973821989465</v>
      </c>
      <c r="AA14" s="299" t="s">
        <v>0</v>
      </c>
      <c r="AB14" s="299" t="s">
        <v>0</v>
      </c>
      <c r="AC14" s="98"/>
      <c r="AD14" s="269" t="s">
        <v>1112</v>
      </c>
      <c r="AE14" s="95" t="s">
        <v>0</v>
      </c>
      <c r="AG14" s="9">
        <v>1881</v>
      </c>
      <c r="AH14" s="97">
        <f>AVERAGE(AE113:AE124)</f>
        <v>85.083333333333329</v>
      </c>
      <c r="AI14" s="98">
        <f>((AH14/AH13)-1)*100</f>
        <v>3.0272452068617506</v>
      </c>
      <c r="AJ14" s="97">
        <f>AE124</f>
        <v>87</v>
      </c>
      <c r="AK14" s="98">
        <f>((AJ14/AJ13)-1)*100</f>
        <v>4.8192771084337283</v>
      </c>
    </row>
    <row r="15" spans="1:37" x14ac:dyDescent="0.3">
      <c r="A15" s="94" t="s">
        <v>135</v>
      </c>
      <c r="B15" s="95" t="s">
        <v>0</v>
      </c>
      <c r="C15" s="95" t="s">
        <v>0</v>
      </c>
      <c r="D15" s="95" t="s">
        <v>0</v>
      </c>
      <c r="E15" s="95"/>
      <c r="F15" s="95" t="s">
        <v>0</v>
      </c>
      <c r="G15" s="95" t="s">
        <v>0</v>
      </c>
      <c r="H15" s="95" t="s">
        <v>0</v>
      </c>
      <c r="I15" s="95" t="s">
        <v>0</v>
      </c>
      <c r="J15" s="98"/>
      <c r="K15" s="95" t="s">
        <v>0</v>
      </c>
      <c r="L15" s="95" t="s">
        <v>0</v>
      </c>
      <c r="M15" s="95" t="s">
        <v>0</v>
      </c>
      <c r="O15" s="94" t="s">
        <v>135</v>
      </c>
      <c r="P15" s="95" t="s">
        <v>0</v>
      </c>
      <c r="R15" s="9">
        <v>1895</v>
      </c>
      <c r="S15" s="97">
        <f>AVERAGE(P125:P136)</f>
        <v>28.2757752292585</v>
      </c>
      <c r="T15" s="98">
        <f t="shared" si="1"/>
        <v>1.8049288441513101</v>
      </c>
      <c r="U15" s="97">
        <f>P136</f>
        <v>27.938355477119377</v>
      </c>
      <c r="V15" s="98">
        <f t="shared" si="2"/>
        <v>1.6842105263157769</v>
      </c>
      <c r="X15" s="9">
        <v>1886</v>
      </c>
      <c r="Y15" s="97">
        <f>S6</f>
        <v>31.947946527003044</v>
      </c>
      <c r="Z15" s="98">
        <f t="shared" si="0"/>
        <v>-1.1930585683297079</v>
      </c>
      <c r="AA15" s="97">
        <f t="shared" ref="AA15:AA46" si="3">U6</f>
        <v>32.431340490960451</v>
      </c>
      <c r="AB15" s="299" t="s">
        <v>0</v>
      </c>
      <c r="AC15" s="98"/>
      <c r="AD15" s="269" t="s">
        <v>1113</v>
      </c>
      <c r="AE15" s="95" t="s">
        <v>0</v>
      </c>
      <c r="AG15" s="9">
        <v>1882</v>
      </c>
      <c r="AH15" s="97">
        <f>AVERAGE(AE125:AE136)</f>
        <v>87.666666666666671</v>
      </c>
      <c r="AI15" s="98">
        <f>((AH15/AH14)-1)*100</f>
        <v>3.0362389813908042</v>
      </c>
      <c r="AJ15" s="97">
        <f>AE136</f>
        <v>86</v>
      </c>
      <c r="AK15" s="98">
        <f>((AJ15/AJ14)-1)*100</f>
        <v>-1.1494252873563204</v>
      </c>
    </row>
    <row r="16" spans="1:37" x14ac:dyDescent="0.3">
      <c r="A16" s="94" t="s">
        <v>136</v>
      </c>
      <c r="B16" s="95" t="s">
        <v>0</v>
      </c>
      <c r="C16" s="95" t="s">
        <v>0</v>
      </c>
      <c r="D16" s="95" t="s">
        <v>0</v>
      </c>
      <c r="E16" s="95"/>
      <c r="F16" s="95" t="s">
        <v>0</v>
      </c>
      <c r="G16" s="95" t="s">
        <v>0</v>
      </c>
      <c r="H16" s="95" t="s">
        <v>0</v>
      </c>
      <c r="I16" s="95" t="s">
        <v>0</v>
      </c>
      <c r="J16" s="98"/>
      <c r="K16" s="95" t="s">
        <v>0</v>
      </c>
      <c r="L16" s="95" t="s">
        <v>0</v>
      </c>
      <c r="M16" s="95" t="s">
        <v>0</v>
      </c>
      <c r="O16" s="94" t="s">
        <v>136</v>
      </c>
      <c r="P16" s="95" t="s">
        <v>0</v>
      </c>
      <c r="R16" s="9">
        <v>1896</v>
      </c>
      <c r="S16" s="97">
        <f>AVERAGE(P137:P148)</f>
        <v>26.916455656355172</v>
      </c>
      <c r="T16" s="98">
        <f t="shared" si="1"/>
        <v>-4.8073644732356087</v>
      </c>
      <c r="U16" s="97">
        <f>P148</f>
        <v>27.533451774552432</v>
      </c>
      <c r="V16" s="98">
        <f t="shared" si="2"/>
        <v>-1.4492753623188248</v>
      </c>
      <c r="X16" s="9">
        <v>1887</v>
      </c>
      <c r="Y16" s="97">
        <f t="shared" ref="Y16:Y79" si="4">S7</f>
        <v>33.420100871782417</v>
      </c>
      <c r="Z16" s="98">
        <f t="shared" si="0"/>
        <v>4.6079779917469033</v>
      </c>
      <c r="AA16" s="97">
        <f t="shared" si="3"/>
        <v>34.408861252604375</v>
      </c>
      <c r="AB16" s="98">
        <f t="shared" si="0"/>
        <v>6.0975609756097393</v>
      </c>
      <c r="AC16" s="98"/>
      <c r="AD16" s="269" t="s">
        <v>1114</v>
      </c>
      <c r="AE16" s="95" t="s">
        <v>0</v>
      </c>
      <c r="AG16" s="9">
        <v>1883</v>
      </c>
      <c r="AH16" s="97">
        <f>AVERAGE(AE137:AE148)</f>
        <v>83.916666666666671</v>
      </c>
      <c r="AI16" s="98">
        <f>((AH16/AH15)-1)*100</f>
        <v>-4.2775665399239493</v>
      </c>
      <c r="AJ16" s="97">
        <f>AE148</f>
        <v>82</v>
      </c>
      <c r="AK16" s="98">
        <f>((AJ16/AJ15)-1)*100</f>
        <v>-4.651162790697672</v>
      </c>
    </row>
    <row r="17" spans="1:37" x14ac:dyDescent="0.3">
      <c r="A17" s="94" t="s">
        <v>137</v>
      </c>
      <c r="B17" s="95" t="s">
        <v>0</v>
      </c>
      <c r="C17" s="95" t="s">
        <v>0</v>
      </c>
      <c r="D17" s="95" t="s">
        <v>0</v>
      </c>
      <c r="E17" s="95"/>
      <c r="F17" s="95" t="s">
        <v>0</v>
      </c>
      <c r="G17" s="95" t="s">
        <v>0</v>
      </c>
      <c r="H17" s="95" t="s">
        <v>0</v>
      </c>
      <c r="I17" s="95" t="s">
        <v>0</v>
      </c>
      <c r="J17" s="98"/>
      <c r="K17" s="95" t="s">
        <v>0</v>
      </c>
      <c r="L17" s="95" t="s">
        <v>0</v>
      </c>
      <c r="M17" s="95" t="s">
        <v>0</v>
      </c>
      <c r="O17" s="94" t="s">
        <v>137</v>
      </c>
      <c r="P17" s="95" t="s">
        <v>0</v>
      </c>
      <c r="R17" s="9">
        <v>1897</v>
      </c>
      <c r="S17" s="97">
        <f>AVERAGE(P149:P160)</f>
        <v>27.022501864170334</v>
      </c>
      <c r="T17" s="98">
        <f t="shared" si="1"/>
        <v>0.39398280802296348</v>
      </c>
      <c r="U17" s="97">
        <f>P160</f>
        <v>27.822668704957394</v>
      </c>
      <c r="V17" s="98">
        <f t="shared" si="2"/>
        <v>1.0504201680672232</v>
      </c>
      <c r="X17" s="9">
        <v>1888</v>
      </c>
      <c r="Y17" s="97">
        <f t="shared" si="4"/>
        <v>34.013357100275591</v>
      </c>
      <c r="Z17" s="98">
        <f t="shared" si="0"/>
        <v>1.7751479289940697</v>
      </c>
      <c r="AA17" s="97">
        <f t="shared" si="3"/>
        <v>34.408861252604382</v>
      </c>
      <c r="AB17" s="98">
        <f t="shared" si="0"/>
        <v>2.2204460492503131E-14</v>
      </c>
      <c r="AC17" s="98"/>
      <c r="AD17" s="269" t="s">
        <v>503</v>
      </c>
      <c r="AE17" s="10">
        <v>102</v>
      </c>
      <c r="AG17" s="9">
        <v>1884</v>
      </c>
      <c r="AH17" s="97">
        <f>AVERAGE(AE149:AE160)</f>
        <v>79.583333333333329</v>
      </c>
      <c r="AI17" s="98">
        <f>((AH17/AH16)-1)*100</f>
        <v>-5.1638530287984263</v>
      </c>
      <c r="AJ17" s="97">
        <f>AE160</f>
        <v>77</v>
      </c>
      <c r="AK17" s="98">
        <f>((AJ17/AJ16)-1)*100</f>
        <v>-6.0975609756097615</v>
      </c>
    </row>
    <row r="18" spans="1:37" x14ac:dyDescent="0.3">
      <c r="A18" s="94" t="s">
        <v>138</v>
      </c>
      <c r="B18" s="95" t="s">
        <v>0</v>
      </c>
      <c r="C18" s="95" t="s">
        <v>0</v>
      </c>
      <c r="D18" s="95" t="s">
        <v>0</v>
      </c>
      <c r="E18" s="95"/>
      <c r="F18" s="95" t="s">
        <v>0</v>
      </c>
      <c r="G18" s="95" t="s">
        <v>0</v>
      </c>
      <c r="H18" s="95" t="s">
        <v>0</v>
      </c>
      <c r="I18" s="95" t="s">
        <v>0</v>
      </c>
      <c r="J18" s="98"/>
      <c r="K18" s="95" t="s">
        <v>0</v>
      </c>
      <c r="L18" s="95" t="s">
        <v>0</v>
      </c>
      <c r="M18" s="95" t="s">
        <v>0</v>
      </c>
      <c r="O18" s="94" t="s">
        <v>138</v>
      </c>
      <c r="P18" s="95" t="s">
        <v>0</v>
      </c>
      <c r="R18" s="9">
        <v>1898</v>
      </c>
      <c r="S18" s="97">
        <f>AVERAGE(P161:P172)</f>
        <v>28.063682813628201</v>
      </c>
      <c r="T18" s="98">
        <f t="shared" si="1"/>
        <v>3.8530146271851695</v>
      </c>
      <c r="U18" s="97">
        <f>P172</f>
        <v>27.938355477119384</v>
      </c>
      <c r="V18" s="98">
        <f t="shared" si="2"/>
        <v>0.41580041580042693</v>
      </c>
      <c r="X18" s="9">
        <v>1889</v>
      </c>
      <c r="Y18" s="97">
        <f t="shared" si="4"/>
        <v>32.167671056074596</v>
      </c>
      <c r="Z18" s="98">
        <f t="shared" si="0"/>
        <v>-5.4263565891472743</v>
      </c>
      <c r="AA18" s="97">
        <f t="shared" si="3"/>
        <v>32.431340490960451</v>
      </c>
      <c r="AB18" s="98">
        <f t="shared" si="0"/>
        <v>-5.7471264367816133</v>
      </c>
      <c r="AC18" s="98"/>
      <c r="AD18" s="269" t="s">
        <v>504</v>
      </c>
      <c r="AE18" s="10">
        <v>103</v>
      </c>
      <c r="AG18" s="9">
        <v>1885</v>
      </c>
      <c r="AH18" s="97">
        <f>AVERAGE(AE161:AE172)</f>
        <v>76.833333333333329</v>
      </c>
      <c r="AI18" s="98">
        <f>((AH18/AH17)-1)*100</f>
        <v>-3.4554973821989576</v>
      </c>
      <c r="AJ18" s="97">
        <f>AE172</f>
        <v>78</v>
      </c>
      <c r="AK18" s="98">
        <f>((AJ18/AJ17)-1)*100</f>
        <v>1.298701298701288</v>
      </c>
    </row>
    <row r="19" spans="1:37" x14ac:dyDescent="0.3">
      <c r="A19" s="95" t="s">
        <v>139</v>
      </c>
      <c r="B19" s="98">
        <v>83</v>
      </c>
      <c r="C19" s="95" t="s">
        <v>0</v>
      </c>
      <c r="D19" s="95" t="s">
        <v>0</v>
      </c>
      <c r="E19" s="95"/>
      <c r="F19" s="95" t="s">
        <v>0</v>
      </c>
      <c r="G19" s="95" t="s">
        <v>0</v>
      </c>
      <c r="H19" s="95" t="s">
        <v>0</v>
      </c>
      <c r="I19" s="95" t="s">
        <v>0</v>
      </c>
      <c r="J19" s="98"/>
      <c r="K19" s="95" t="s">
        <v>0</v>
      </c>
      <c r="L19" s="95" t="s">
        <v>0</v>
      </c>
      <c r="M19" s="95" t="s">
        <v>0</v>
      </c>
      <c r="O19" s="95" t="s">
        <v>139</v>
      </c>
      <c r="P19" s="95" t="s">
        <v>0</v>
      </c>
      <c r="R19" s="9">
        <v>1899</v>
      </c>
      <c r="S19" s="97">
        <f>AVERAGE(P173:P184)</f>
        <v>30.29065317774641</v>
      </c>
      <c r="T19" s="98">
        <f t="shared" si="1"/>
        <v>7.9354173823428242</v>
      </c>
      <c r="U19" s="97">
        <f>P184</f>
        <v>32.797199907922753</v>
      </c>
      <c r="V19" s="98">
        <f t="shared" si="2"/>
        <v>17.391304347826075</v>
      </c>
      <c r="X19" s="9">
        <v>1890</v>
      </c>
      <c r="Y19" s="97">
        <f t="shared" si="4"/>
        <v>32.503162695344351</v>
      </c>
      <c r="Z19" s="98">
        <f t="shared" si="0"/>
        <v>1.0429466239098462</v>
      </c>
      <c r="AA19" s="97">
        <f t="shared" si="3"/>
        <v>32.739356521841742</v>
      </c>
      <c r="AB19" s="98">
        <f t="shared" si="0"/>
        <v>0.94974807152095053</v>
      </c>
      <c r="AC19" s="98"/>
      <c r="AD19" s="269" t="s">
        <v>505</v>
      </c>
      <c r="AE19" s="10">
        <v>103</v>
      </c>
      <c r="AG19" s="9">
        <v>1886</v>
      </c>
      <c r="AH19" s="97">
        <f>AVERAGE(AE173:AE184)</f>
        <v>75.916666666666671</v>
      </c>
      <c r="AI19" s="98">
        <f>((AH19/AH18)-1)*100</f>
        <v>-1.1930585683297079</v>
      </c>
      <c r="AJ19" s="97">
        <f>AE184</f>
        <v>76</v>
      </c>
      <c r="AK19" s="98">
        <f>((AJ19/AJ18)-1)*100</f>
        <v>-2.5641025641025661</v>
      </c>
    </row>
    <row r="20" spans="1:37" ht="15.75" customHeight="1" x14ac:dyDescent="0.3">
      <c r="A20" s="94" t="s">
        <v>140</v>
      </c>
      <c r="B20" s="98">
        <v>82</v>
      </c>
      <c r="C20" s="95" t="s">
        <v>0</v>
      </c>
      <c r="D20" s="95" t="s">
        <v>0</v>
      </c>
      <c r="E20" s="95"/>
      <c r="F20" s="99">
        <f t="shared" ref="F20:F65" si="5">((B20/B19)-1)*100</f>
        <v>-1.2048192771084376</v>
      </c>
      <c r="G20" s="95" t="s">
        <v>0</v>
      </c>
      <c r="H20" s="95" t="s">
        <v>0</v>
      </c>
      <c r="I20" s="99">
        <f t="shared" ref="I20:I65" si="6">F20</f>
        <v>-1.2048192771084376</v>
      </c>
      <c r="J20" s="98"/>
      <c r="K20" s="99">
        <f t="shared" ref="K20:K83" si="7">K21/(1+(I21/100))</f>
        <v>32.431340490960444</v>
      </c>
      <c r="L20" s="95" t="s">
        <v>0</v>
      </c>
      <c r="M20" s="95" t="s">
        <v>0</v>
      </c>
      <c r="O20" s="94" t="s">
        <v>140</v>
      </c>
      <c r="P20" s="100">
        <f t="shared" ref="P20:P83" si="8">K20</f>
        <v>32.431340490960444</v>
      </c>
      <c r="R20" s="9">
        <v>1900</v>
      </c>
      <c r="S20" s="97">
        <f>AVERAGE(P185:P196)</f>
        <v>32.479061284477289</v>
      </c>
      <c r="T20" s="98">
        <f t="shared" si="1"/>
        <v>7.2246976448122169</v>
      </c>
      <c r="U20" s="97">
        <f>P196</f>
        <v>31.871705730626868</v>
      </c>
      <c r="V20" s="98">
        <f t="shared" si="2"/>
        <v>-2.8218694885361661</v>
      </c>
      <c r="X20" s="9">
        <v>1891</v>
      </c>
      <c r="Y20" s="97">
        <f t="shared" si="4"/>
        <v>32.315171690581138</v>
      </c>
      <c r="Z20" s="98">
        <f t="shared" si="0"/>
        <v>-0.57837757674621404</v>
      </c>
      <c r="AA20" s="97">
        <f t="shared" si="3"/>
        <v>31.119741711573965</v>
      </c>
      <c r="AB20" s="98">
        <f t="shared" si="0"/>
        <v>-4.9469964664310524</v>
      </c>
      <c r="AC20" s="39"/>
      <c r="AD20" s="269" t="s">
        <v>506</v>
      </c>
      <c r="AE20" s="10">
        <v>103</v>
      </c>
      <c r="AG20" s="9">
        <v>1887</v>
      </c>
      <c r="AH20" s="97">
        <f>AVERAGE(AE185:AE196)</f>
        <v>76.916666666666671</v>
      </c>
      <c r="AI20" s="98">
        <f>((AH20/AH19)-1)*100</f>
        <v>1.317233809001106</v>
      </c>
      <c r="AJ20" s="97">
        <f>AE196</f>
        <v>78</v>
      </c>
      <c r="AK20" s="98">
        <f>((AJ20/AJ19)-1)*100</f>
        <v>2.6315789473684292</v>
      </c>
    </row>
    <row r="21" spans="1:37" x14ac:dyDescent="0.3">
      <c r="A21" s="94" t="s">
        <v>141</v>
      </c>
      <c r="B21" s="98">
        <v>80</v>
      </c>
      <c r="C21" s="95" t="s">
        <v>0</v>
      </c>
      <c r="D21" s="95" t="s">
        <v>0</v>
      </c>
      <c r="E21" s="95"/>
      <c r="F21" s="99">
        <f t="shared" si="5"/>
        <v>-2.4390243902439046</v>
      </c>
      <c r="G21" s="95" t="s">
        <v>0</v>
      </c>
      <c r="H21" s="95" t="s">
        <v>0</v>
      </c>
      <c r="I21" s="99">
        <f t="shared" si="6"/>
        <v>-2.4390243902439046</v>
      </c>
      <c r="J21" s="98"/>
      <c r="K21" s="99">
        <f t="shared" si="7"/>
        <v>31.640332186302874</v>
      </c>
      <c r="L21" s="98">
        <f>((K21/K20)-1)*100</f>
        <v>-2.4390243902438935</v>
      </c>
      <c r="M21" s="95" t="s">
        <v>0</v>
      </c>
      <c r="O21" s="94" t="s">
        <v>141</v>
      </c>
      <c r="P21" s="100">
        <f t="shared" si="8"/>
        <v>31.640332186302874</v>
      </c>
      <c r="R21" s="9">
        <v>1901</v>
      </c>
      <c r="S21" s="97">
        <f>AVERAGE(P197:P208)</f>
        <v>31.977751938442015</v>
      </c>
      <c r="T21" s="98">
        <f t="shared" si="1"/>
        <v>-1.5434847135648688</v>
      </c>
      <c r="U21" s="97">
        <f>P208</f>
        <v>33.375633768732669</v>
      </c>
      <c r="V21" s="98">
        <f t="shared" si="2"/>
        <v>4.7186932849364593</v>
      </c>
      <c r="X21" s="9">
        <v>1892</v>
      </c>
      <c r="Y21" s="97">
        <f t="shared" si="4"/>
        <v>30.247270638185672</v>
      </c>
      <c r="Z21" s="98">
        <f t="shared" si="0"/>
        <v>-6.3991646778042472</v>
      </c>
      <c r="AA21" s="97">
        <f t="shared" si="3"/>
        <v>31.813862344545885</v>
      </c>
      <c r="AB21" s="98">
        <f t="shared" si="0"/>
        <v>2.2304832713754941</v>
      </c>
      <c r="AC21" s="39"/>
      <c r="AD21" s="269" t="s">
        <v>507</v>
      </c>
      <c r="AE21" s="10">
        <v>101</v>
      </c>
      <c r="AG21" s="9">
        <v>1888</v>
      </c>
      <c r="AH21" s="97">
        <f>AVERAGE(AE197:AE208)</f>
        <v>77.916666666666671</v>
      </c>
      <c r="AI21" s="98">
        <f>((AH21/AH20)-1)*100</f>
        <v>1.300108342361872</v>
      </c>
      <c r="AJ21" s="97">
        <f>AE208</f>
        <v>78</v>
      </c>
      <c r="AK21" s="98">
        <f>((AJ21/AJ20)-1)*100</f>
        <v>0</v>
      </c>
    </row>
    <row r="22" spans="1:37" x14ac:dyDescent="0.3">
      <c r="A22" s="94" t="s">
        <v>142</v>
      </c>
      <c r="B22" s="98">
        <v>79</v>
      </c>
      <c r="C22" s="95" t="s">
        <v>0</v>
      </c>
      <c r="D22" s="95" t="s">
        <v>0</v>
      </c>
      <c r="E22" s="95"/>
      <c r="F22" s="99">
        <f t="shared" si="5"/>
        <v>-1.2499999999999956</v>
      </c>
      <c r="G22" s="95" t="s">
        <v>0</v>
      </c>
      <c r="H22" s="95" t="s">
        <v>0</v>
      </c>
      <c r="I22" s="99">
        <f t="shared" si="6"/>
        <v>-1.2499999999999956</v>
      </c>
      <c r="J22" s="98"/>
      <c r="K22" s="99">
        <f t="shared" si="7"/>
        <v>31.244828033974091</v>
      </c>
      <c r="L22" s="98">
        <f t="shared" ref="L22:L85" si="9">((K22/K21)-1)*100</f>
        <v>-1.2499999999999956</v>
      </c>
      <c r="M22" s="95" t="s">
        <v>0</v>
      </c>
      <c r="O22" s="94" t="s">
        <v>142</v>
      </c>
      <c r="P22" s="100">
        <f t="shared" si="8"/>
        <v>31.244828033974091</v>
      </c>
      <c r="R22" s="9">
        <v>1902</v>
      </c>
      <c r="S22" s="97">
        <f>AVERAGE(P209:P220)</f>
        <v>34.016731297797001</v>
      </c>
      <c r="T22" s="98">
        <f t="shared" si="1"/>
        <v>6.3762435936086881</v>
      </c>
      <c r="U22" s="97">
        <f>P220</f>
        <v>35.573682439810383</v>
      </c>
      <c r="V22" s="98">
        <f t="shared" si="2"/>
        <v>6.5857885615251188</v>
      </c>
      <c r="X22" s="9">
        <v>1893</v>
      </c>
      <c r="Y22" s="97">
        <f t="shared" si="4"/>
        <v>30.970312964198076</v>
      </c>
      <c r="Z22" s="98">
        <f t="shared" si="0"/>
        <v>2.3904382470119501</v>
      </c>
      <c r="AA22" s="97">
        <f t="shared" si="3"/>
        <v>29.15306658482022</v>
      </c>
      <c r="AB22" s="98">
        <f t="shared" si="0"/>
        <v>-8.3636363636363953</v>
      </c>
      <c r="AC22" s="39"/>
      <c r="AD22" s="269" t="s">
        <v>508</v>
      </c>
      <c r="AE22" s="10">
        <v>99</v>
      </c>
      <c r="AG22" s="9">
        <v>1889</v>
      </c>
      <c r="AH22" s="97">
        <f>AVERAGE(AE209:AE220)</f>
        <v>77.083333333333329</v>
      </c>
      <c r="AI22" s="98">
        <f>((AH22/AH21)-1)*100</f>
        <v>-1.0695187165775555</v>
      </c>
      <c r="AJ22" s="97">
        <f>AE220</f>
        <v>77</v>
      </c>
      <c r="AK22" s="98">
        <f>((AJ22/AJ21)-1)*100</f>
        <v>-1.2820512820512775</v>
      </c>
    </row>
    <row r="23" spans="1:37" x14ac:dyDescent="0.3">
      <c r="A23" s="94" t="s">
        <v>143</v>
      </c>
      <c r="B23" s="98">
        <v>80</v>
      </c>
      <c r="C23" s="95" t="s">
        <v>0</v>
      </c>
      <c r="D23" s="95" t="s">
        <v>0</v>
      </c>
      <c r="E23" s="95"/>
      <c r="F23" s="99">
        <f t="shared" si="5"/>
        <v>1.2658227848101333</v>
      </c>
      <c r="G23" s="95" t="s">
        <v>0</v>
      </c>
      <c r="H23" s="95" t="s">
        <v>0</v>
      </c>
      <c r="I23" s="99">
        <f t="shared" si="6"/>
        <v>1.2658227848101333</v>
      </c>
      <c r="J23" s="98"/>
      <c r="K23" s="99">
        <f t="shared" si="7"/>
        <v>31.640332186302878</v>
      </c>
      <c r="L23" s="98">
        <f t="shared" si="9"/>
        <v>1.2658227848101333</v>
      </c>
      <c r="M23" s="95" t="s">
        <v>0</v>
      </c>
      <c r="O23" s="94" t="s">
        <v>143</v>
      </c>
      <c r="P23" s="100">
        <f t="shared" si="8"/>
        <v>31.640332186302878</v>
      </c>
      <c r="R23" s="9">
        <v>1903</v>
      </c>
      <c r="S23" s="97">
        <f>AVERAGE(P221:P232)</f>
        <v>34.465017539924681</v>
      </c>
      <c r="T23" s="98">
        <f t="shared" si="1"/>
        <v>1.3178404421141821</v>
      </c>
      <c r="U23" s="97">
        <f>P232</f>
        <v>33.664850699137624</v>
      </c>
      <c r="V23" s="98">
        <f t="shared" si="2"/>
        <v>-5.3658536585366008</v>
      </c>
      <c r="X23" s="9">
        <v>1894</v>
      </c>
      <c r="Y23" s="97">
        <f t="shared" si="4"/>
        <v>27.77446588322324</v>
      </c>
      <c r="Z23" s="98">
        <f t="shared" si="0"/>
        <v>-10.319066147859923</v>
      </c>
      <c r="AA23" s="97">
        <f t="shared" si="3"/>
        <v>27.475608388471443</v>
      </c>
      <c r="AB23" s="98">
        <f t="shared" si="0"/>
        <v>-5.7539682539682335</v>
      </c>
      <c r="AC23" s="39"/>
      <c r="AD23" s="269" t="s">
        <v>509</v>
      </c>
      <c r="AE23" s="10">
        <v>99</v>
      </c>
      <c r="AG23" s="9">
        <v>1890</v>
      </c>
      <c r="AH23" s="97">
        <f>AVERAGE(AE221:AE232)</f>
        <v>77.5</v>
      </c>
      <c r="AI23" s="98">
        <f>((AH23/AH22)-1)*100</f>
        <v>0.54054054054055722</v>
      </c>
      <c r="AJ23" s="97">
        <f>AE232</f>
        <v>77</v>
      </c>
      <c r="AK23" s="98">
        <f>((AJ23/AJ22)-1)*100</f>
        <v>0</v>
      </c>
    </row>
    <row r="24" spans="1:37" x14ac:dyDescent="0.3">
      <c r="A24" s="94" t="s">
        <v>144</v>
      </c>
      <c r="B24" s="98">
        <v>81</v>
      </c>
      <c r="C24" s="95" t="s">
        <v>0</v>
      </c>
      <c r="D24" s="95" t="s">
        <v>0</v>
      </c>
      <c r="E24" s="95"/>
      <c r="F24" s="99">
        <f t="shared" si="5"/>
        <v>1.2499999999999956</v>
      </c>
      <c r="G24" s="95" t="s">
        <v>0</v>
      </c>
      <c r="H24" s="95" t="s">
        <v>0</v>
      </c>
      <c r="I24" s="99">
        <f t="shared" si="6"/>
        <v>1.2499999999999956</v>
      </c>
      <c r="J24" s="98"/>
      <c r="K24" s="99">
        <f t="shared" si="7"/>
        <v>32.035836338631661</v>
      </c>
      <c r="L24" s="98">
        <f t="shared" si="9"/>
        <v>1.2499999999999956</v>
      </c>
      <c r="M24" s="95" t="s">
        <v>0</v>
      </c>
      <c r="O24" s="94" t="s">
        <v>144</v>
      </c>
      <c r="P24" s="100">
        <f t="shared" si="8"/>
        <v>32.035836338631661</v>
      </c>
      <c r="R24" s="9">
        <v>1904</v>
      </c>
      <c r="S24" s="97">
        <f>AVERAGE(P233:P244)</f>
        <v>34.527681208179096</v>
      </c>
      <c r="T24" s="98">
        <f t="shared" si="1"/>
        <v>0.18181818181819409</v>
      </c>
      <c r="U24" s="97">
        <f>P244</f>
        <v>35.342308895486404</v>
      </c>
      <c r="V24" s="98">
        <f t="shared" si="2"/>
        <v>4.9828178694158121</v>
      </c>
      <c r="X24" s="9">
        <v>1895</v>
      </c>
      <c r="Y24" s="97">
        <f t="shared" si="4"/>
        <v>28.2757752292585</v>
      </c>
      <c r="Z24" s="98">
        <f t="shared" si="0"/>
        <v>1.8049288441513101</v>
      </c>
      <c r="AA24" s="97">
        <f t="shared" si="3"/>
        <v>27.938355477119377</v>
      </c>
      <c r="AB24" s="98">
        <f t="shared" si="0"/>
        <v>1.6842105263157769</v>
      </c>
      <c r="AC24" s="39"/>
      <c r="AD24" s="269" t="s">
        <v>510</v>
      </c>
      <c r="AE24" s="10">
        <v>99</v>
      </c>
      <c r="AG24" s="9">
        <v>1891</v>
      </c>
      <c r="AH24" s="97">
        <f>AVERAGE(AE233:AE244)</f>
        <v>76.75</v>
      </c>
      <c r="AI24" s="98">
        <f>((AH24/AH23)-1)*100</f>
        <v>-0.96774193548386789</v>
      </c>
      <c r="AJ24" s="97">
        <f>AE244</f>
        <v>76</v>
      </c>
      <c r="AK24" s="98">
        <f>((AJ24/AJ23)-1)*100</f>
        <v>-1.2987012987012991</v>
      </c>
    </row>
    <row r="25" spans="1:37" x14ac:dyDescent="0.3">
      <c r="A25" s="94" t="s">
        <v>145</v>
      </c>
      <c r="B25" s="98">
        <v>81</v>
      </c>
      <c r="C25" s="95" t="s">
        <v>0</v>
      </c>
      <c r="D25" s="95" t="s">
        <v>0</v>
      </c>
      <c r="E25" s="95"/>
      <c r="F25" s="99">
        <f t="shared" si="5"/>
        <v>0</v>
      </c>
      <c r="G25" s="95" t="s">
        <v>0</v>
      </c>
      <c r="H25" s="95" t="s">
        <v>0</v>
      </c>
      <c r="I25" s="99">
        <f t="shared" si="6"/>
        <v>0</v>
      </c>
      <c r="J25" s="98"/>
      <c r="K25" s="99">
        <f t="shared" si="7"/>
        <v>32.035836338631661</v>
      </c>
      <c r="L25" s="98">
        <f t="shared" si="9"/>
        <v>0</v>
      </c>
      <c r="M25" s="95" t="s">
        <v>0</v>
      </c>
      <c r="O25" s="94" t="s">
        <v>145</v>
      </c>
      <c r="P25" s="100">
        <f t="shared" si="8"/>
        <v>32.035836338631661</v>
      </c>
      <c r="R25" s="9">
        <v>1905</v>
      </c>
      <c r="S25" s="97">
        <f>AVERAGE(P245:P256)</f>
        <v>34.754234470329649</v>
      </c>
      <c r="T25" s="98">
        <f t="shared" si="1"/>
        <v>0.65614965796454428</v>
      </c>
      <c r="U25" s="97">
        <f>P256</f>
        <v>35.284465509405415</v>
      </c>
      <c r="V25" s="98">
        <f t="shared" si="2"/>
        <v>-0.16366612111292644</v>
      </c>
      <c r="X25" s="9">
        <v>1896</v>
      </c>
      <c r="Y25" s="97">
        <f t="shared" si="4"/>
        <v>26.916455656355172</v>
      </c>
      <c r="Z25" s="98">
        <f t="shared" si="0"/>
        <v>-4.8073644732356087</v>
      </c>
      <c r="AA25" s="97">
        <f t="shared" si="3"/>
        <v>27.533451774552432</v>
      </c>
      <c r="AB25" s="98">
        <f t="shared" si="0"/>
        <v>-1.4492753623188248</v>
      </c>
      <c r="AC25" s="39"/>
      <c r="AD25" s="269" t="s">
        <v>511</v>
      </c>
      <c r="AE25" s="10">
        <v>99</v>
      </c>
      <c r="AG25" s="9">
        <v>1892</v>
      </c>
      <c r="AH25" s="97">
        <f>AVERAGE(AE245:AE256)</f>
        <v>75.75</v>
      </c>
      <c r="AI25" s="98">
        <f>((AH25/AH24)-1)*100</f>
        <v>-1.3029315960912058</v>
      </c>
      <c r="AJ25" s="97">
        <f>AE256</f>
        <v>77</v>
      </c>
      <c r="AK25" s="98">
        <f>((AJ25/AJ24)-1)*100</f>
        <v>1.3157894736842035</v>
      </c>
    </row>
    <row r="26" spans="1:37" x14ac:dyDescent="0.3">
      <c r="A26" s="94" t="s">
        <v>146</v>
      </c>
      <c r="B26" s="98">
        <v>81</v>
      </c>
      <c r="C26" s="95" t="s">
        <v>0</v>
      </c>
      <c r="D26" s="95" t="s">
        <v>0</v>
      </c>
      <c r="E26" s="95"/>
      <c r="F26" s="99">
        <f t="shared" si="5"/>
        <v>0</v>
      </c>
      <c r="G26" s="95" t="s">
        <v>0</v>
      </c>
      <c r="H26" s="95" t="s">
        <v>0</v>
      </c>
      <c r="I26" s="99">
        <f t="shared" si="6"/>
        <v>0</v>
      </c>
      <c r="J26" s="98"/>
      <c r="K26" s="99">
        <f t="shared" si="7"/>
        <v>32.035836338631661</v>
      </c>
      <c r="L26" s="98">
        <f t="shared" si="9"/>
        <v>0</v>
      </c>
      <c r="M26" s="95" t="s">
        <v>0</v>
      </c>
      <c r="O26" s="94" t="s">
        <v>146</v>
      </c>
      <c r="P26" s="100">
        <f t="shared" si="8"/>
        <v>32.035836338631661</v>
      </c>
      <c r="R26" s="9">
        <v>1906</v>
      </c>
      <c r="S26" s="97">
        <f>AVERAGE(P257:P268)</f>
        <v>35.645986672411617</v>
      </c>
      <c r="T26" s="98">
        <f t="shared" si="1"/>
        <v>2.5658807212205259</v>
      </c>
      <c r="U26" s="97">
        <f>P268</f>
        <v>37.19329725007816</v>
      </c>
      <c r="V26" s="98">
        <f t="shared" si="2"/>
        <v>5.4098360655737476</v>
      </c>
      <c r="X26" s="9">
        <v>1897</v>
      </c>
      <c r="Y26" s="97">
        <f t="shared" si="4"/>
        <v>27.022501864170334</v>
      </c>
      <c r="Z26" s="98">
        <f t="shared" si="0"/>
        <v>0.39398280802296348</v>
      </c>
      <c r="AA26" s="97">
        <f t="shared" si="3"/>
        <v>27.822668704957394</v>
      </c>
      <c r="AB26" s="98">
        <f t="shared" si="0"/>
        <v>1.0504201680672232</v>
      </c>
      <c r="AC26" s="39"/>
      <c r="AD26" s="269" t="s">
        <v>512</v>
      </c>
      <c r="AE26" s="10">
        <v>98</v>
      </c>
      <c r="AG26" s="9">
        <v>1893</v>
      </c>
      <c r="AH26" s="97">
        <f>AVERAGE(AE257:AE268)</f>
        <v>75.25</v>
      </c>
      <c r="AI26" s="98">
        <f>((AH26/AH25)-1)*100</f>
        <v>-0.66006600660065695</v>
      </c>
      <c r="AJ26" s="97">
        <f>AE268</f>
        <v>73</v>
      </c>
      <c r="AK26" s="98">
        <f>((AJ26/AJ25)-1)*100</f>
        <v>-5.1948051948051965</v>
      </c>
    </row>
    <row r="27" spans="1:37" x14ac:dyDescent="0.3">
      <c r="A27" s="94" t="s">
        <v>147</v>
      </c>
      <c r="B27" s="98">
        <v>81</v>
      </c>
      <c r="C27" s="95" t="s">
        <v>0</v>
      </c>
      <c r="D27" s="95" t="s">
        <v>0</v>
      </c>
      <c r="E27" s="95"/>
      <c r="F27" s="99">
        <f t="shared" si="5"/>
        <v>0</v>
      </c>
      <c r="G27" s="95" t="s">
        <v>0</v>
      </c>
      <c r="H27" s="95" t="s">
        <v>0</v>
      </c>
      <c r="I27" s="99">
        <f t="shared" si="6"/>
        <v>0</v>
      </c>
      <c r="J27" s="98"/>
      <c r="K27" s="99">
        <f t="shared" si="7"/>
        <v>32.035836338631661</v>
      </c>
      <c r="L27" s="98">
        <f t="shared" si="9"/>
        <v>0</v>
      </c>
      <c r="M27" s="95" t="s">
        <v>0</v>
      </c>
      <c r="O27" s="94" t="s">
        <v>147</v>
      </c>
      <c r="P27" s="100">
        <f t="shared" si="8"/>
        <v>32.035836338631661</v>
      </c>
      <c r="R27" s="9">
        <v>1907</v>
      </c>
      <c r="S27" s="97">
        <f>AVERAGE(P269:P280)</f>
        <v>37.733168853500764</v>
      </c>
      <c r="T27" s="98">
        <f t="shared" si="1"/>
        <v>5.8553076402975135</v>
      </c>
      <c r="U27" s="97">
        <f>P280</f>
        <v>36.557020003187262</v>
      </c>
      <c r="V27" s="98">
        <f t="shared" si="2"/>
        <v>-1.7107309486780187</v>
      </c>
      <c r="X27" s="9">
        <v>1898</v>
      </c>
      <c r="Y27" s="97">
        <f t="shared" si="4"/>
        <v>28.063682813628201</v>
      </c>
      <c r="Z27" s="98">
        <f t="shared" si="0"/>
        <v>3.8530146271851695</v>
      </c>
      <c r="AA27" s="97">
        <f t="shared" si="3"/>
        <v>27.938355477119384</v>
      </c>
      <c r="AB27" s="98">
        <f t="shared" si="0"/>
        <v>0.41580041580042693</v>
      </c>
      <c r="AC27" s="39"/>
      <c r="AD27" s="269" t="s">
        <v>513</v>
      </c>
      <c r="AE27" s="10">
        <v>96</v>
      </c>
      <c r="AG27" s="9">
        <v>1894</v>
      </c>
      <c r="AH27" s="97">
        <f>AVERAGE(AE269:AE280)</f>
        <v>71.083333333333329</v>
      </c>
      <c r="AI27" s="98">
        <f>((AH27/AH26)-1)*100</f>
        <v>-5.537098560354381</v>
      </c>
      <c r="AJ27" s="97">
        <f>AE280</f>
        <v>71</v>
      </c>
      <c r="AK27" s="98">
        <f>((AJ27/AJ26)-1)*100</f>
        <v>-2.7397260273972601</v>
      </c>
    </row>
    <row r="28" spans="1:37" x14ac:dyDescent="0.3">
      <c r="A28" s="94" t="s">
        <v>148</v>
      </c>
      <c r="B28" s="98">
        <v>82</v>
      </c>
      <c r="C28" s="95" t="s">
        <v>0</v>
      </c>
      <c r="D28" s="95" t="s">
        <v>0</v>
      </c>
      <c r="E28" s="95"/>
      <c r="F28" s="99">
        <f t="shared" si="5"/>
        <v>1.2345679012345734</v>
      </c>
      <c r="G28" s="95" t="s">
        <v>0</v>
      </c>
      <c r="H28" s="95" t="s">
        <v>0</v>
      </c>
      <c r="I28" s="99">
        <f t="shared" si="6"/>
        <v>1.2345679012345734</v>
      </c>
      <c r="J28" s="98"/>
      <c r="K28" s="99">
        <f t="shared" si="7"/>
        <v>32.431340490960451</v>
      </c>
      <c r="L28" s="98">
        <f t="shared" si="9"/>
        <v>1.2345679012345734</v>
      </c>
      <c r="M28" s="95" t="s">
        <v>0</v>
      </c>
      <c r="O28" s="94" t="s">
        <v>148</v>
      </c>
      <c r="P28" s="100">
        <f t="shared" si="8"/>
        <v>32.431340490960451</v>
      </c>
      <c r="R28" s="9">
        <v>1908</v>
      </c>
      <c r="S28" s="97">
        <f>AVERAGE(P281:P292)</f>
        <v>36.359388434077196</v>
      </c>
      <c r="T28" s="98">
        <f t="shared" si="1"/>
        <v>-3.6407766990291135</v>
      </c>
      <c r="U28" s="97">
        <f>P292</f>
        <v>37.482514180483129</v>
      </c>
      <c r="V28" s="98">
        <f t="shared" si="2"/>
        <v>2.5316455696202222</v>
      </c>
      <c r="X28" s="9">
        <v>1899</v>
      </c>
      <c r="Y28" s="97">
        <f t="shared" si="4"/>
        <v>30.29065317774641</v>
      </c>
      <c r="Z28" s="98">
        <f t="shared" si="0"/>
        <v>7.9354173823428242</v>
      </c>
      <c r="AA28" s="97">
        <f t="shared" si="3"/>
        <v>32.797199907922753</v>
      </c>
      <c r="AB28" s="98">
        <f t="shared" si="0"/>
        <v>17.391304347826075</v>
      </c>
      <c r="AC28" s="39"/>
      <c r="AD28" s="269" t="s">
        <v>514</v>
      </c>
      <c r="AE28" s="10">
        <v>98</v>
      </c>
      <c r="AG28" s="9">
        <v>1895</v>
      </c>
      <c r="AH28" s="97">
        <f>AVERAGE(AE281:AE292)</f>
        <v>72.25</v>
      </c>
      <c r="AI28" s="98">
        <f>((AH28/AH27)-1)*100</f>
        <v>1.6412661195779776</v>
      </c>
      <c r="AJ28" s="97">
        <f>AE292</f>
        <v>72</v>
      </c>
      <c r="AK28" s="98">
        <f>((AJ28/AJ27)-1)*100</f>
        <v>1.4084507042253502</v>
      </c>
    </row>
    <row r="29" spans="1:37" x14ac:dyDescent="0.3">
      <c r="A29" s="94" t="s">
        <v>149</v>
      </c>
      <c r="B29" s="98">
        <v>84</v>
      </c>
      <c r="C29" s="95" t="s">
        <v>0</v>
      </c>
      <c r="D29" s="95" t="s">
        <v>0</v>
      </c>
      <c r="E29" s="95"/>
      <c r="F29" s="99">
        <f t="shared" si="5"/>
        <v>2.4390243902439046</v>
      </c>
      <c r="G29" s="95" t="s">
        <v>0</v>
      </c>
      <c r="H29" s="95" t="s">
        <v>0</v>
      </c>
      <c r="I29" s="99">
        <f t="shared" si="6"/>
        <v>2.4390243902439046</v>
      </c>
      <c r="J29" s="98"/>
      <c r="K29" s="99">
        <f t="shared" si="7"/>
        <v>33.222348795618025</v>
      </c>
      <c r="L29" s="98">
        <f t="shared" si="9"/>
        <v>2.4390243902439046</v>
      </c>
      <c r="M29" s="95" t="s">
        <v>0</v>
      </c>
      <c r="O29" s="94" t="s">
        <v>149</v>
      </c>
      <c r="P29" s="100">
        <f t="shared" si="8"/>
        <v>33.222348795618025</v>
      </c>
      <c r="R29" s="9">
        <v>1909</v>
      </c>
      <c r="S29" s="97">
        <f>AVERAGE(P293:P304)</f>
        <v>39.222636045086325</v>
      </c>
      <c r="T29" s="98">
        <f t="shared" si="1"/>
        <v>7.8748508550974483</v>
      </c>
      <c r="U29" s="97">
        <f>P304</f>
        <v>41.41586443399062</v>
      </c>
      <c r="V29" s="98">
        <f t="shared" si="2"/>
        <v>10.493827160493829</v>
      </c>
      <c r="X29" s="9">
        <v>1900</v>
      </c>
      <c r="Y29" s="97">
        <f t="shared" si="4"/>
        <v>32.479061284477289</v>
      </c>
      <c r="Z29" s="98">
        <f t="shared" si="0"/>
        <v>7.2246976448122169</v>
      </c>
      <c r="AA29" s="97">
        <f t="shared" si="3"/>
        <v>31.871705730626868</v>
      </c>
      <c r="AB29" s="98">
        <f t="shared" si="0"/>
        <v>-2.8218694885361661</v>
      </c>
      <c r="AC29" s="39"/>
      <c r="AD29" s="269" t="s">
        <v>515</v>
      </c>
      <c r="AE29" s="10">
        <v>98</v>
      </c>
      <c r="AG29" s="9">
        <v>1896</v>
      </c>
      <c r="AH29" s="97">
        <f>AVERAGE(AE293:AE304)</f>
        <v>71.166666666666671</v>
      </c>
      <c r="AI29" s="98">
        <f>((AH29/AH28)-1)*100</f>
        <v>-1.4994232987312506</v>
      </c>
      <c r="AJ29" s="97">
        <f>AE304</f>
        <v>72</v>
      </c>
      <c r="AK29" s="98">
        <f>((AJ29/AJ28)-1)*100</f>
        <v>0</v>
      </c>
    </row>
    <row r="30" spans="1:37" x14ac:dyDescent="0.3">
      <c r="A30" s="94" t="s">
        <v>150</v>
      </c>
      <c r="B30" s="98">
        <v>85</v>
      </c>
      <c r="C30" s="95" t="s">
        <v>0</v>
      </c>
      <c r="D30" s="95" t="s">
        <v>0</v>
      </c>
      <c r="E30" s="95"/>
      <c r="F30" s="99">
        <f t="shared" si="5"/>
        <v>1.1904761904761862</v>
      </c>
      <c r="G30" s="95" t="s">
        <v>0</v>
      </c>
      <c r="H30" s="95" t="s">
        <v>0</v>
      </c>
      <c r="I30" s="99">
        <f t="shared" si="6"/>
        <v>1.1904761904761862</v>
      </c>
      <c r="J30" s="98"/>
      <c r="K30" s="99">
        <f t="shared" si="7"/>
        <v>33.617852947946808</v>
      </c>
      <c r="L30" s="98">
        <f t="shared" si="9"/>
        <v>1.1904761904761862</v>
      </c>
      <c r="M30" s="95" t="s">
        <v>0</v>
      </c>
      <c r="O30" s="94" t="s">
        <v>150</v>
      </c>
      <c r="P30" s="100">
        <f t="shared" si="8"/>
        <v>33.617852947946808</v>
      </c>
      <c r="R30" s="9">
        <v>1910</v>
      </c>
      <c r="S30" s="97">
        <f>AVERAGE(P305:P316)</f>
        <v>40.702462672325055</v>
      </c>
      <c r="T30" s="98">
        <f t="shared" si="1"/>
        <v>3.7728892712302065</v>
      </c>
      <c r="U30" s="97">
        <f>P316</f>
        <v>38.523695129941004</v>
      </c>
      <c r="V30" s="98">
        <f t="shared" si="2"/>
        <v>-6.983240223463671</v>
      </c>
      <c r="X30" s="9">
        <v>1901</v>
      </c>
      <c r="Y30" s="97">
        <f t="shared" si="4"/>
        <v>31.977751938442015</v>
      </c>
      <c r="Z30" s="98">
        <f t="shared" si="0"/>
        <v>-1.5434847135648688</v>
      </c>
      <c r="AA30" s="97">
        <f t="shared" si="3"/>
        <v>33.375633768732669</v>
      </c>
      <c r="AB30" s="98">
        <f t="shared" si="0"/>
        <v>4.7186932849364593</v>
      </c>
      <c r="AC30" s="39"/>
      <c r="AD30" s="269" t="s">
        <v>516</v>
      </c>
      <c r="AE30" s="10">
        <v>97</v>
      </c>
      <c r="AG30" s="9">
        <v>1897</v>
      </c>
      <c r="AH30" s="97">
        <f>AVERAGE(AE305:AE316)</f>
        <v>71.75</v>
      </c>
      <c r="AI30" s="98">
        <f>((AH30/AH29)-1)*100</f>
        <v>0.81967213114753079</v>
      </c>
      <c r="AJ30" s="97">
        <f>AE316</f>
        <v>73</v>
      </c>
      <c r="AK30" s="98">
        <f>((AJ30/AJ29)-1)*100</f>
        <v>1.388888888888884</v>
      </c>
    </row>
    <row r="31" spans="1:37" x14ac:dyDescent="0.3">
      <c r="A31" s="94" t="s">
        <v>151</v>
      </c>
      <c r="B31" s="98">
        <v>85</v>
      </c>
      <c r="C31" s="95" t="s">
        <v>0</v>
      </c>
      <c r="D31" s="95" t="s">
        <v>0</v>
      </c>
      <c r="E31" s="95"/>
      <c r="F31" s="99">
        <f t="shared" si="5"/>
        <v>0</v>
      </c>
      <c r="G31" s="95" t="s">
        <v>0</v>
      </c>
      <c r="H31" s="95" t="s">
        <v>0</v>
      </c>
      <c r="I31" s="99">
        <f t="shared" si="6"/>
        <v>0</v>
      </c>
      <c r="J31" s="98"/>
      <c r="K31" s="99">
        <f t="shared" si="7"/>
        <v>33.617852947946808</v>
      </c>
      <c r="L31" s="98">
        <f t="shared" si="9"/>
        <v>0</v>
      </c>
      <c r="M31" s="95" t="s">
        <v>0</v>
      </c>
      <c r="O31" s="94" t="s">
        <v>151</v>
      </c>
      <c r="P31" s="100">
        <f t="shared" si="8"/>
        <v>33.617852947946808</v>
      </c>
      <c r="R31" s="9">
        <v>1911</v>
      </c>
      <c r="S31" s="97">
        <f>AVERAGE(P317:P328)</f>
        <v>37.472873616136319</v>
      </c>
      <c r="T31" s="98">
        <f t="shared" si="1"/>
        <v>-7.934628138323041</v>
      </c>
      <c r="U31" s="97">
        <f>P328</f>
        <v>37.771731110888112</v>
      </c>
      <c r="V31" s="98">
        <f t="shared" si="2"/>
        <v>-1.9519519519519246</v>
      </c>
      <c r="X31" s="9">
        <v>1902</v>
      </c>
      <c r="Y31" s="97">
        <f t="shared" si="4"/>
        <v>34.016731297797001</v>
      </c>
      <c r="Z31" s="98">
        <f t="shared" si="0"/>
        <v>6.3762435936086881</v>
      </c>
      <c r="AA31" s="97">
        <f t="shared" si="3"/>
        <v>35.573682439810383</v>
      </c>
      <c r="AB31" s="98">
        <f t="shared" si="0"/>
        <v>6.5857885615251188</v>
      </c>
      <c r="AC31" s="39"/>
      <c r="AD31" s="269" t="s">
        <v>517</v>
      </c>
      <c r="AE31" s="10">
        <v>97</v>
      </c>
      <c r="AG31" s="9">
        <v>1898</v>
      </c>
      <c r="AH31" s="97">
        <f>AVERAGE(AE317:AE328)</f>
        <v>73.416666666666671</v>
      </c>
      <c r="AI31" s="98">
        <f>((AH31/AH30)-1)*100</f>
        <v>2.3228803716608626</v>
      </c>
      <c r="AJ31" s="97">
        <f>AE328</f>
        <v>74</v>
      </c>
      <c r="AK31" s="98">
        <f>((AJ31/AJ30)-1)*100</f>
        <v>1.3698630136986356</v>
      </c>
    </row>
    <row r="32" spans="1:37" x14ac:dyDescent="0.3">
      <c r="A32" s="94" t="s">
        <v>152</v>
      </c>
      <c r="B32" s="98">
        <v>85</v>
      </c>
      <c r="C32" s="95" t="s">
        <v>0</v>
      </c>
      <c r="D32" s="95" t="s">
        <v>0</v>
      </c>
      <c r="E32" s="95"/>
      <c r="F32" s="99">
        <f t="shared" si="5"/>
        <v>0</v>
      </c>
      <c r="G32" s="95" t="s">
        <v>0</v>
      </c>
      <c r="H32" s="95" t="s">
        <v>0</v>
      </c>
      <c r="I32" s="99">
        <f t="shared" si="6"/>
        <v>0</v>
      </c>
      <c r="J32" s="98"/>
      <c r="K32" s="99">
        <f t="shared" si="7"/>
        <v>33.617852947946808</v>
      </c>
      <c r="L32" s="98">
        <f t="shared" si="9"/>
        <v>0</v>
      </c>
      <c r="M32" s="98">
        <f>((K32/K20)-1)*100</f>
        <v>3.6585365853658791</v>
      </c>
      <c r="O32" s="94" t="s">
        <v>152</v>
      </c>
      <c r="P32" s="100">
        <f t="shared" si="8"/>
        <v>33.617852947946808</v>
      </c>
      <c r="R32" s="9">
        <v>1912</v>
      </c>
      <c r="S32" s="97">
        <f>AVERAGE(P329:P340)</f>
        <v>39.964959499792414</v>
      </c>
      <c r="T32" s="98">
        <f t="shared" si="1"/>
        <v>6.6503730383329129</v>
      </c>
      <c r="U32" s="97">
        <f>P340</f>
        <v>40.54821364277575</v>
      </c>
      <c r="V32" s="98">
        <f t="shared" si="2"/>
        <v>7.3506891271056585</v>
      </c>
      <c r="X32" s="9">
        <v>1903</v>
      </c>
      <c r="Y32" s="97">
        <f t="shared" si="4"/>
        <v>34.465017539924681</v>
      </c>
      <c r="Z32" s="98">
        <f t="shared" si="0"/>
        <v>1.3178404421141821</v>
      </c>
      <c r="AA32" s="97">
        <f t="shared" si="3"/>
        <v>33.664850699137624</v>
      </c>
      <c r="AB32" s="98">
        <f t="shared" si="0"/>
        <v>-5.3658536585366008</v>
      </c>
      <c r="AC32" s="39"/>
      <c r="AD32" s="269" t="s">
        <v>518</v>
      </c>
      <c r="AE32" s="10">
        <v>97</v>
      </c>
      <c r="AG32" s="9">
        <v>1899</v>
      </c>
      <c r="AH32" s="97">
        <f>AVERAGE(AE329:AE340)</f>
        <v>77.083333333333329</v>
      </c>
      <c r="AI32" s="98">
        <f>((AH32/AH31)-1)*100</f>
        <v>4.9943246311010103</v>
      </c>
      <c r="AJ32" s="97">
        <f>AE340</f>
        <v>79</v>
      </c>
      <c r="AK32" s="98">
        <f>((AJ32/AJ31)-1)*100</f>
        <v>6.7567567567567544</v>
      </c>
    </row>
    <row r="33" spans="1:37" x14ac:dyDescent="0.3">
      <c r="A33" s="94" t="s">
        <v>153</v>
      </c>
      <c r="B33" s="98">
        <v>85</v>
      </c>
      <c r="C33" s="95" t="s">
        <v>0</v>
      </c>
      <c r="D33" s="95" t="s">
        <v>0</v>
      </c>
      <c r="E33" s="95"/>
      <c r="F33" s="99">
        <f t="shared" si="5"/>
        <v>0</v>
      </c>
      <c r="G33" s="95" t="s">
        <v>0</v>
      </c>
      <c r="H33" s="95" t="s">
        <v>0</v>
      </c>
      <c r="I33" s="99">
        <f t="shared" si="6"/>
        <v>0</v>
      </c>
      <c r="J33" s="98"/>
      <c r="K33" s="99">
        <f t="shared" si="7"/>
        <v>33.617852947946808</v>
      </c>
      <c r="L33" s="98">
        <f t="shared" si="9"/>
        <v>0</v>
      </c>
      <c r="M33" s="98">
        <f t="shared" ref="M33:M96" si="10">((K33/K21)-1)*100</f>
        <v>6.2500000000000222</v>
      </c>
      <c r="O33" s="94" t="s">
        <v>153</v>
      </c>
      <c r="P33" s="100">
        <f t="shared" si="8"/>
        <v>33.617852947946808</v>
      </c>
      <c r="R33" s="9">
        <v>1913</v>
      </c>
      <c r="S33" s="97">
        <f>AVERAGE(P341:P352)</f>
        <v>41.009681881051144</v>
      </c>
      <c r="T33" s="98">
        <f t="shared" si="1"/>
        <v>2.6140959338746717</v>
      </c>
      <c r="U33" s="97">
        <f>P352</f>
        <v>41.493775933609939</v>
      </c>
      <c r="V33" s="98">
        <f t="shared" si="2"/>
        <v>2.3319456170485475</v>
      </c>
      <c r="X33" s="9">
        <v>1904</v>
      </c>
      <c r="Y33" s="97">
        <f t="shared" si="4"/>
        <v>34.527681208179096</v>
      </c>
      <c r="Z33" s="98">
        <f t="shared" si="0"/>
        <v>0.18181818181819409</v>
      </c>
      <c r="AA33" s="97">
        <f t="shared" si="3"/>
        <v>35.342308895486404</v>
      </c>
      <c r="AB33" s="98">
        <f t="shared" si="0"/>
        <v>4.9828178694158121</v>
      </c>
      <c r="AC33" s="39"/>
      <c r="AD33" s="269" t="s">
        <v>519</v>
      </c>
      <c r="AE33" s="10">
        <v>97</v>
      </c>
      <c r="AG33" s="9">
        <v>1900</v>
      </c>
      <c r="AH33" s="97">
        <f>AVERAGE(AE341:AE352)</f>
        <v>79.583333333333329</v>
      </c>
      <c r="AI33" s="98">
        <f>((AH33/AH32)-1)*100</f>
        <v>3.2432432432432545</v>
      </c>
      <c r="AJ33" s="97">
        <f>AE352</f>
        <v>80</v>
      </c>
      <c r="AK33" s="98">
        <f>((AJ33/AJ32)-1)*100</f>
        <v>1.2658227848101333</v>
      </c>
    </row>
    <row r="34" spans="1:37" x14ac:dyDescent="0.3">
      <c r="A34" s="94" t="s">
        <v>154</v>
      </c>
      <c r="B34" s="98">
        <v>84</v>
      </c>
      <c r="C34" s="95" t="s">
        <v>0</v>
      </c>
      <c r="D34" s="95" t="s">
        <v>0</v>
      </c>
      <c r="E34" s="95"/>
      <c r="F34" s="99">
        <f t="shared" si="5"/>
        <v>-1.1764705882352899</v>
      </c>
      <c r="G34" s="95" t="s">
        <v>0</v>
      </c>
      <c r="H34" s="95" t="s">
        <v>0</v>
      </c>
      <c r="I34" s="99">
        <f t="shared" si="6"/>
        <v>-1.1764705882352899</v>
      </c>
      <c r="J34" s="98"/>
      <c r="K34" s="99">
        <f t="shared" si="7"/>
        <v>33.222348795618025</v>
      </c>
      <c r="L34" s="98">
        <f t="shared" si="9"/>
        <v>-1.1764705882352899</v>
      </c>
      <c r="M34" s="98">
        <f t="shared" si="10"/>
        <v>6.3291139240506444</v>
      </c>
      <c r="O34" s="94" t="s">
        <v>154</v>
      </c>
      <c r="P34" s="100">
        <f t="shared" si="8"/>
        <v>33.222348795618025</v>
      </c>
      <c r="R34" s="9">
        <v>1914</v>
      </c>
      <c r="S34" s="97">
        <f>AVERAGE(P353:P364)</f>
        <v>41.562932226832622</v>
      </c>
      <c r="T34" s="98">
        <f t="shared" si="1"/>
        <v>1.3490725126475756</v>
      </c>
      <c r="U34" s="97">
        <f>P364</f>
        <v>41.908713692946044</v>
      </c>
      <c r="V34" s="98">
        <f t="shared" si="2"/>
        <v>1.0000000000000231</v>
      </c>
      <c r="X34" s="9">
        <v>1905</v>
      </c>
      <c r="Y34" s="97">
        <f t="shared" si="4"/>
        <v>34.754234470329649</v>
      </c>
      <c r="Z34" s="98">
        <f t="shared" si="0"/>
        <v>0.65614965796454428</v>
      </c>
      <c r="AA34" s="97">
        <f t="shared" si="3"/>
        <v>35.284465509405415</v>
      </c>
      <c r="AB34" s="98">
        <f t="shared" si="0"/>
        <v>-0.16366612111292644</v>
      </c>
      <c r="AC34" s="39"/>
      <c r="AD34" s="269" t="s">
        <v>520</v>
      </c>
      <c r="AE34" s="10">
        <v>95</v>
      </c>
      <c r="AG34" s="9">
        <v>1901</v>
      </c>
      <c r="AH34" s="97">
        <f>AVERAGE(AE353:AE364)</f>
        <v>81.083333333333329</v>
      </c>
      <c r="AI34" s="98">
        <f>((AH34/AH33)-1)*100</f>
        <v>1.8848167539267102</v>
      </c>
      <c r="AJ34" s="97">
        <f>AE364</f>
        <v>83</v>
      </c>
      <c r="AK34" s="98">
        <f>((AJ34/AJ33)-1)*100</f>
        <v>3.7500000000000089</v>
      </c>
    </row>
    <row r="35" spans="1:37" x14ac:dyDescent="0.3">
      <c r="A35" s="94" t="s">
        <v>155</v>
      </c>
      <c r="B35" s="98">
        <v>83</v>
      </c>
      <c r="C35" s="95" t="s">
        <v>0</v>
      </c>
      <c r="D35" s="95" t="s">
        <v>0</v>
      </c>
      <c r="E35" s="95"/>
      <c r="F35" s="99">
        <f t="shared" si="5"/>
        <v>-1.1904761904761862</v>
      </c>
      <c r="G35" s="95" t="s">
        <v>0</v>
      </c>
      <c r="H35" s="95" t="s">
        <v>0</v>
      </c>
      <c r="I35" s="99">
        <f t="shared" si="6"/>
        <v>-1.1904761904761862</v>
      </c>
      <c r="J35" s="98"/>
      <c r="K35" s="99">
        <f t="shared" si="7"/>
        <v>32.826844643289242</v>
      </c>
      <c r="L35" s="98">
        <f t="shared" si="9"/>
        <v>-1.1904761904761862</v>
      </c>
      <c r="M35" s="98">
        <f t="shared" si="10"/>
        <v>3.7500000000000089</v>
      </c>
      <c r="O35" s="94" t="s">
        <v>155</v>
      </c>
      <c r="P35" s="100">
        <f t="shared" si="8"/>
        <v>32.826844643289242</v>
      </c>
      <c r="R35" s="9">
        <v>1915</v>
      </c>
      <c r="S35" s="97">
        <f>AVERAGE(P365:P376)</f>
        <v>41.943291839557389</v>
      </c>
      <c r="T35" s="98">
        <f t="shared" si="1"/>
        <v>0.91514143094844069</v>
      </c>
      <c r="U35" s="97">
        <f>P376</f>
        <v>42.738589211618255</v>
      </c>
      <c r="V35" s="98">
        <f t="shared" si="2"/>
        <v>1.9801980198020042</v>
      </c>
      <c r="X35" s="9">
        <v>1906</v>
      </c>
      <c r="Y35" s="97">
        <f t="shared" si="4"/>
        <v>35.645986672411617</v>
      </c>
      <c r="Z35" s="98">
        <f t="shared" si="0"/>
        <v>2.5658807212205259</v>
      </c>
      <c r="AA35" s="97">
        <f t="shared" si="3"/>
        <v>37.19329725007816</v>
      </c>
      <c r="AB35" s="98">
        <f t="shared" si="0"/>
        <v>5.4098360655737476</v>
      </c>
      <c r="AC35" s="39"/>
      <c r="AD35" s="269" t="s">
        <v>521</v>
      </c>
      <c r="AE35" s="10">
        <v>96</v>
      </c>
      <c r="AG35" s="9">
        <v>1902</v>
      </c>
      <c r="AH35" s="97">
        <f>AVERAGE(AE365:AE376)</f>
        <v>84</v>
      </c>
      <c r="AI35" s="98">
        <f>((AH35/AH34)-1)*100</f>
        <v>3.5971223021582732</v>
      </c>
      <c r="AJ35" s="97">
        <f>AE376</f>
        <v>86</v>
      </c>
      <c r="AK35" s="98">
        <f>((AJ35/AJ34)-1)*100</f>
        <v>3.6144578313253017</v>
      </c>
    </row>
    <row r="36" spans="1:37" x14ac:dyDescent="0.3">
      <c r="A36" s="94" t="s">
        <v>156</v>
      </c>
      <c r="B36" s="98">
        <v>84</v>
      </c>
      <c r="C36" s="95" t="s">
        <v>0</v>
      </c>
      <c r="D36" s="95" t="s">
        <v>0</v>
      </c>
      <c r="E36" s="95"/>
      <c r="F36" s="99">
        <f t="shared" si="5"/>
        <v>1.2048192771084265</v>
      </c>
      <c r="G36" s="95" t="s">
        <v>0</v>
      </c>
      <c r="H36" s="95" t="s">
        <v>0</v>
      </c>
      <c r="I36" s="99">
        <f t="shared" si="6"/>
        <v>1.2048192771084265</v>
      </c>
      <c r="J36" s="98"/>
      <c r="K36" s="99">
        <f t="shared" si="7"/>
        <v>33.222348795618025</v>
      </c>
      <c r="L36" s="98">
        <f t="shared" si="9"/>
        <v>1.2048192771084265</v>
      </c>
      <c r="M36" s="98">
        <f t="shared" si="10"/>
        <v>3.7037037037037202</v>
      </c>
      <c r="O36" s="94" t="s">
        <v>156</v>
      </c>
      <c r="P36" s="100">
        <f t="shared" si="8"/>
        <v>33.222348795618025</v>
      </c>
      <c r="R36" s="9">
        <v>1916</v>
      </c>
      <c r="S36" s="97">
        <f>AVERAGE(P377:P388)</f>
        <v>45.159059474412167</v>
      </c>
      <c r="T36" s="98">
        <f t="shared" si="1"/>
        <v>7.6669414674361169</v>
      </c>
      <c r="U36" s="97">
        <f>P388</f>
        <v>48.132780082987544</v>
      </c>
      <c r="V36" s="98">
        <f t="shared" si="2"/>
        <v>12.621359223300965</v>
      </c>
      <c r="X36" s="9">
        <v>1907</v>
      </c>
      <c r="Y36" s="97">
        <f t="shared" si="4"/>
        <v>37.733168853500764</v>
      </c>
      <c r="Z36" s="98">
        <f t="shared" si="0"/>
        <v>5.8553076402975135</v>
      </c>
      <c r="AA36" s="97">
        <f t="shared" si="3"/>
        <v>36.557020003187262</v>
      </c>
      <c r="AB36" s="98">
        <f t="shared" si="0"/>
        <v>-1.7107309486780187</v>
      </c>
      <c r="AC36" s="39"/>
      <c r="AD36" s="269" t="s">
        <v>522</v>
      </c>
      <c r="AE36" s="10">
        <v>95</v>
      </c>
      <c r="AG36" s="9">
        <v>1903</v>
      </c>
      <c r="AH36" s="97">
        <f>AVERAGE(AE377:AE388)</f>
        <v>85.416666666666671</v>
      </c>
      <c r="AI36" s="98">
        <f>((AH36/AH35)-1)*100</f>
        <v>1.6865079365079527</v>
      </c>
      <c r="AJ36" s="97">
        <f>AE388</f>
        <v>84</v>
      </c>
      <c r="AK36" s="98">
        <f>((AJ36/AJ35)-1)*100</f>
        <v>-2.3255813953488413</v>
      </c>
    </row>
    <row r="37" spans="1:37" x14ac:dyDescent="0.3">
      <c r="A37" s="94" t="s">
        <v>157</v>
      </c>
      <c r="B37" s="98">
        <v>83</v>
      </c>
      <c r="C37" s="95" t="s">
        <v>0</v>
      </c>
      <c r="D37" s="95" t="s">
        <v>0</v>
      </c>
      <c r="E37" s="95"/>
      <c r="F37" s="99">
        <f t="shared" si="5"/>
        <v>-1.1904761904761862</v>
      </c>
      <c r="G37" s="95" t="s">
        <v>0</v>
      </c>
      <c r="H37" s="95" t="s">
        <v>0</v>
      </c>
      <c r="I37" s="99">
        <f t="shared" si="6"/>
        <v>-1.1904761904761862</v>
      </c>
      <c r="J37" s="98"/>
      <c r="K37" s="99">
        <f t="shared" si="7"/>
        <v>32.826844643289242</v>
      </c>
      <c r="L37" s="98">
        <f t="shared" si="9"/>
        <v>-1.1904761904761862</v>
      </c>
      <c r="M37" s="98">
        <f t="shared" si="10"/>
        <v>2.469135802469169</v>
      </c>
      <c r="O37" s="94" t="s">
        <v>157</v>
      </c>
      <c r="P37" s="100">
        <f t="shared" si="8"/>
        <v>32.826844643289242</v>
      </c>
      <c r="R37" s="9">
        <v>1917</v>
      </c>
      <c r="S37" s="97">
        <f>AVERAGE(P389:P400)</f>
        <v>53.215767634854785</v>
      </c>
      <c r="T37" s="98">
        <f t="shared" si="1"/>
        <v>17.84073506891275</v>
      </c>
      <c r="U37" s="97">
        <f>P400</f>
        <v>56.846473029045661</v>
      </c>
      <c r="V37" s="98">
        <f t="shared" si="2"/>
        <v>18.103448275862121</v>
      </c>
      <c r="X37" s="9">
        <v>1908</v>
      </c>
      <c r="Y37" s="97">
        <f t="shared" si="4"/>
        <v>36.359388434077196</v>
      </c>
      <c r="Z37" s="98">
        <f t="shared" si="0"/>
        <v>-3.6407766990291135</v>
      </c>
      <c r="AA37" s="97">
        <f t="shared" si="3"/>
        <v>37.482514180483129</v>
      </c>
      <c r="AB37" s="98">
        <f t="shared" si="0"/>
        <v>2.5316455696202222</v>
      </c>
      <c r="AC37" s="39"/>
      <c r="AD37" s="269" t="s">
        <v>523</v>
      </c>
      <c r="AE37" s="10">
        <v>95</v>
      </c>
      <c r="AG37" s="9">
        <v>1904</v>
      </c>
      <c r="AH37" s="97">
        <f>AVERAGE(AE389:AE400)</f>
        <v>85.916666666666671</v>
      </c>
      <c r="AI37" s="98">
        <f>((AH37/AH36)-1)*100</f>
        <v>0.58536585365853711</v>
      </c>
      <c r="AJ37" s="97">
        <f>AE400</f>
        <v>87</v>
      </c>
      <c r="AK37" s="98">
        <f>((AJ37/AJ36)-1)*100</f>
        <v>3.5714285714285809</v>
      </c>
    </row>
    <row r="38" spans="1:37" x14ac:dyDescent="0.3">
      <c r="A38" s="94" t="s">
        <v>158</v>
      </c>
      <c r="B38" s="98">
        <v>84</v>
      </c>
      <c r="C38" s="95" t="s">
        <v>0</v>
      </c>
      <c r="D38" s="95" t="s">
        <v>0</v>
      </c>
      <c r="E38" s="95"/>
      <c r="F38" s="99">
        <f t="shared" si="5"/>
        <v>1.2048192771084265</v>
      </c>
      <c r="G38" s="95" t="s">
        <v>0</v>
      </c>
      <c r="H38" s="95" t="s">
        <v>0</v>
      </c>
      <c r="I38" s="99">
        <f t="shared" si="6"/>
        <v>1.2048192771084265</v>
      </c>
      <c r="J38" s="98"/>
      <c r="K38" s="99">
        <f t="shared" si="7"/>
        <v>33.222348795618025</v>
      </c>
      <c r="L38" s="98">
        <f t="shared" si="9"/>
        <v>1.2048192771084265</v>
      </c>
      <c r="M38" s="98">
        <f t="shared" si="10"/>
        <v>3.7037037037037202</v>
      </c>
      <c r="O38" s="94" t="s">
        <v>158</v>
      </c>
      <c r="P38" s="100">
        <f t="shared" si="8"/>
        <v>33.222348795618025</v>
      </c>
      <c r="R38" s="9">
        <v>1918</v>
      </c>
      <c r="S38" s="97">
        <f>AVERAGE(P401:P412)</f>
        <v>62.413554633471669</v>
      </c>
      <c r="T38" s="98">
        <f t="shared" si="1"/>
        <v>17.28395061728396</v>
      </c>
      <c r="U38" s="97">
        <f>P412</f>
        <v>68.464730290456458</v>
      </c>
      <c r="V38" s="98">
        <f t="shared" si="2"/>
        <v>20.43795620437956</v>
      </c>
      <c r="X38" s="9">
        <v>1909</v>
      </c>
      <c r="Y38" s="97">
        <f t="shared" si="4"/>
        <v>39.222636045086325</v>
      </c>
      <c r="Z38" s="98">
        <f t="shared" si="0"/>
        <v>7.8748508550974483</v>
      </c>
      <c r="AA38" s="97">
        <f t="shared" si="3"/>
        <v>41.41586443399062</v>
      </c>
      <c r="AB38" s="98">
        <f t="shared" si="0"/>
        <v>10.493827160493829</v>
      </c>
      <c r="AC38" s="39"/>
      <c r="AD38" s="269" t="s">
        <v>524</v>
      </c>
      <c r="AE38" s="10">
        <v>94</v>
      </c>
      <c r="AG38" s="9">
        <v>1905</v>
      </c>
      <c r="AH38" s="97">
        <f>AVERAGE(AE401:AE412)</f>
        <v>88.166666666666671</v>
      </c>
      <c r="AI38" s="98">
        <f>((AH38/AH37)-1)*100</f>
        <v>2.6188166828321924</v>
      </c>
      <c r="AJ38" s="97">
        <f>AE412</f>
        <v>89</v>
      </c>
      <c r="AK38" s="98">
        <f>((AJ38/AJ37)-1)*100</f>
        <v>2.2988505747126409</v>
      </c>
    </row>
    <row r="39" spans="1:37" x14ac:dyDescent="0.3">
      <c r="A39" s="94" t="s">
        <v>159</v>
      </c>
      <c r="B39" s="98">
        <v>85</v>
      </c>
      <c r="C39" s="95" t="s">
        <v>0</v>
      </c>
      <c r="D39" s="95" t="s">
        <v>0</v>
      </c>
      <c r="E39" s="95"/>
      <c r="F39" s="99">
        <f t="shared" si="5"/>
        <v>1.1904761904761862</v>
      </c>
      <c r="G39" s="95" t="s">
        <v>0</v>
      </c>
      <c r="H39" s="95" t="s">
        <v>0</v>
      </c>
      <c r="I39" s="99">
        <f t="shared" si="6"/>
        <v>1.1904761904761862</v>
      </c>
      <c r="J39" s="98"/>
      <c r="K39" s="99">
        <f t="shared" si="7"/>
        <v>33.617852947946808</v>
      </c>
      <c r="L39" s="98">
        <f t="shared" si="9"/>
        <v>1.1904761904761862</v>
      </c>
      <c r="M39" s="98">
        <f t="shared" si="10"/>
        <v>4.9382716049382713</v>
      </c>
      <c r="O39" s="94" t="s">
        <v>159</v>
      </c>
      <c r="P39" s="100">
        <f t="shared" si="8"/>
        <v>33.617852947946808</v>
      </c>
      <c r="R39" s="9">
        <v>1919</v>
      </c>
      <c r="S39" s="97">
        <f>AVERAGE(P413:P424)</f>
        <v>71.922544951590609</v>
      </c>
      <c r="T39" s="98">
        <f t="shared" si="1"/>
        <v>15.235457063711898</v>
      </c>
      <c r="U39" s="101">
        <f>P424</f>
        <v>78.423236514522827</v>
      </c>
      <c r="V39" s="98">
        <f t="shared" si="2"/>
        <v>14.545454545454506</v>
      </c>
      <c r="X39" s="9">
        <v>1910</v>
      </c>
      <c r="Y39" s="97">
        <f t="shared" si="4"/>
        <v>40.702462672325055</v>
      </c>
      <c r="Z39" s="98">
        <f t="shared" si="0"/>
        <v>3.7728892712302065</v>
      </c>
      <c r="AA39" s="97">
        <f t="shared" si="3"/>
        <v>38.523695129941004</v>
      </c>
      <c r="AB39" s="98">
        <f t="shared" si="0"/>
        <v>-6.983240223463671</v>
      </c>
      <c r="AC39" s="39"/>
      <c r="AD39" s="269" t="s">
        <v>525</v>
      </c>
      <c r="AE39" s="10">
        <v>93</v>
      </c>
      <c r="AG39" s="9">
        <v>1906</v>
      </c>
      <c r="AH39" s="97">
        <f>AVERAGE(AE413:AE424)</f>
        <v>90.666666666666671</v>
      </c>
      <c r="AI39" s="98">
        <f>((AH39/AH38)-1)*100</f>
        <v>2.8355387523629538</v>
      </c>
      <c r="AJ39" s="101">
        <f>AE424</f>
        <v>93</v>
      </c>
      <c r="AK39" s="98">
        <f>((AJ39/AJ38)-1)*100</f>
        <v>4.4943820224719211</v>
      </c>
    </row>
    <row r="40" spans="1:37" x14ac:dyDescent="0.3">
      <c r="A40" s="94" t="s">
        <v>160</v>
      </c>
      <c r="B40" s="98">
        <v>87</v>
      </c>
      <c r="C40" s="95" t="s">
        <v>0</v>
      </c>
      <c r="D40" s="95" t="s">
        <v>0</v>
      </c>
      <c r="E40" s="95"/>
      <c r="F40" s="99">
        <f t="shared" si="5"/>
        <v>2.3529411764705799</v>
      </c>
      <c r="G40" s="95" t="s">
        <v>0</v>
      </c>
      <c r="H40" s="95" t="s">
        <v>0</v>
      </c>
      <c r="I40" s="99">
        <f t="shared" si="6"/>
        <v>2.3529411764705799</v>
      </c>
      <c r="J40" s="98"/>
      <c r="K40" s="99">
        <f t="shared" si="7"/>
        <v>34.408861252604375</v>
      </c>
      <c r="L40" s="98">
        <f t="shared" si="9"/>
        <v>2.3529411764705799</v>
      </c>
      <c r="M40" s="98">
        <f t="shared" si="10"/>
        <v>6.0975609756097393</v>
      </c>
      <c r="O40" s="94" t="s">
        <v>160</v>
      </c>
      <c r="P40" s="100">
        <f t="shared" si="8"/>
        <v>34.408861252604375</v>
      </c>
      <c r="R40" s="9">
        <v>1920</v>
      </c>
      <c r="S40" s="97">
        <f>AVERAGE(P425:P436)</f>
        <v>83.160442600276653</v>
      </c>
      <c r="T40" s="98">
        <f t="shared" si="1"/>
        <v>15.625000000000021</v>
      </c>
      <c r="U40" s="101">
        <f>P436</f>
        <v>80.497925311203318</v>
      </c>
      <c r="V40" s="98">
        <f t="shared" si="2"/>
        <v>2.6455026455026287</v>
      </c>
      <c r="X40" s="9">
        <v>1911</v>
      </c>
      <c r="Y40" s="97">
        <f t="shared" si="4"/>
        <v>37.472873616136319</v>
      </c>
      <c r="Z40" s="98">
        <f t="shared" si="0"/>
        <v>-7.934628138323041</v>
      </c>
      <c r="AA40" s="97">
        <f t="shared" si="3"/>
        <v>37.771731110888112</v>
      </c>
      <c r="AB40" s="98">
        <f t="shared" si="0"/>
        <v>-1.9519519519519246</v>
      </c>
      <c r="AC40" s="39"/>
      <c r="AD40" s="269" t="s">
        <v>526</v>
      </c>
      <c r="AE40" s="10">
        <v>94</v>
      </c>
      <c r="AG40" s="9">
        <v>1907</v>
      </c>
      <c r="AH40" s="97">
        <f>AVERAGE(AE425:AE436)</f>
        <v>92.75</v>
      </c>
      <c r="AI40" s="98">
        <f>((AH40/AH39)-1)*100</f>
        <v>2.2977941176470562</v>
      </c>
      <c r="AJ40" s="101">
        <f>AE436</f>
        <v>91</v>
      </c>
      <c r="AK40" s="98">
        <f>((AJ40/AJ39)-1)*100</f>
        <v>-2.1505376344086002</v>
      </c>
    </row>
    <row r="41" spans="1:37" x14ac:dyDescent="0.3">
      <c r="A41" s="94" t="s">
        <v>161</v>
      </c>
      <c r="B41" s="98">
        <v>88</v>
      </c>
      <c r="C41" s="95" t="s">
        <v>0</v>
      </c>
      <c r="D41" s="95" t="s">
        <v>0</v>
      </c>
      <c r="E41" s="95"/>
      <c r="F41" s="99">
        <f t="shared" si="5"/>
        <v>1.1494252873563315</v>
      </c>
      <c r="G41" s="95" t="s">
        <v>0</v>
      </c>
      <c r="H41" s="95" t="s">
        <v>0</v>
      </c>
      <c r="I41" s="99">
        <f t="shared" si="6"/>
        <v>1.1494252873563315</v>
      </c>
      <c r="J41" s="98"/>
      <c r="K41" s="99">
        <f t="shared" si="7"/>
        <v>34.804365404933165</v>
      </c>
      <c r="L41" s="98">
        <f t="shared" si="9"/>
        <v>1.1494252873563315</v>
      </c>
      <c r="M41" s="98">
        <f t="shared" si="10"/>
        <v>4.761904761904745</v>
      </c>
      <c r="O41" s="94" t="s">
        <v>161</v>
      </c>
      <c r="P41" s="100">
        <f t="shared" si="8"/>
        <v>34.804365404933165</v>
      </c>
      <c r="R41" s="9">
        <v>1921</v>
      </c>
      <c r="S41" s="97">
        <f>AVERAGE(P437:P448)</f>
        <v>74.06639004149379</v>
      </c>
      <c r="T41" s="98">
        <f t="shared" si="1"/>
        <v>-10.935550935550953</v>
      </c>
      <c r="U41" s="101">
        <f>P448</f>
        <v>71.784232365145257</v>
      </c>
      <c r="V41" s="98">
        <f t="shared" si="2"/>
        <v>-10.824742268041199</v>
      </c>
      <c r="X41" s="9">
        <v>1912</v>
      </c>
      <c r="Y41" s="97">
        <f t="shared" si="4"/>
        <v>39.964959499792414</v>
      </c>
      <c r="Z41" s="98">
        <f t="shared" si="0"/>
        <v>6.6503730383329129</v>
      </c>
      <c r="AA41" s="97">
        <f t="shared" si="3"/>
        <v>40.54821364277575</v>
      </c>
      <c r="AB41" s="98">
        <f t="shared" si="0"/>
        <v>7.3506891271056585</v>
      </c>
      <c r="AC41" s="39"/>
      <c r="AD41" s="269" t="s">
        <v>527</v>
      </c>
      <c r="AE41" s="10">
        <v>94</v>
      </c>
      <c r="AG41" s="9">
        <v>1908</v>
      </c>
      <c r="AH41" s="97">
        <f>AVERAGE(AE437:AE448)</f>
        <v>90.916666666666671</v>
      </c>
      <c r="AI41" s="98">
        <f>((AH41/AH40)-1)*100</f>
        <v>-1.9766397124887591</v>
      </c>
      <c r="AJ41" s="101">
        <f>AE448</f>
        <v>92</v>
      </c>
      <c r="AK41" s="98">
        <f>((AJ41/AJ40)-1)*100</f>
        <v>1.098901098901095</v>
      </c>
    </row>
    <row r="42" spans="1:37" x14ac:dyDescent="0.3">
      <c r="A42" s="94" t="s">
        <v>162</v>
      </c>
      <c r="B42" s="98">
        <v>87</v>
      </c>
      <c r="C42" s="95" t="s">
        <v>0</v>
      </c>
      <c r="D42" s="95" t="s">
        <v>0</v>
      </c>
      <c r="E42" s="95"/>
      <c r="F42" s="99">
        <f t="shared" si="5"/>
        <v>-1.1363636363636354</v>
      </c>
      <c r="G42" s="95" t="s">
        <v>0</v>
      </c>
      <c r="H42" s="95" t="s">
        <v>0</v>
      </c>
      <c r="I42" s="99">
        <f t="shared" si="6"/>
        <v>-1.1363636363636354</v>
      </c>
      <c r="J42" s="98"/>
      <c r="K42" s="99">
        <f t="shared" si="7"/>
        <v>34.408861252604382</v>
      </c>
      <c r="L42" s="98">
        <f t="shared" si="9"/>
        <v>-1.1363636363636243</v>
      </c>
      <c r="M42" s="98">
        <f t="shared" si="10"/>
        <v>2.3529411764706021</v>
      </c>
      <c r="O42" s="94" t="s">
        <v>162</v>
      </c>
      <c r="P42" s="100">
        <f t="shared" si="8"/>
        <v>34.408861252604382</v>
      </c>
      <c r="R42" s="9">
        <v>1922</v>
      </c>
      <c r="S42" s="97">
        <f>AVERAGE(P449:P460)</f>
        <v>69.502074688796711</v>
      </c>
      <c r="T42" s="98">
        <f t="shared" si="1"/>
        <v>-6.1624649859943759</v>
      </c>
      <c r="U42" s="101">
        <f>P460</f>
        <v>70.124481327800865</v>
      </c>
      <c r="V42" s="98">
        <f t="shared" si="2"/>
        <v>-2.3121387283236872</v>
      </c>
      <c r="X42" s="9">
        <v>1913</v>
      </c>
      <c r="Y42" s="97">
        <f t="shared" si="4"/>
        <v>41.009681881051144</v>
      </c>
      <c r="Z42" s="98">
        <f t="shared" si="0"/>
        <v>2.6140959338746717</v>
      </c>
      <c r="AA42" s="97">
        <f t="shared" si="3"/>
        <v>41.493775933609939</v>
      </c>
      <c r="AB42" s="98">
        <f t="shared" si="0"/>
        <v>2.3319456170485475</v>
      </c>
      <c r="AC42" s="39"/>
      <c r="AD42" s="269" t="s">
        <v>528</v>
      </c>
      <c r="AE42" s="10">
        <v>94</v>
      </c>
      <c r="AG42" s="9">
        <v>1909</v>
      </c>
      <c r="AH42" s="97">
        <f>AVERAGE(AE449:AE460)</f>
        <v>94.666666666666671</v>
      </c>
      <c r="AI42" s="98">
        <f>((AH42/AH41)-1)*100</f>
        <v>4.124656278643446</v>
      </c>
      <c r="AJ42" s="101">
        <f>AE460</f>
        <v>97</v>
      </c>
      <c r="AK42" s="98">
        <f>((AJ42/AJ41)-1)*100</f>
        <v>5.4347826086956541</v>
      </c>
    </row>
    <row r="43" spans="1:37" x14ac:dyDescent="0.3">
      <c r="A43" s="94" t="s">
        <v>163</v>
      </c>
      <c r="B43" s="98">
        <v>87</v>
      </c>
      <c r="C43" s="95" t="s">
        <v>0</v>
      </c>
      <c r="D43" s="95" t="s">
        <v>0</v>
      </c>
      <c r="E43" s="95"/>
      <c r="F43" s="99">
        <f t="shared" si="5"/>
        <v>0</v>
      </c>
      <c r="G43" s="95" t="s">
        <v>0</v>
      </c>
      <c r="H43" s="95" t="s">
        <v>0</v>
      </c>
      <c r="I43" s="99">
        <f t="shared" si="6"/>
        <v>0</v>
      </c>
      <c r="J43" s="98"/>
      <c r="K43" s="99">
        <f t="shared" si="7"/>
        <v>34.408861252604382</v>
      </c>
      <c r="L43" s="98">
        <f t="shared" si="9"/>
        <v>0</v>
      </c>
      <c r="M43" s="98">
        <f t="shared" si="10"/>
        <v>2.3529411764706021</v>
      </c>
      <c r="O43" s="94" t="s">
        <v>163</v>
      </c>
      <c r="P43" s="100">
        <f t="shared" si="8"/>
        <v>34.408861252604382</v>
      </c>
      <c r="R43" s="9">
        <v>1923</v>
      </c>
      <c r="S43" s="97">
        <f>AVERAGE(P461:P472)</f>
        <v>70.746887966805019</v>
      </c>
      <c r="T43" s="98">
        <f t="shared" si="1"/>
        <v>1.7910447761194215</v>
      </c>
      <c r="U43" s="101">
        <f>P472</f>
        <v>71.784232365145257</v>
      </c>
      <c r="V43" s="98">
        <f t="shared" si="2"/>
        <v>2.3668639053254337</v>
      </c>
      <c r="X43" s="9">
        <v>1914</v>
      </c>
      <c r="Y43" s="97">
        <f t="shared" si="4"/>
        <v>41.562932226832622</v>
      </c>
      <c r="Z43" s="98">
        <f t="shared" si="0"/>
        <v>1.3490725126475756</v>
      </c>
      <c r="AA43" s="97">
        <f t="shared" si="3"/>
        <v>41.908713692946044</v>
      </c>
      <c r="AB43" s="98">
        <f t="shared" si="0"/>
        <v>1.0000000000000231</v>
      </c>
      <c r="AC43" s="39"/>
      <c r="AD43" s="269" t="s">
        <v>529</v>
      </c>
      <c r="AE43" s="10">
        <v>94</v>
      </c>
      <c r="AG43" s="9">
        <v>1910</v>
      </c>
      <c r="AH43" s="97">
        <f>AVERAGE(AE461:AE472)</f>
        <v>97</v>
      </c>
      <c r="AI43" s="98">
        <f>((AH43/AH42)-1)*100</f>
        <v>2.4647887323943518</v>
      </c>
      <c r="AJ43" s="101">
        <f>AE472</f>
        <v>96</v>
      </c>
      <c r="AK43" s="98">
        <f>((AJ43/AJ42)-1)*100</f>
        <v>-1.0309278350515427</v>
      </c>
    </row>
    <row r="44" spans="1:37" x14ac:dyDescent="0.3">
      <c r="A44" s="94" t="s">
        <v>164</v>
      </c>
      <c r="B44" s="98">
        <v>86</v>
      </c>
      <c r="C44" s="95" t="s">
        <v>0</v>
      </c>
      <c r="D44" s="95" t="s">
        <v>0</v>
      </c>
      <c r="E44" s="95"/>
      <c r="F44" s="99">
        <f t="shared" si="5"/>
        <v>-1.1494252873563204</v>
      </c>
      <c r="G44" s="95" t="s">
        <v>0</v>
      </c>
      <c r="H44" s="95" t="s">
        <v>0</v>
      </c>
      <c r="I44" s="99">
        <f t="shared" si="6"/>
        <v>-1.1494252873563204</v>
      </c>
      <c r="J44" s="98"/>
      <c r="K44" s="99">
        <f t="shared" si="7"/>
        <v>34.013357100275599</v>
      </c>
      <c r="L44" s="98">
        <f t="shared" si="9"/>
        <v>-1.1494252873563093</v>
      </c>
      <c r="M44" s="98">
        <f t="shared" si="10"/>
        <v>1.1764705882353121</v>
      </c>
      <c r="O44" s="94" t="s">
        <v>164</v>
      </c>
      <c r="P44" s="100">
        <f t="shared" si="8"/>
        <v>34.013357100275599</v>
      </c>
      <c r="R44" s="9">
        <v>1924</v>
      </c>
      <c r="S44" s="97">
        <f>AVERAGE(P473:P484)</f>
        <v>71.058091286307075</v>
      </c>
      <c r="T44" s="98">
        <f t="shared" si="1"/>
        <v>0.43988269794719148</v>
      </c>
      <c r="U44" s="101">
        <f>P484</f>
        <v>71.784232365145257</v>
      </c>
      <c r="V44" s="98">
        <f t="shared" si="2"/>
        <v>0</v>
      </c>
      <c r="X44" s="9">
        <v>1915</v>
      </c>
      <c r="Y44" s="97">
        <f t="shared" si="4"/>
        <v>41.943291839557389</v>
      </c>
      <c r="Z44" s="98">
        <f t="shared" si="0"/>
        <v>0.91514143094844069</v>
      </c>
      <c r="AA44" s="97">
        <f t="shared" si="3"/>
        <v>42.738589211618255</v>
      </c>
      <c r="AB44" s="98">
        <f t="shared" si="0"/>
        <v>1.9801980198020042</v>
      </c>
      <c r="AC44" s="39"/>
      <c r="AD44" s="269" t="s">
        <v>530</v>
      </c>
      <c r="AE44" s="10">
        <v>94</v>
      </c>
      <c r="AG44" s="9">
        <v>1911</v>
      </c>
      <c r="AH44" s="97">
        <f>AVERAGE(AE473:AE484)</f>
        <v>96.166666666666671</v>
      </c>
      <c r="AI44" s="98">
        <f>((AH44/AH43)-1)*100</f>
        <v>-0.85910652920961894</v>
      </c>
      <c r="AJ44" s="101">
        <f>AE484</f>
        <v>97</v>
      </c>
      <c r="AK44" s="98">
        <f>((AJ44/AJ43)-1)*100</f>
        <v>1.0416666666666741</v>
      </c>
    </row>
    <row r="45" spans="1:37" x14ac:dyDescent="0.3">
      <c r="A45" s="94" t="s">
        <v>165</v>
      </c>
      <c r="B45" s="98">
        <v>85</v>
      </c>
      <c r="C45" s="95" t="s">
        <v>0</v>
      </c>
      <c r="D45" s="95" t="s">
        <v>0</v>
      </c>
      <c r="E45" s="95"/>
      <c r="F45" s="99">
        <f t="shared" si="5"/>
        <v>-1.1627906976744207</v>
      </c>
      <c r="G45" s="95" t="s">
        <v>0</v>
      </c>
      <c r="H45" s="95" t="s">
        <v>0</v>
      </c>
      <c r="I45" s="99">
        <f t="shared" si="6"/>
        <v>-1.1627906976744207</v>
      </c>
      <c r="J45" s="98"/>
      <c r="K45" s="99">
        <f t="shared" si="7"/>
        <v>33.617852947946815</v>
      </c>
      <c r="L45" s="98">
        <f t="shared" si="9"/>
        <v>-1.1627906976744096</v>
      </c>
      <c r="M45" s="98">
        <f t="shared" si="10"/>
        <v>2.2204460492503131E-14</v>
      </c>
      <c r="O45" s="94" t="s">
        <v>165</v>
      </c>
      <c r="P45" s="100">
        <f t="shared" si="8"/>
        <v>33.617852947946815</v>
      </c>
      <c r="R45" s="9">
        <v>1925</v>
      </c>
      <c r="S45" s="97">
        <f>AVERAGE(P485:P496)</f>
        <v>72.786998616874158</v>
      </c>
      <c r="T45" s="98">
        <f t="shared" si="1"/>
        <v>2.4330900243308973</v>
      </c>
      <c r="U45" s="101">
        <f>P496</f>
        <v>74.273858921161832</v>
      </c>
      <c r="V45" s="98">
        <f t="shared" si="2"/>
        <v>3.4682080924855141</v>
      </c>
      <c r="X45" s="9">
        <v>1916</v>
      </c>
      <c r="Y45" s="97">
        <f t="shared" si="4"/>
        <v>45.159059474412167</v>
      </c>
      <c r="Z45" s="98">
        <f t="shared" si="0"/>
        <v>7.6669414674361169</v>
      </c>
      <c r="AA45" s="97">
        <f t="shared" si="3"/>
        <v>48.132780082987544</v>
      </c>
      <c r="AB45" s="98">
        <f t="shared" si="0"/>
        <v>12.621359223300965</v>
      </c>
      <c r="AC45" s="39"/>
      <c r="AD45" s="269" t="s">
        <v>531</v>
      </c>
      <c r="AE45" s="10">
        <v>93</v>
      </c>
      <c r="AG45" s="9">
        <v>1912</v>
      </c>
      <c r="AH45" s="97">
        <f>AVERAGE(AE485:AE496)</f>
        <v>99.583333333333329</v>
      </c>
      <c r="AI45" s="98">
        <f>((AH45/AH44)-1)*100</f>
        <v>3.5528596187174966</v>
      </c>
      <c r="AJ45" s="101">
        <f>AE496</f>
        <v>100</v>
      </c>
      <c r="AK45" s="98">
        <f>((AJ45/AJ44)-1)*100</f>
        <v>3.0927835051546282</v>
      </c>
    </row>
    <row r="46" spans="1:37" x14ac:dyDescent="0.3">
      <c r="A46" s="94" t="s">
        <v>166</v>
      </c>
      <c r="B46" s="98">
        <v>84</v>
      </c>
      <c r="C46" s="95" t="s">
        <v>0</v>
      </c>
      <c r="D46" s="95" t="s">
        <v>0</v>
      </c>
      <c r="E46" s="95"/>
      <c r="F46" s="99">
        <f t="shared" si="5"/>
        <v>-1.1764705882352899</v>
      </c>
      <c r="G46" s="95" t="s">
        <v>0</v>
      </c>
      <c r="H46" s="95" t="s">
        <v>0</v>
      </c>
      <c r="I46" s="99">
        <f t="shared" si="6"/>
        <v>-1.1764705882352899</v>
      </c>
      <c r="J46" s="98"/>
      <c r="K46" s="99">
        <f t="shared" si="7"/>
        <v>33.222348795618032</v>
      </c>
      <c r="L46" s="98">
        <f t="shared" si="9"/>
        <v>-1.1764705882352899</v>
      </c>
      <c r="M46" s="98">
        <f t="shared" si="10"/>
        <v>2.2204460492503131E-14</v>
      </c>
      <c r="O46" s="94" t="s">
        <v>166</v>
      </c>
      <c r="P46" s="100">
        <f t="shared" si="8"/>
        <v>33.222348795618032</v>
      </c>
      <c r="R46" s="9">
        <v>1926</v>
      </c>
      <c r="S46" s="97">
        <f>AVERAGE(P497:P508)</f>
        <v>73.44398340248965</v>
      </c>
      <c r="T46" s="98">
        <f t="shared" si="1"/>
        <v>0.90261282660333286</v>
      </c>
      <c r="U46" s="101">
        <f>P508</f>
        <v>73.44398340248965</v>
      </c>
      <c r="V46" s="98">
        <f t="shared" si="2"/>
        <v>-1.1173184357541666</v>
      </c>
      <c r="X46" s="9">
        <v>1917</v>
      </c>
      <c r="Y46" s="97">
        <f t="shared" si="4"/>
        <v>53.215767634854785</v>
      </c>
      <c r="Z46" s="98">
        <f t="shared" si="0"/>
        <v>17.84073506891275</v>
      </c>
      <c r="AA46" s="97">
        <f t="shared" si="3"/>
        <v>56.846473029045661</v>
      </c>
      <c r="AB46" s="98">
        <f t="shared" si="0"/>
        <v>18.103448275862121</v>
      </c>
      <c r="AC46" s="39"/>
      <c r="AD46" s="269" t="s">
        <v>532</v>
      </c>
      <c r="AE46" s="10">
        <v>92</v>
      </c>
      <c r="AG46" s="64">
        <v>1913</v>
      </c>
      <c r="AH46" s="271">
        <f>AVERAGE(AE497:AE508)</f>
        <v>100.08333333333333</v>
      </c>
      <c r="AI46" s="99">
        <f>((AH46/AH45)-1)*100</f>
        <v>0.50209205020921299</v>
      </c>
      <c r="AJ46" s="103">
        <f>AE508</f>
        <v>100</v>
      </c>
      <c r="AK46" s="99">
        <f>((AJ46/AJ45)-1)*100</f>
        <v>0</v>
      </c>
    </row>
    <row r="47" spans="1:37" x14ac:dyDescent="0.3">
      <c r="A47" s="94" t="s">
        <v>167</v>
      </c>
      <c r="B47" s="98">
        <v>85</v>
      </c>
      <c r="C47" s="95" t="s">
        <v>0</v>
      </c>
      <c r="D47" s="95" t="s">
        <v>0</v>
      </c>
      <c r="E47" s="95"/>
      <c r="F47" s="99">
        <f t="shared" si="5"/>
        <v>1.1904761904761862</v>
      </c>
      <c r="G47" s="95" t="s">
        <v>0</v>
      </c>
      <c r="H47" s="95" t="s">
        <v>0</v>
      </c>
      <c r="I47" s="99">
        <f t="shared" si="6"/>
        <v>1.1904761904761862</v>
      </c>
      <c r="J47" s="98"/>
      <c r="K47" s="99">
        <f t="shared" si="7"/>
        <v>33.617852947946815</v>
      </c>
      <c r="L47" s="98">
        <f t="shared" si="9"/>
        <v>1.1904761904761862</v>
      </c>
      <c r="M47" s="98">
        <f t="shared" si="10"/>
        <v>2.4096385542168752</v>
      </c>
      <c r="O47" s="94" t="s">
        <v>167</v>
      </c>
      <c r="P47" s="100">
        <f t="shared" si="8"/>
        <v>33.617852947946815</v>
      </c>
      <c r="R47" s="9">
        <v>1927</v>
      </c>
      <c r="S47" s="97">
        <f>AVERAGE(P509:P520)</f>
        <v>72.026279391424652</v>
      </c>
      <c r="T47" s="98">
        <f t="shared" si="1"/>
        <v>-1.9303201506591261</v>
      </c>
      <c r="U47" s="101">
        <f>P520</f>
        <v>71.784232365145257</v>
      </c>
      <c r="V47" s="98">
        <f t="shared" si="2"/>
        <v>-2.2598870056497078</v>
      </c>
      <c r="X47" s="9">
        <v>1918</v>
      </c>
      <c r="Y47" s="97">
        <f t="shared" si="4"/>
        <v>62.413554633471669</v>
      </c>
      <c r="Z47" s="98">
        <f t="shared" si="0"/>
        <v>17.28395061728396</v>
      </c>
      <c r="AA47" s="97">
        <f t="shared" ref="AA47:AA78" si="11">U38</f>
        <v>68.464730290456458</v>
      </c>
      <c r="AB47" s="98">
        <f t="shared" si="0"/>
        <v>20.43795620437956</v>
      </c>
      <c r="AC47" s="39"/>
      <c r="AD47" s="269" t="s">
        <v>533</v>
      </c>
      <c r="AE47" s="10">
        <v>92</v>
      </c>
      <c r="AG47" s="9">
        <v>1914</v>
      </c>
      <c r="AH47" s="97">
        <f>AVERAGE(AE509:AE520)</f>
        <v>100.08333333333333</v>
      </c>
      <c r="AI47" s="98">
        <f>((AH47/AH46)-1)*100</f>
        <v>0</v>
      </c>
      <c r="AJ47" s="101">
        <f>AE520</f>
        <v>100</v>
      </c>
      <c r="AK47" s="98">
        <f>((AJ47/AJ46)-1)*100</f>
        <v>0</v>
      </c>
    </row>
    <row r="48" spans="1:37" x14ac:dyDescent="0.3">
      <c r="A48" s="94" t="s">
        <v>168</v>
      </c>
      <c r="B48" s="98">
        <v>85</v>
      </c>
      <c r="C48" s="95" t="s">
        <v>0</v>
      </c>
      <c r="D48" s="95" t="s">
        <v>0</v>
      </c>
      <c r="E48" s="95"/>
      <c r="F48" s="99">
        <f t="shared" si="5"/>
        <v>0</v>
      </c>
      <c r="G48" s="95" t="s">
        <v>0</v>
      </c>
      <c r="H48" s="95" t="s">
        <v>0</v>
      </c>
      <c r="I48" s="99">
        <f t="shared" si="6"/>
        <v>0</v>
      </c>
      <c r="J48" s="98"/>
      <c r="K48" s="99">
        <f t="shared" si="7"/>
        <v>33.617852947946815</v>
      </c>
      <c r="L48" s="98">
        <f t="shared" si="9"/>
        <v>0</v>
      </c>
      <c r="M48" s="98">
        <f t="shared" si="10"/>
        <v>1.1904761904762085</v>
      </c>
      <c r="O48" s="94" t="s">
        <v>168</v>
      </c>
      <c r="P48" s="100">
        <f t="shared" si="8"/>
        <v>33.617852947946815</v>
      </c>
      <c r="R48" s="33">
        <v>1928</v>
      </c>
      <c r="S48" s="101">
        <f>AVERAGE(P521:P532)</f>
        <v>71.196403872752441</v>
      </c>
      <c r="T48" s="98">
        <f t="shared" si="1"/>
        <v>-1.1521843494959327</v>
      </c>
      <c r="U48" s="101">
        <f>P532</f>
        <v>70.954356846473061</v>
      </c>
      <c r="V48" s="98">
        <f t="shared" si="2"/>
        <v>-1.1560693641618491</v>
      </c>
      <c r="X48" s="9">
        <v>1919</v>
      </c>
      <c r="Y48" s="97">
        <f t="shared" si="4"/>
        <v>71.922544951590609</v>
      </c>
      <c r="Z48" s="98">
        <f t="shared" si="0"/>
        <v>15.235457063711898</v>
      </c>
      <c r="AA48" s="97">
        <f t="shared" si="11"/>
        <v>78.423236514522827</v>
      </c>
      <c r="AB48" s="98">
        <f t="shared" si="0"/>
        <v>14.545454545454506</v>
      </c>
      <c r="AC48" s="39"/>
      <c r="AD48" s="269" t="s">
        <v>534</v>
      </c>
      <c r="AE48" s="10">
        <v>92</v>
      </c>
      <c r="AG48" s="9">
        <v>1915</v>
      </c>
      <c r="AH48" s="101">
        <f>AVERAGE(AE521:AE532)</f>
        <v>102.83333333333333</v>
      </c>
      <c r="AI48" s="98">
        <f>((AH48/AH47)-1)*100</f>
        <v>2.7477102414654508</v>
      </c>
      <c r="AJ48" s="101">
        <f>AE532</f>
        <v>108</v>
      </c>
      <c r="AK48" s="98">
        <f>((AJ48/AJ47)-1)*100</f>
        <v>8.0000000000000071</v>
      </c>
    </row>
    <row r="49" spans="1:37" x14ac:dyDescent="0.3">
      <c r="A49" s="94" t="s">
        <v>169</v>
      </c>
      <c r="B49" s="98">
        <v>85</v>
      </c>
      <c r="C49" s="95" t="s">
        <v>0</v>
      </c>
      <c r="D49" s="95" t="s">
        <v>0</v>
      </c>
      <c r="E49" s="95"/>
      <c r="F49" s="99">
        <f t="shared" si="5"/>
        <v>0</v>
      </c>
      <c r="G49" s="95" t="s">
        <v>0</v>
      </c>
      <c r="H49" s="95" t="s">
        <v>0</v>
      </c>
      <c r="I49" s="99">
        <f t="shared" si="6"/>
        <v>0</v>
      </c>
      <c r="J49" s="98"/>
      <c r="K49" s="99">
        <f t="shared" si="7"/>
        <v>33.617852947946815</v>
      </c>
      <c r="L49" s="98">
        <f t="shared" si="9"/>
        <v>0</v>
      </c>
      <c r="M49" s="98">
        <f t="shared" si="10"/>
        <v>2.4096385542168752</v>
      </c>
      <c r="O49" s="94" t="s">
        <v>169</v>
      </c>
      <c r="P49" s="100">
        <f t="shared" si="8"/>
        <v>33.617852947946815</v>
      </c>
      <c r="R49" s="33">
        <v>1929</v>
      </c>
      <c r="S49" s="101">
        <f>AVERAGE(P533:P544)</f>
        <v>71.196403872752455</v>
      </c>
      <c r="T49" s="98">
        <f t="shared" si="1"/>
        <v>2.2204460492503131E-14</v>
      </c>
      <c r="U49" s="101">
        <f>P544</f>
        <v>71.369294605809145</v>
      </c>
      <c r="V49" s="98">
        <f t="shared" si="2"/>
        <v>0.58479532163739911</v>
      </c>
      <c r="X49" s="9">
        <v>1920</v>
      </c>
      <c r="Y49" s="97">
        <f t="shared" si="4"/>
        <v>83.160442600276653</v>
      </c>
      <c r="Z49" s="98">
        <f t="shared" si="0"/>
        <v>15.625000000000021</v>
      </c>
      <c r="AA49" s="97">
        <f t="shared" si="11"/>
        <v>80.497925311203318</v>
      </c>
      <c r="AB49" s="98">
        <f t="shared" si="0"/>
        <v>2.6455026455026287</v>
      </c>
      <c r="AC49" s="39"/>
      <c r="AD49" s="269" t="s">
        <v>535</v>
      </c>
      <c r="AE49" s="10">
        <v>92</v>
      </c>
      <c r="AG49" s="9">
        <v>1916</v>
      </c>
      <c r="AH49" s="101">
        <f>AVERAGE(AE533:AE544)</f>
        <v>117</v>
      </c>
      <c r="AI49" s="98">
        <f>((AH49/AH48)-1)*100</f>
        <v>13.776337115072934</v>
      </c>
      <c r="AJ49" s="101">
        <f>AE544</f>
        <v>127</v>
      </c>
      <c r="AK49" s="98">
        <f>((AJ49/AJ48)-1)*100</f>
        <v>17.592592592592581</v>
      </c>
    </row>
    <row r="50" spans="1:37" x14ac:dyDescent="0.3">
      <c r="A50" s="94" t="s">
        <v>170</v>
      </c>
      <c r="B50" s="98">
        <v>86</v>
      </c>
      <c r="C50" s="95" t="s">
        <v>0</v>
      </c>
      <c r="D50" s="95" t="s">
        <v>0</v>
      </c>
      <c r="E50" s="95"/>
      <c r="F50" s="99">
        <f t="shared" si="5"/>
        <v>1.1764705882352899</v>
      </c>
      <c r="G50" s="95" t="s">
        <v>0</v>
      </c>
      <c r="H50" s="95" t="s">
        <v>0</v>
      </c>
      <c r="I50" s="99">
        <f t="shared" si="6"/>
        <v>1.1764705882352899</v>
      </c>
      <c r="J50" s="98"/>
      <c r="K50" s="99">
        <f t="shared" si="7"/>
        <v>34.013357100275599</v>
      </c>
      <c r="L50" s="98">
        <f t="shared" si="9"/>
        <v>1.1764705882352899</v>
      </c>
      <c r="M50" s="98">
        <f t="shared" si="10"/>
        <v>2.3809523809523947</v>
      </c>
      <c r="O50" s="94" t="s">
        <v>170</v>
      </c>
      <c r="P50" s="100">
        <f t="shared" si="8"/>
        <v>34.013357100275599</v>
      </c>
      <c r="R50" s="9">
        <v>1930</v>
      </c>
      <c r="S50" s="101">
        <f>AVERAGE(P545:P556)</f>
        <v>69.294605809128626</v>
      </c>
      <c r="T50" s="98">
        <f t="shared" si="1"/>
        <v>-2.6711996114619274</v>
      </c>
      <c r="U50" s="101">
        <f>P556</f>
        <v>66.804979253112052</v>
      </c>
      <c r="V50" s="98">
        <f t="shared" si="2"/>
        <v>-6.395348837209303</v>
      </c>
      <c r="X50" s="9">
        <v>1921</v>
      </c>
      <c r="Y50" s="97">
        <f t="shared" si="4"/>
        <v>74.06639004149379</v>
      </c>
      <c r="Z50" s="98">
        <f t="shared" si="0"/>
        <v>-10.935550935550953</v>
      </c>
      <c r="AA50" s="97">
        <f t="shared" si="11"/>
        <v>71.784232365145257</v>
      </c>
      <c r="AB50" s="98">
        <f t="shared" si="0"/>
        <v>-10.824742268041199</v>
      </c>
      <c r="AC50" s="39"/>
      <c r="AD50" s="269" t="s">
        <v>536</v>
      </c>
      <c r="AE50" s="10">
        <v>91</v>
      </c>
      <c r="AG50" s="9">
        <v>1917</v>
      </c>
      <c r="AH50" s="101">
        <f>AVERAGE(AE545:AE556)</f>
        <v>138.16666666666666</v>
      </c>
      <c r="AI50" s="98">
        <f>((AH50/AH49)-1)*100</f>
        <v>18.091168091168086</v>
      </c>
      <c r="AJ50" s="101">
        <f>AE556</f>
        <v>143</v>
      </c>
      <c r="AK50" s="98">
        <f>((AJ50/AJ49)-1)*100</f>
        <v>12.598425196850393</v>
      </c>
    </row>
    <row r="51" spans="1:37" x14ac:dyDescent="0.3">
      <c r="A51" s="94" t="s">
        <v>171</v>
      </c>
      <c r="B51" s="98">
        <v>87</v>
      </c>
      <c r="C51" s="95" t="s">
        <v>0</v>
      </c>
      <c r="D51" s="95" t="s">
        <v>0</v>
      </c>
      <c r="E51" s="95"/>
      <c r="F51" s="99">
        <f t="shared" si="5"/>
        <v>1.1627906976744207</v>
      </c>
      <c r="G51" s="95" t="s">
        <v>0</v>
      </c>
      <c r="H51" s="95" t="s">
        <v>0</v>
      </c>
      <c r="I51" s="99">
        <f t="shared" si="6"/>
        <v>1.1627906976744207</v>
      </c>
      <c r="J51" s="98"/>
      <c r="K51" s="99">
        <f t="shared" si="7"/>
        <v>34.408861252604382</v>
      </c>
      <c r="L51" s="98">
        <f t="shared" si="9"/>
        <v>1.1627906976744207</v>
      </c>
      <c r="M51" s="98">
        <f t="shared" si="10"/>
        <v>2.3529411764706021</v>
      </c>
      <c r="O51" s="94" t="s">
        <v>171</v>
      </c>
      <c r="P51" s="100">
        <f t="shared" si="8"/>
        <v>34.408861252604382</v>
      </c>
      <c r="R51" s="9">
        <v>1931</v>
      </c>
      <c r="S51" s="101">
        <f>AVERAGE(P557:P568)</f>
        <v>63.105117565698485</v>
      </c>
      <c r="T51" s="98">
        <f t="shared" si="1"/>
        <v>-8.9321357285428995</v>
      </c>
      <c r="U51" s="101">
        <f>P568</f>
        <v>60.580912863070552</v>
      </c>
      <c r="V51" s="98">
        <f t="shared" si="2"/>
        <v>-9.3167701863354111</v>
      </c>
      <c r="X51" s="9">
        <v>1922</v>
      </c>
      <c r="Y51" s="97">
        <f t="shared" si="4"/>
        <v>69.502074688796711</v>
      </c>
      <c r="Z51" s="98">
        <f t="shared" si="0"/>
        <v>-6.1624649859943759</v>
      </c>
      <c r="AA51" s="97">
        <f t="shared" si="11"/>
        <v>70.124481327800865</v>
      </c>
      <c r="AB51" s="98">
        <f t="shared" si="0"/>
        <v>-2.3121387283236872</v>
      </c>
      <c r="AC51" s="39"/>
      <c r="AD51" s="269" t="s">
        <v>537</v>
      </c>
      <c r="AE51" s="10">
        <v>91</v>
      </c>
      <c r="AG51" s="9">
        <v>1918</v>
      </c>
      <c r="AH51" s="101">
        <f>AVERAGE(AE557:AE568)</f>
        <v>154.25</v>
      </c>
      <c r="AI51" s="98">
        <f>((AH51/AH50)-1)*100</f>
        <v>11.640530759951751</v>
      </c>
      <c r="AJ51" s="101">
        <f>AE568</f>
        <v>164</v>
      </c>
      <c r="AK51" s="98">
        <f>((AJ51/AJ50)-1)*100</f>
        <v>14.685314685314687</v>
      </c>
    </row>
    <row r="52" spans="1:37" x14ac:dyDescent="0.3">
      <c r="A52" s="94" t="s">
        <v>172</v>
      </c>
      <c r="B52" s="98">
        <v>87</v>
      </c>
      <c r="C52" s="95" t="s">
        <v>0</v>
      </c>
      <c r="D52" s="95" t="s">
        <v>0</v>
      </c>
      <c r="E52" s="95"/>
      <c r="F52" s="99">
        <f t="shared" si="5"/>
        <v>0</v>
      </c>
      <c r="G52" s="95" t="s">
        <v>0</v>
      </c>
      <c r="H52" s="95" t="s">
        <v>0</v>
      </c>
      <c r="I52" s="99">
        <f t="shared" si="6"/>
        <v>0</v>
      </c>
      <c r="J52" s="98"/>
      <c r="K52" s="99">
        <f t="shared" si="7"/>
        <v>34.408861252604382</v>
      </c>
      <c r="L52" s="98">
        <f t="shared" si="9"/>
        <v>0</v>
      </c>
      <c r="M52" s="98">
        <f t="shared" si="10"/>
        <v>2.2204460492503131E-14</v>
      </c>
      <c r="O52" s="94" t="s">
        <v>172</v>
      </c>
      <c r="P52" s="100">
        <f t="shared" si="8"/>
        <v>34.408861252604382</v>
      </c>
      <c r="R52" s="9">
        <v>1932</v>
      </c>
      <c r="S52" s="101">
        <f>AVERAGE(P569:P580)</f>
        <v>56.604426002766253</v>
      </c>
      <c r="T52" s="98">
        <f t="shared" si="1"/>
        <v>-10.30136986301371</v>
      </c>
      <c r="U52" s="101">
        <f>P580</f>
        <v>54.356846473029059</v>
      </c>
      <c r="V52" s="98">
        <f t="shared" si="2"/>
        <v>-10.273972602739722</v>
      </c>
      <c r="X52" s="9">
        <v>1923</v>
      </c>
      <c r="Y52" s="97">
        <f t="shared" si="4"/>
        <v>70.746887966805019</v>
      </c>
      <c r="Z52" s="98">
        <f t="shared" si="0"/>
        <v>1.7910447761194215</v>
      </c>
      <c r="AA52" s="97">
        <f t="shared" si="11"/>
        <v>71.784232365145257</v>
      </c>
      <c r="AB52" s="98">
        <f t="shared" si="0"/>
        <v>2.3668639053254337</v>
      </c>
      <c r="AC52" s="39"/>
      <c r="AD52" s="269" t="s">
        <v>538</v>
      </c>
      <c r="AE52" s="10">
        <v>90</v>
      </c>
      <c r="AG52" s="9">
        <v>1919</v>
      </c>
      <c r="AH52" s="101">
        <f>AVERAGE(AE569:AE580)</f>
        <v>171.33333333333334</v>
      </c>
      <c r="AI52" s="98">
        <f>((AH52/AH51)-1)*100</f>
        <v>11.075094543490005</v>
      </c>
      <c r="AJ52" s="101">
        <f>AE580</f>
        <v>184</v>
      </c>
      <c r="AK52" s="98">
        <f>((AJ52/AJ51)-1)*100</f>
        <v>12.195121951219523</v>
      </c>
    </row>
    <row r="53" spans="1:37" x14ac:dyDescent="0.3">
      <c r="A53" s="94" t="s">
        <v>173</v>
      </c>
      <c r="B53" s="98">
        <v>84</v>
      </c>
      <c r="C53" s="95" t="s">
        <v>0</v>
      </c>
      <c r="D53" s="95" t="s">
        <v>0</v>
      </c>
      <c r="E53" s="95"/>
      <c r="F53" s="99">
        <f t="shared" si="5"/>
        <v>-3.4482758620689613</v>
      </c>
      <c r="G53" s="95" t="s">
        <v>0</v>
      </c>
      <c r="H53" s="95" t="s">
        <v>0</v>
      </c>
      <c r="I53" s="99">
        <f t="shared" si="6"/>
        <v>-3.4482758620689613</v>
      </c>
      <c r="J53" s="98"/>
      <c r="K53" s="99">
        <f t="shared" si="7"/>
        <v>33.222348795618025</v>
      </c>
      <c r="L53" s="98">
        <f t="shared" si="9"/>
        <v>-3.4482758620689613</v>
      </c>
      <c r="M53" s="98">
        <f t="shared" si="10"/>
        <v>-4.5454545454545308</v>
      </c>
      <c r="O53" s="94" t="s">
        <v>173</v>
      </c>
      <c r="P53" s="100">
        <f t="shared" si="8"/>
        <v>33.222348795618025</v>
      </c>
      <c r="R53" s="33">
        <v>1933</v>
      </c>
      <c r="S53" s="101">
        <f>AVERAGE(P581:P592)</f>
        <v>53.665283540802214</v>
      </c>
      <c r="T53" s="98">
        <f t="shared" si="1"/>
        <v>-5.1924251679902227</v>
      </c>
      <c r="U53" s="101">
        <f>P592</f>
        <v>54.771784232365142</v>
      </c>
      <c r="V53" s="98">
        <f t="shared" si="2"/>
        <v>0.76335877862592216</v>
      </c>
      <c r="X53" s="9">
        <v>1924</v>
      </c>
      <c r="Y53" s="97">
        <f t="shared" si="4"/>
        <v>71.058091286307075</v>
      </c>
      <c r="Z53" s="98">
        <f t="shared" si="0"/>
        <v>0.43988269794719148</v>
      </c>
      <c r="AA53" s="97">
        <f t="shared" si="11"/>
        <v>71.784232365145257</v>
      </c>
      <c r="AB53" s="98">
        <f t="shared" si="0"/>
        <v>0</v>
      </c>
      <c r="AC53" s="39"/>
      <c r="AD53" s="269" t="s">
        <v>539</v>
      </c>
      <c r="AE53" s="10">
        <v>90</v>
      </c>
      <c r="AG53" s="9">
        <v>1920</v>
      </c>
      <c r="AH53" s="101">
        <f>AVERAGE(AE581:AE592)</f>
        <v>192.41666666666666</v>
      </c>
      <c r="AI53" s="98">
        <f>((AH53/AH52)-1)*100</f>
        <v>12.3054474708171</v>
      </c>
      <c r="AJ53" s="101">
        <f>AE592</f>
        <v>180</v>
      </c>
      <c r="AK53" s="98">
        <f>((AJ53/AJ52)-1)*100</f>
        <v>-2.1739130434782594</v>
      </c>
    </row>
    <row r="54" spans="1:37" x14ac:dyDescent="0.3">
      <c r="A54" s="94" t="s">
        <v>174</v>
      </c>
      <c r="B54" s="98">
        <v>83</v>
      </c>
      <c r="C54" s="95" t="s">
        <v>0</v>
      </c>
      <c r="D54" s="95" t="s">
        <v>0</v>
      </c>
      <c r="E54" s="95"/>
      <c r="F54" s="99">
        <f t="shared" si="5"/>
        <v>-1.1904761904761862</v>
      </c>
      <c r="G54" s="95" t="s">
        <v>0</v>
      </c>
      <c r="H54" s="95" t="s">
        <v>0</v>
      </c>
      <c r="I54" s="99">
        <f t="shared" si="6"/>
        <v>-1.1904761904761862</v>
      </c>
      <c r="J54" s="98"/>
      <c r="K54" s="99">
        <f t="shared" si="7"/>
        <v>32.826844643289242</v>
      </c>
      <c r="L54" s="98">
        <f t="shared" si="9"/>
        <v>-1.1904761904761862</v>
      </c>
      <c r="M54" s="98">
        <f t="shared" si="10"/>
        <v>-4.5977011494252711</v>
      </c>
      <c r="O54" s="94" t="s">
        <v>174</v>
      </c>
      <c r="P54" s="100">
        <f t="shared" si="8"/>
        <v>32.826844643289242</v>
      </c>
      <c r="R54" s="33">
        <v>1934</v>
      </c>
      <c r="S54" s="101">
        <f>AVERAGE(P593:P604)</f>
        <v>55.53250345781467</v>
      </c>
      <c r="T54" s="98">
        <f t="shared" si="1"/>
        <v>3.4793814432989789</v>
      </c>
      <c r="U54" s="101">
        <f>P604</f>
        <v>55.601659751037367</v>
      </c>
      <c r="V54" s="98">
        <f t="shared" si="2"/>
        <v>1.5151515151515582</v>
      </c>
      <c r="X54" s="9">
        <v>1925</v>
      </c>
      <c r="Y54" s="97">
        <f t="shared" si="4"/>
        <v>72.786998616874158</v>
      </c>
      <c r="Z54" s="98">
        <f t="shared" si="0"/>
        <v>2.4330900243308973</v>
      </c>
      <c r="AA54" s="97">
        <f t="shared" si="11"/>
        <v>74.273858921161832</v>
      </c>
      <c r="AB54" s="98">
        <f t="shared" si="0"/>
        <v>3.4682080924855141</v>
      </c>
      <c r="AC54" s="39"/>
      <c r="AD54" s="269" t="s">
        <v>540</v>
      </c>
      <c r="AE54" s="10">
        <v>90</v>
      </c>
      <c r="AG54" s="9">
        <v>1921</v>
      </c>
      <c r="AH54" s="101">
        <f>AVERAGE(AE593:AE604)</f>
        <v>163.91666666666666</v>
      </c>
      <c r="AI54" s="98">
        <f>((AH54/AH53)-1)*100</f>
        <v>-14.811606756171503</v>
      </c>
      <c r="AJ54" s="101">
        <f>AE604</f>
        <v>158</v>
      </c>
      <c r="AK54" s="98">
        <f>((AJ54/AJ53)-1)*100</f>
        <v>-12.222222222222223</v>
      </c>
    </row>
    <row r="55" spans="1:37" x14ac:dyDescent="0.3">
      <c r="A55" s="94" t="s">
        <v>175</v>
      </c>
      <c r="B55" s="98">
        <v>82</v>
      </c>
      <c r="C55" s="95" t="s">
        <v>0</v>
      </c>
      <c r="D55" s="95" t="s">
        <v>0</v>
      </c>
      <c r="E55" s="95"/>
      <c r="F55" s="99">
        <f t="shared" si="5"/>
        <v>-1.2048192771084376</v>
      </c>
      <c r="G55" s="95" t="s">
        <v>0</v>
      </c>
      <c r="H55" s="95" t="s">
        <v>0</v>
      </c>
      <c r="I55" s="99">
        <f t="shared" si="6"/>
        <v>-1.2048192771084376</v>
      </c>
      <c r="J55" s="98"/>
      <c r="K55" s="99">
        <f t="shared" si="7"/>
        <v>32.431340490960451</v>
      </c>
      <c r="L55" s="98">
        <f t="shared" si="9"/>
        <v>-1.2048192771084487</v>
      </c>
      <c r="M55" s="98">
        <f t="shared" si="10"/>
        <v>-5.7471264367816133</v>
      </c>
      <c r="O55" s="94" t="s">
        <v>175</v>
      </c>
      <c r="P55" s="100">
        <f t="shared" si="8"/>
        <v>32.431340490960451</v>
      </c>
      <c r="R55" s="9">
        <v>1935</v>
      </c>
      <c r="S55" s="101">
        <f>AVERAGE(P605:P616)</f>
        <v>56.950207468879704</v>
      </c>
      <c r="T55" s="98">
        <f t="shared" si="1"/>
        <v>2.5529265255293199</v>
      </c>
      <c r="U55" s="101">
        <f>P616</f>
        <v>57.261410788381774</v>
      </c>
      <c r="V55" s="98">
        <f t="shared" si="2"/>
        <v>2.9850746268656803</v>
      </c>
      <c r="X55" s="9">
        <v>1926</v>
      </c>
      <c r="Y55" s="97">
        <f t="shared" si="4"/>
        <v>73.44398340248965</v>
      </c>
      <c r="Z55" s="98">
        <f t="shared" si="0"/>
        <v>0.90261282660333286</v>
      </c>
      <c r="AA55" s="97">
        <f t="shared" si="11"/>
        <v>73.44398340248965</v>
      </c>
      <c r="AB55" s="98">
        <f t="shared" si="0"/>
        <v>-1.1173184357541666</v>
      </c>
      <c r="AC55" s="39"/>
      <c r="AD55" s="269" t="s">
        <v>541</v>
      </c>
      <c r="AE55" s="10">
        <v>89</v>
      </c>
      <c r="AG55" s="9">
        <v>1922</v>
      </c>
      <c r="AH55" s="101">
        <f>AVERAGE(AE605:AE616)</f>
        <v>158.58333333333334</v>
      </c>
      <c r="AI55" s="98">
        <f>((AH55/AH54)-1)*100</f>
        <v>-3.2536858159633808</v>
      </c>
      <c r="AJ55" s="101">
        <f>AE616</f>
        <v>163</v>
      </c>
      <c r="AK55" s="98">
        <f>((AJ55/AJ54)-1)*100</f>
        <v>3.1645569620253111</v>
      </c>
    </row>
    <row r="56" spans="1:37" x14ac:dyDescent="0.3">
      <c r="A56" s="94" t="s">
        <v>176</v>
      </c>
      <c r="B56" s="98">
        <v>82</v>
      </c>
      <c r="C56" s="95" t="s">
        <v>0</v>
      </c>
      <c r="D56" s="95" t="s">
        <v>0</v>
      </c>
      <c r="E56" s="95"/>
      <c r="F56" s="99">
        <f t="shared" si="5"/>
        <v>0</v>
      </c>
      <c r="G56" s="95" t="s">
        <v>0</v>
      </c>
      <c r="H56" s="95" t="s">
        <v>0</v>
      </c>
      <c r="I56" s="99">
        <f t="shared" si="6"/>
        <v>0</v>
      </c>
      <c r="J56" s="98"/>
      <c r="K56" s="99">
        <f t="shared" si="7"/>
        <v>32.431340490960451</v>
      </c>
      <c r="L56" s="98">
        <f t="shared" si="9"/>
        <v>0</v>
      </c>
      <c r="M56" s="98">
        <f t="shared" si="10"/>
        <v>-4.6511627906976827</v>
      </c>
      <c r="O56" s="94" t="s">
        <v>176</v>
      </c>
      <c r="P56" s="100">
        <f t="shared" si="8"/>
        <v>32.431340490960451</v>
      </c>
      <c r="R56" s="9">
        <v>1936</v>
      </c>
      <c r="S56" s="101">
        <f>AVERAGE(P617:P628)</f>
        <v>57.53803596127252</v>
      </c>
      <c r="T56" s="98">
        <f t="shared" si="1"/>
        <v>1.0321797207043293</v>
      </c>
      <c r="U56" s="101">
        <f>P628</f>
        <v>58.09128630705397</v>
      </c>
      <c r="V56" s="98">
        <f t="shared" si="2"/>
        <v>1.4492753623188248</v>
      </c>
      <c r="X56" s="9">
        <v>1927</v>
      </c>
      <c r="Y56" s="97">
        <f t="shared" si="4"/>
        <v>72.026279391424652</v>
      </c>
      <c r="Z56" s="98">
        <f t="shared" si="0"/>
        <v>-1.9303201506591261</v>
      </c>
      <c r="AA56" s="97">
        <f t="shared" si="11"/>
        <v>71.784232365145257</v>
      </c>
      <c r="AB56" s="98">
        <f t="shared" si="0"/>
        <v>-2.2598870056497078</v>
      </c>
      <c r="AC56" s="39"/>
      <c r="AD56" s="269" t="s">
        <v>542</v>
      </c>
      <c r="AE56" s="10">
        <v>88</v>
      </c>
      <c r="AG56" s="9">
        <v>1923</v>
      </c>
      <c r="AH56" s="101">
        <f>AVERAGE(AE617:AE628)</f>
        <v>165.16666666666666</v>
      </c>
      <c r="AI56" s="98">
        <f>((AH56/AH55)-1)*100</f>
        <v>4.1513399894902658</v>
      </c>
      <c r="AJ56" s="101">
        <f>AE628</f>
        <v>166</v>
      </c>
      <c r="AK56" s="98">
        <f>((AJ56/AJ55)-1)*100</f>
        <v>1.8404907975460016</v>
      </c>
    </row>
    <row r="57" spans="1:37" x14ac:dyDescent="0.3">
      <c r="A57" s="94" t="s">
        <v>177</v>
      </c>
      <c r="B57" s="98">
        <v>80</v>
      </c>
      <c r="C57" s="95" t="s">
        <v>0</v>
      </c>
      <c r="D57" s="95" t="s">
        <v>0</v>
      </c>
      <c r="E57" s="95"/>
      <c r="F57" s="99">
        <f t="shared" si="5"/>
        <v>-2.4390243902439046</v>
      </c>
      <c r="G57" s="95" t="s">
        <v>0</v>
      </c>
      <c r="H57" s="95" t="s">
        <v>0</v>
      </c>
      <c r="I57" s="99">
        <f t="shared" si="6"/>
        <v>-2.4390243902439046</v>
      </c>
      <c r="J57" s="98"/>
      <c r="K57" s="99">
        <f t="shared" si="7"/>
        <v>31.640332186302878</v>
      </c>
      <c r="L57" s="98">
        <f t="shared" si="9"/>
        <v>-2.4390243902439046</v>
      </c>
      <c r="M57" s="98">
        <f t="shared" si="10"/>
        <v>-5.8823529411764941</v>
      </c>
      <c r="O57" s="94" t="s">
        <v>177</v>
      </c>
      <c r="P57" s="100">
        <f t="shared" si="8"/>
        <v>31.640332186302878</v>
      </c>
      <c r="R57" s="9">
        <v>1937</v>
      </c>
      <c r="S57" s="101">
        <f>AVERAGE(P629:P640)</f>
        <v>59.681881051175679</v>
      </c>
      <c r="T57" s="98">
        <f t="shared" si="1"/>
        <v>3.7259615384614975</v>
      </c>
      <c r="U57" s="101">
        <f>P640</f>
        <v>59.751037344398348</v>
      </c>
      <c r="V57" s="98">
        <f t="shared" si="2"/>
        <v>2.8571428571428248</v>
      </c>
      <c r="X57" s="9">
        <v>1928</v>
      </c>
      <c r="Y57" s="97">
        <f t="shared" si="4"/>
        <v>71.196403872752441</v>
      </c>
      <c r="Z57" s="98">
        <f t="shared" si="0"/>
        <v>-1.1521843494959327</v>
      </c>
      <c r="AA57" s="97">
        <f t="shared" si="11"/>
        <v>70.954356846473061</v>
      </c>
      <c r="AB57" s="98">
        <f t="shared" si="0"/>
        <v>-1.1560693641618491</v>
      </c>
      <c r="AC57" s="39"/>
      <c r="AD57" s="269" t="s">
        <v>543</v>
      </c>
      <c r="AE57" s="10">
        <v>86</v>
      </c>
      <c r="AG57" s="9">
        <v>1924</v>
      </c>
      <c r="AH57" s="101">
        <f>AVERAGE(AE629:AE640)</f>
        <v>165.75</v>
      </c>
      <c r="AI57" s="98">
        <f>((AH57/AH56)-1)*100</f>
        <v>0.35317860746721941</v>
      </c>
      <c r="AJ57" s="101">
        <f>AE640</f>
        <v>168</v>
      </c>
      <c r="AK57" s="98">
        <f>((AJ57/AJ56)-1)*100</f>
        <v>1.2048192771084265</v>
      </c>
    </row>
    <row r="58" spans="1:37" x14ac:dyDescent="0.3">
      <c r="A58" s="94" t="s">
        <v>178</v>
      </c>
      <c r="B58" s="98">
        <v>80</v>
      </c>
      <c r="C58" s="95" t="s">
        <v>0</v>
      </c>
      <c r="D58" s="95" t="s">
        <v>0</v>
      </c>
      <c r="E58" s="95"/>
      <c r="F58" s="99">
        <f t="shared" si="5"/>
        <v>0</v>
      </c>
      <c r="G58" s="95" t="s">
        <v>0</v>
      </c>
      <c r="H58" s="95" t="s">
        <v>0</v>
      </c>
      <c r="I58" s="99">
        <f t="shared" si="6"/>
        <v>0</v>
      </c>
      <c r="J58" s="98"/>
      <c r="K58" s="99">
        <f t="shared" si="7"/>
        <v>31.640332186302878</v>
      </c>
      <c r="L58" s="98">
        <f t="shared" si="9"/>
        <v>0</v>
      </c>
      <c r="M58" s="98">
        <f t="shared" si="10"/>
        <v>-4.7619047619047894</v>
      </c>
      <c r="O58" s="94" t="s">
        <v>178</v>
      </c>
      <c r="P58" s="100">
        <f t="shared" si="8"/>
        <v>31.640332186302878</v>
      </c>
      <c r="R58" s="33">
        <v>1938</v>
      </c>
      <c r="S58" s="101">
        <f>AVERAGE(P641:P652)</f>
        <v>58.471645919778688</v>
      </c>
      <c r="T58" s="98">
        <f t="shared" si="1"/>
        <v>-2.0278099652376036</v>
      </c>
      <c r="U58" s="101">
        <f>P652</f>
        <v>58.091286307053942</v>
      </c>
      <c r="V58" s="98">
        <f t="shared" si="2"/>
        <v>-2.7777777777777901</v>
      </c>
      <c r="X58" s="9">
        <v>1929</v>
      </c>
      <c r="Y58" s="97">
        <f t="shared" si="4"/>
        <v>71.196403872752455</v>
      </c>
      <c r="Z58" s="98">
        <f t="shared" si="0"/>
        <v>2.2204460492503131E-14</v>
      </c>
      <c r="AA58" s="97">
        <f t="shared" si="11"/>
        <v>71.369294605809145</v>
      </c>
      <c r="AB58" s="98">
        <f t="shared" si="0"/>
        <v>0.58479532163739911</v>
      </c>
      <c r="AC58" s="39"/>
      <c r="AD58" s="269" t="s">
        <v>544</v>
      </c>
      <c r="AE58" s="10">
        <v>85</v>
      </c>
      <c r="AG58" s="9">
        <v>1925</v>
      </c>
      <c r="AH58" s="101">
        <f>AVERAGE(AE641:AE652)</f>
        <v>170.25</v>
      </c>
      <c r="AI58" s="98">
        <f>((AH58/AH57)-1)*100</f>
        <v>2.7149321266968229</v>
      </c>
      <c r="AJ58" s="101">
        <f>AE652</f>
        <v>173</v>
      </c>
      <c r="AK58" s="98">
        <f>((AJ58/AJ57)-1)*100</f>
        <v>2.9761904761904656</v>
      </c>
    </row>
    <row r="59" spans="1:37" x14ac:dyDescent="0.3">
      <c r="A59" s="94" t="s">
        <v>179</v>
      </c>
      <c r="B59" s="98">
        <v>80</v>
      </c>
      <c r="C59" s="95" t="s">
        <v>0</v>
      </c>
      <c r="D59" s="95" t="s">
        <v>0</v>
      </c>
      <c r="E59" s="95"/>
      <c r="F59" s="99">
        <f t="shared" si="5"/>
        <v>0</v>
      </c>
      <c r="G59" s="95" t="s">
        <v>0</v>
      </c>
      <c r="H59" s="95" t="s">
        <v>0</v>
      </c>
      <c r="I59" s="99">
        <f t="shared" si="6"/>
        <v>0</v>
      </c>
      <c r="J59" s="98"/>
      <c r="K59" s="99">
        <f t="shared" si="7"/>
        <v>31.640332186302878</v>
      </c>
      <c r="L59" s="98">
        <f t="shared" si="9"/>
        <v>0</v>
      </c>
      <c r="M59" s="98">
        <f t="shared" si="10"/>
        <v>-5.8823529411764941</v>
      </c>
      <c r="O59" s="94" t="s">
        <v>179</v>
      </c>
      <c r="P59" s="100">
        <f t="shared" si="8"/>
        <v>31.640332186302878</v>
      </c>
      <c r="R59" s="33">
        <v>1939</v>
      </c>
      <c r="S59" s="101">
        <f>AVERAGE(P653:P664)</f>
        <v>57.710926694329174</v>
      </c>
      <c r="T59" s="98">
        <f t="shared" si="1"/>
        <v>-1.3010053222944906</v>
      </c>
      <c r="U59" s="101">
        <f>P664</f>
        <v>58.091286307053942</v>
      </c>
      <c r="V59" s="98">
        <f t="shared" si="2"/>
        <v>0</v>
      </c>
      <c r="X59" s="9">
        <v>1930</v>
      </c>
      <c r="Y59" s="97">
        <f t="shared" si="4"/>
        <v>69.294605809128626</v>
      </c>
      <c r="Z59" s="98">
        <f t="shared" si="0"/>
        <v>-2.6711996114619274</v>
      </c>
      <c r="AA59" s="97">
        <f t="shared" si="11"/>
        <v>66.804979253112052</v>
      </c>
      <c r="AB59" s="98">
        <f t="shared" si="0"/>
        <v>-6.395348837209303</v>
      </c>
      <c r="AC59" s="39"/>
      <c r="AD59" s="269" t="s">
        <v>545</v>
      </c>
      <c r="AE59" s="10">
        <v>85</v>
      </c>
      <c r="AG59" s="9">
        <v>1926</v>
      </c>
      <c r="AH59" s="101">
        <f>AVERAGE(AE653:AE664)</f>
        <v>171.41666666666666</v>
      </c>
      <c r="AI59" s="98">
        <f>((AH59/AH58)-1)*100</f>
        <v>0.68526676456190927</v>
      </c>
      <c r="AJ59" s="101">
        <f>AE664</f>
        <v>171</v>
      </c>
      <c r="AK59" s="98">
        <f>((AJ59/AJ58)-1)*100</f>
        <v>-1.1560693641618491</v>
      </c>
    </row>
    <row r="60" spans="1:37" x14ac:dyDescent="0.3">
      <c r="A60" s="94" t="s">
        <v>180</v>
      </c>
      <c r="B60" s="98">
        <v>80</v>
      </c>
      <c r="C60" s="95" t="s">
        <v>0</v>
      </c>
      <c r="D60" s="95" t="s">
        <v>0</v>
      </c>
      <c r="E60" s="95"/>
      <c r="F60" s="99">
        <f t="shared" si="5"/>
        <v>0</v>
      </c>
      <c r="G60" s="95" t="s">
        <v>0</v>
      </c>
      <c r="H60" s="95" t="s">
        <v>0</v>
      </c>
      <c r="I60" s="99">
        <f t="shared" si="6"/>
        <v>0</v>
      </c>
      <c r="J60" s="98"/>
      <c r="K60" s="99">
        <f t="shared" si="7"/>
        <v>31.640332186302878</v>
      </c>
      <c r="L60" s="98">
        <f t="shared" si="9"/>
        <v>0</v>
      </c>
      <c r="M60" s="98">
        <f t="shared" si="10"/>
        <v>-5.8823529411764941</v>
      </c>
      <c r="O60" s="94" t="s">
        <v>180</v>
      </c>
      <c r="P60" s="100">
        <f t="shared" si="8"/>
        <v>31.640332186302878</v>
      </c>
      <c r="R60" s="9">
        <v>1940</v>
      </c>
      <c r="S60" s="101">
        <f>AVERAGE(P665:P676)</f>
        <v>58.12586445366528</v>
      </c>
      <c r="T60" s="98">
        <f t="shared" si="1"/>
        <v>0.71899340922709776</v>
      </c>
      <c r="U60" s="101">
        <f>P676</f>
        <v>58.50622406639004</v>
      </c>
      <c r="V60" s="98">
        <f t="shared" si="2"/>
        <v>0.71428571428571175</v>
      </c>
      <c r="X60" s="9">
        <v>1931</v>
      </c>
      <c r="Y60" s="97">
        <f t="shared" si="4"/>
        <v>63.105117565698485</v>
      </c>
      <c r="Z60" s="98">
        <f t="shared" si="0"/>
        <v>-8.9321357285428995</v>
      </c>
      <c r="AA60" s="97">
        <f t="shared" si="11"/>
        <v>60.580912863070552</v>
      </c>
      <c r="AB60" s="98">
        <f t="shared" si="0"/>
        <v>-9.3167701863354111</v>
      </c>
      <c r="AC60" s="39"/>
      <c r="AD60" s="269" t="s">
        <v>546</v>
      </c>
      <c r="AE60" s="10">
        <v>86</v>
      </c>
      <c r="AG60" s="9">
        <v>1927</v>
      </c>
      <c r="AH60" s="101">
        <f>AVERAGE(AE665:AE676)</f>
        <v>171.16666666666666</v>
      </c>
      <c r="AI60" s="98">
        <f>((AH60/AH59)-1)*100</f>
        <v>-0.1458434613514803</v>
      </c>
      <c r="AJ60" s="101">
        <f>AE676</f>
        <v>174</v>
      </c>
      <c r="AK60" s="98">
        <f>((AJ60/AJ59)-1)*100</f>
        <v>1.7543859649122862</v>
      </c>
    </row>
    <row r="61" spans="1:37" x14ac:dyDescent="0.3">
      <c r="A61" s="94" t="s">
        <v>181</v>
      </c>
      <c r="B61" s="98">
        <v>81</v>
      </c>
      <c r="C61" s="95" t="s">
        <v>0</v>
      </c>
      <c r="D61" s="95" t="s">
        <v>0</v>
      </c>
      <c r="E61" s="95"/>
      <c r="F61" s="99">
        <f t="shared" si="5"/>
        <v>1.2499999999999956</v>
      </c>
      <c r="G61" s="95" t="s">
        <v>0</v>
      </c>
      <c r="H61" s="95" t="s">
        <v>0</v>
      </c>
      <c r="I61" s="99">
        <f t="shared" si="6"/>
        <v>1.2499999999999956</v>
      </c>
      <c r="J61" s="98"/>
      <c r="K61" s="99">
        <f t="shared" si="7"/>
        <v>32.035836338631661</v>
      </c>
      <c r="L61" s="98">
        <f t="shared" si="9"/>
        <v>1.2499999999999956</v>
      </c>
      <c r="M61" s="98">
        <f t="shared" si="10"/>
        <v>-4.7058823529412042</v>
      </c>
      <c r="O61" s="94" t="s">
        <v>181</v>
      </c>
      <c r="P61" s="100">
        <f t="shared" si="8"/>
        <v>32.035836338631661</v>
      </c>
      <c r="R61" s="9">
        <v>1941</v>
      </c>
      <c r="S61" s="101">
        <f>AVERAGE(P677:P688)</f>
        <v>61.099585062240656</v>
      </c>
      <c r="T61" s="98">
        <f t="shared" si="1"/>
        <v>5.1160023795359777</v>
      </c>
      <c r="U61" s="101">
        <f>P688</f>
        <v>64.31535269709542</v>
      </c>
      <c r="V61" s="98">
        <f t="shared" si="2"/>
        <v>9.9290780141843662</v>
      </c>
      <c r="X61" s="9">
        <v>1932</v>
      </c>
      <c r="Y61" s="97">
        <f t="shared" si="4"/>
        <v>56.604426002766253</v>
      </c>
      <c r="Z61" s="98">
        <f t="shared" si="0"/>
        <v>-10.30136986301371</v>
      </c>
      <c r="AA61" s="97">
        <f t="shared" si="11"/>
        <v>54.356846473029059</v>
      </c>
      <c r="AB61" s="98">
        <f t="shared" si="0"/>
        <v>-10.273972602739722</v>
      </c>
      <c r="AC61" s="39"/>
      <c r="AD61" s="269" t="s">
        <v>547</v>
      </c>
      <c r="AE61" s="10">
        <v>86</v>
      </c>
      <c r="AG61" s="9">
        <v>1928</v>
      </c>
      <c r="AH61" s="101">
        <f>AVERAGE(AE677:AE688)</f>
        <v>175.91666666666666</v>
      </c>
      <c r="AI61" s="98">
        <f>((AH61/AH60)-1)*100</f>
        <v>2.7750730282375846</v>
      </c>
      <c r="AJ61" s="101">
        <f>AE688</f>
        <v>178</v>
      </c>
      <c r="AK61" s="98">
        <f>((AJ61/AJ60)-1)*100</f>
        <v>2.2988505747126409</v>
      </c>
    </row>
    <row r="62" spans="1:37" x14ac:dyDescent="0.3">
      <c r="A62" s="94" t="s">
        <v>182</v>
      </c>
      <c r="B62" s="98">
        <v>81</v>
      </c>
      <c r="C62" s="95" t="s">
        <v>0</v>
      </c>
      <c r="D62" s="95" t="s">
        <v>0</v>
      </c>
      <c r="E62" s="95"/>
      <c r="F62" s="99">
        <f t="shared" si="5"/>
        <v>0</v>
      </c>
      <c r="G62" s="95" t="s">
        <v>0</v>
      </c>
      <c r="H62" s="95" t="s">
        <v>0</v>
      </c>
      <c r="I62" s="99">
        <f t="shared" si="6"/>
        <v>0</v>
      </c>
      <c r="J62" s="98"/>
      <c r="K62" s="99">
        <f t="shared" si="7"/>
        <v>32.035836338631661</v>
      </c>
      <c r="L62" s="98">
        <f t="shared" si="9"/>
        <v>0</v>
      </c>
      <c r="M62" s="98">
        <f t="shared" si="10"/>
        <v>-5.813953488372114</v>
      </c>
      <c r="O62" s="94" t="s">
        <v>182</v>
      </c>
      <c r="P62" s="100">
        <f t="shared" si="8"/>
        <v>32.035836338631661</v>
      </c>
      <c r="R62" s="9">
        <v>1942</v>
      </c>
      <c r="S62" s="101">
        <f>AVERAGE(P689:P700)</f>
        <v>67.773167358229571</v>
      </c>
      <c r="T62" s="98">
        <f t="shared" si="1"/>
        <v>10.922467458969965</v>
      </c>
      <c r="U62" s="101">
        <f>P700</f>
        <v>70.12448132780078</v>
      </c>
      <c r="V62" s="98">
        <f t="shared" si="2"/>
        <v>9.0322580645160855</v>
      </c>
      <c r="X62" s="9">
        <v>1933</v>
      </c>
      <c r="Y62" s="97">
        <f t="shared" si="4"/>
        <v>53.665283540802214</v>
      </c>
      <c r="Z62" s="98">
        <f t="shared" si="0"/>
        <v>-5.1924251679902227</v>
      </c>
      <c r="AA62" s="97">
        <f t="shared" si="11"/>
        <v>54.771784232365142</v>
      </c>
      <c r="AB62" s="98">
        <f t="shared" si="0"/>
        <v>0.76335877862592216</v>
      </c>
      <c r="AC62" s="39"/>
      <c r="AD62" s="269" t="s">
        <v>548</v>
      </c>
      <c r="AE62" s="10">
        <v>87</v>
      </c>
      <c r="AG62" s="9">
        <v>1929</v>
      </c>
      <c r="AH62" s="101">
        <f>AVERAGE(AE689:AE700)</f>
        <v>179.16666666666666</v>
      </c>
      <c r="AI62" s="98">
        <f>((AH62/AH61)-1)*100</f>
        <v>1.847465656087155</v>
      </c>
      <c r="AJ62" s="101">
        <f>AE700</f>
        <v>174</v>
      </c>
      <c r="AK62" s="98">
        <f>((AJ62/AJ61)-1)*100</f>
        <v>-2.2471910112359605</v>
      </c>
    </row>
    <row r="63" spans="1:37" x14ac:dyDescent="0.3">
      <c r="A63" s="94" t="s">
        <v>183</v>
      </c>
      <c r="B63" s="98">
        <v>81</v>
      </c>
      <c r="C63" s="95" t="s">
        <v>0</v>
      </c>
      <c r="D63" s="95" t="s">
        <v>0</v>
      </c>
      <c r="E63" s="95"/>
      <c r="F63" s="99">
        <f t="shared" si="5"/>
        <v>0</v>
      </c>
      <c r="G63" s="95" t="s">
        <v>0</v>
      </c>
      <c r="H63" s="95" t="s">
        <v>0</v>
      </c>
      <c r="I63" s="99">
        <f t="shared" si="6"/>
        <v>0</v>
      </c>
      <c r="J63" s="98"/>
      <c r="K63" s="99">
        <f t="shared" si="7"/>
        <v>32.035836338631661</v>
      </c>
      <c r="L63" s="98">
        <f t="shared" si="9"/>
        <v>0</v>
      </c>
      <c r="M63" s="98">
        <f t="shared" si="10"/>
        <v>-6.8965517241379448</v>
      </c>
      <c r="O63" s="94" t="s">
        <v>183</v>
      </c>
      <c r="P63" s="100">
        <f t="shared" si="8"/>
        <v>32.035836338631661</v>
      </c>
      <c r="R63" s="33">
        <v>1943</v>
      </c>
      <c r="S63" s="101">
        <f>AVERAGE(P701:P712)</f>
        <v>71.818810511756524</v>
      </c>
      <c r="T63" s="98">
        <f t="shared" si="1"/>
        <v>5.9693877551020069</v>
      </c>
      <c r="U63" s="101">
        <f>P712</f>
        <v>72.199170124481284</v>
      </c>
      <c r="V63" s="98">
        <f t="shared" si="2"/>
        <v>2.9585798816568198</v>
      </c>
      <c r="X63" s="9">
        <v>1934</v>
      </c>
      <c r="Y63" s="97">
        <f t="shared" si="4"/>
        <v>55.53250345781467</v>
      </c>
      <c r="Z63" s="98">
        <f t="shared" si="0"/>
        <v>3.4793814432989789</v>
      </c>
      <c r="AA63" s="97">
        <f t="shared" si="11"/>
        <v>55.601659751037367</v>
      </c>
      <c r="AB63" s="98">
        <f t="shared" si="0"/>
        <v>1.5151515151515582</v>
      </c>
      <c r="AC63" s="39"/>
      <c r="AD63" s="269" t="s">
        <v>549</v>
      </c>
      <c r="AE63" s="10">
        <v>87</v>
      </c>
      <c r="AG63" s="9">
        <v>1930</v>
      </c>
      <c r="AH63" s="101">
        <f>AVERAGE(AE701:AE712)</f>
        <v>168.08333333333334</v>
      </c>
      <c r="AI63" s="98">
        <f>((AH63/AH62)-1)*100</f>
        <v>-6.1860465116278966</v>
      </c>
      <c r="AJ63" s="101">
        <f>AE712</f>
        <v>158</v>
      </c>
      <c r="AK63" s="98">
        <f>((AJ63/AJ62)-1)*100</f>
        <v>-9.1954022988505741</v>
      </c>
    </row>
    <row r="64" spans="1:37" x14ac:dyDescent="0.3">
      <c r="A64" s="94" t="s">
        <v>184</v>
      </c>
      <c r="B64" s="98">
        <v>82</v>
      </c>
      <c r="C64" s="95" t="s">
        <v>0</v>
      </c>
      <c r="D64" s="95" t="s">
        <v>0</v>
      </c>
      <c r="E64" s="95"/>
      <c r="F64" s="99">
        <f t="shared" si="5"/>
        <v>1.2345679012345734</v>
      </c>
      <c r="G64" s="95" t="s">
        <v>0</v>
      </c>
      <c r="H64" s="95" t="s">
        <v>0</v>
      </c>
      <c r="I64" s="99">
        <f t="shared" si="6"/>
        <v>1.2345679012345734</v>
      </c>
      <c r="J64" s="98"/>
      <c r="K64" s="99">
        <f t="shared" si="7"/>
        <v>32.431340490960451</v>
      </c>
      <c r="L64" s="98">
        <f t="shared" si="9"/>
        <v>1.2345679012345734</v>
      </c>
      <c r="M64" s="98">
        <f t="shared" si="10"/>
        <v>-5.7471264367816133</v>
      </c>
      <c r="O64" s="94" t="s">
        <v>184</v>
      </c>
      <c r="P64" s="100">
        <f t="shared" si="8"/>
        <v>32.431340490960451</v>
      </c>
      <c r="R64" s="33">
        <v>1944</v>
      </c>
      <c r="S64" s="101">
        <f>AVERAGE(P713:P724)</f>
        <v>72.994467496542157</v>
      </c>
      <c r="T64" s="98">
        <f t="shared" si="1"/>
        <v>1.6369764082811988</v>
      </c>
      <c r="U64" s="101">
        <f>P724</f>
        <v>73.858921161825677</v>
      </c>
      <c r="V64" s="98">
        <f t="shared" si="2"/>
        <v>2.2988505747126409</v>
      </c>
      <c r="X64" s="9">
        <v>1935</v>
      </c>
      <c r="Y64" s="97">
        <f t="shared" si="4"/>
        <v>56.950207468879704</v>
      </c>
      <c r="Z64" s="98">
        <f t="shared" si="0"/>
        <v>2.5529265255293199</v>
      </c>
      <c r="AA64" s="97">
        <f t="shared" si="11"/>
        <v>57.261410788381774</v>
      </c>
      <c r="AB64" s="98">
        <f t="shared" si="0"/>
        <v>2.9850746268656803</v>
      </c>
      <c r="AC64" s="39"/>
      <c r="AD64" s="269" t="s">
        <v>550</v>
      </c>
      <c r="AE64" s="10">
        <v>88</v>
      </c>
      <c r="AG64" s="9">
        <v>1931</v>
      </c>
      <c r="AH64" s="101">
        <f>AVERAGE(AE713:AE724)</f>
        <v>150.16666666666666</v>
      </c>
      <c r="AI64" s="98">
        <f>((AH64/AH63)-1)*100</f>
        <v>-10.659395141298965</v>
      </c>
      <c r="AJ64" s="101">
        <f>AE724</f>
        <v>140</v>
      </c>
      <c r="AK64" s="98">
        <f>((AJ64/AJ63)-1)*100</f>
        <v>-11.392405063291145</v>
      </c>
    </row>
    <row r="65" spans="1:37" x14ac:dyDescent="0.3">
      <c r="A65" s="94" t="s">
        <v>185</v>
      </c>
      <c r="B65" s="98">
        <v>80</v>
      </c>
      <c r="C65" s="98">
        <v>54.7</v>
      </c>
      <c r="D65" s="95" t="s">
        <v>0</v>
      </c>
      <c r="E65" s="95"/>
      <c r="F65" s="99">
        <f t="shared" si="5"/>
        <v>-2.4390243902439046</v>
      </c>
      <c r="G65" s="95" t="s">
        <v>0</v>
      </c>
      <c r="H65" s="95" t="s">
        <v>0</v>
      </c>
      <c r="I65" s="99">
        <f t="shared" si="6"/>
        <v>-2.4390243902439046</v>
      </c>
      <c r="J65" s="98"/>
      <c r="K65" s="99">
        <f t="shared" si="7"/>
        <v>31.640332186302881</v>
      </c>
      <c r="L65" s="98">
        <f t="shared" si="9"/>
        <v>-2.4390243902438935</v>
      </c>
      <c r="M65" s="98">
        <f t="shared" si="10"/>
        <v>-4.7619047619047556</v>
      </c>
      <c r="O65" s="94" t="s">
        <v>185</v>
      </c>
      <c r="P65" s="100">
        <f t="shared" si="8"/>
        <v>31.640332186302881</v>
      </c>
      <c r="R65" s="9">
        <v>1945</v>
      </c>
      <c r="S65" s="101">
        <f>AVERAGE(P725:P736)</f>
        <v>74.654218533886521</v>
      </c>
      <c r="T65" s="98">
        <f t="shared" si="1"/>
        <v>2.2738038844149155</v>
      </c>
      <c r="U65" s="101">
        <f>P736</f>
        <v>75.518672199170069</v>
      </c>
      <c r="V65" s="98">
        <f t="shared" si="2"/>
        <v>2.2471910112359383</v>
      </c>
      <c r="X65" s="9">
        <v>1936</v>
      </c>
      <c r="Y65" s="97">
        <f t="shared" si="4"/>
        <v>57.53803596127252</v>
      </c>
      <c r="Z65" s="98">
        <f t="shared" si="0"/>
        <v>1.0321797207043293</v>
      </c>
      <c r="AA65" s="97">
        <f t="shared" si="11"/>
        <v>58.09128630705397</v>
      </c>
      <c r="AB65" s="98">
        <f t="shared" si="0"/>
        <v>1.4492753623188248</v>
      </c>
      <c r="AC65" s="39"/>
      <c r="AD65" s="269" t="s">
        <v>551</v>
      </c>
      <c r="AE65" s="10">
        <v>88</v>
      </c>
      <c r="AG65" s="9">
        <v>1932</v>
      </c>
      <c r="AH65" s="101">
        <f>AVERAGE(AE725:AE736)</f>
        <v>132.33333333333334</v>
      </c>
      <c r="AI65" s="98">
        <f>((AH65/AH64)-1)*100</f>
        <v>-11.875693673695887</v>
      </c>
      <c r="AJ65" s="101">
        <f>AE736</f>
        <v>128</v>
      </c>
      <c r="AK65" s="98">
        <f>((AJ65/AJ64)-1)*100</f>
        <v>-8.5714285714285747</v>
      </c>
    </row>
    <row r="66" spans="1:37" x14ac:dyDescent="0.3">
      <c r="A66" s="94" t="s">
        <v>186</v>
      </c>
      <c r="B66" s="98">
        <v>80</v>
      </c>
      <c r="C66" s="98">
        <v>54.8</v>
      </c>
      <c r="D66" s="95" t="s">
        <v>0</v>
      </c>
      <c r="E66" s="95"/>
      <c r="F66" s="95" t="s">
        <v>0</v>
      </c>
      <c r="G66" s="102">
        <f t="shared" ref="G66:G129" si="12">((C66/C65)-1)*100</f>
        <v>0.18281535648994041</v>
      </c>
      <c r="H66" s="95" t="s">
        <v>0</v>
      </c>
      <c r="I66" s="102">
        <f t="shared" ref="I66:I129" si="13">G66</f>
        <v>0.18281535648994041</v>
      </c>
      <c r="J66" s="98"/>
      <c r="K66" s="102">
        <f t="shared" si="7"/>
        <v>31.698175572383871</v>
      </c>
      <c r="L66" s="98">
        <f t="shared" si="9"/>
        <v>0.18281535648994041</v>
      </c>
      <c r="M66" s="98">
        <f t="shared" si="10"/>
        <v>-3.4382502588048869</v>
      </c>
      <c r="O66" s="94" t="s">
        <v>186</v>
      </c>
      <c r="P66" s="100">
        <f t="shared" si="8"/>
        <v>31.698175572383871</v>
      </c>
      <c r="R66" s="9">
        <v>1946</v>
      </c>
      <c r="S66" s="101">
        <f>AVERAGE(P737:P748)</f>
        <v>80.982019363762049</v>
      </c>
      <c r="T66" s="98">
        <f t="shared" si="1"/>
        <v>8.4761463640574455</v>
      </c>
      <c r="U66" s="101">
        <f>P748</f>
        <v>89.21161825726135</v>
      </c>
      <c r="V66" s="98">
        <f t="shared" si="2"/>
        <v>18.131868131868135</v>
      </c>
      <c r="X66" s="9">
        <v>1937</v>
      </c>
      <c r="Y66" s="97">
        <f t="shared" si="4"/>
        <v>59.681881051175679</v>
      </c>
      <c r="Z66" s="98">
        <f t="shared" si="0"/>
        <v>3.7259615384614975</v>
      </c>
      <c r="AA66" s="97">
        <f t="shared" si="11"/>
        <v>59.751037344398348</v>
      </c>
      <c r="AB66" s="98">
        <f t="shared" si="0"/>
        <v>2.8571428571428248</v>
      </c>
      <c r="AC66" s="39"/>
      <c r="AD66" s="269" t="s">
        <v>552</v>
      </c>
      <c r="AE66" s="10">
        <v>87</v>
      </c>
      <c r="AG66" s="9">
        <v>1933</v>
      </c>
      <c r="AH66" s="101">
        <f>AVERAGE(AE737:AE748)</f>
        <v>129</v>
      </c>
      <c r="AI66" s="98">
        <f>((AH66/AH65)-1)*100</f>
        <v>-2.518891687657443</v>
      </c>
      <c r="AJ66" s="101">
        <f>AE748</f>
        <v>132</v>
      </c>
      <c r="AK66" s="98">
        <f>((AJ66/AJ65)-1)*100</f>
        <v>3.125</v>
      </c>
    </row>
    <row r="67" spans="1:37" x14ac:dyDescent="0.3">
      <c r="A67" s="94" t="s">
        <v>187</v>
      </c>
      <c r="B67" s="98">
        <v>80</v>
      </c>
      <c r="C67" s="98">
        <v>55</v>
      </c>
      <c r="D67" s="95" t="s">
        <v>0</v>
      </c>
      <c r="E67" s="95"/>
      <c r="F67" s="95" t="s">
        <v>0</v>
      </c>
      <c r="G67" s="102">
        <f t="shared" si="12"/>
        <v>0.36496350364965124</v>
      </c>
      <c r="H67" s="95" t="s">
        <v>0</v>
      </c>
      <c r="I67" s="102">
        <f t="shared" si="13"/>
        <v>0.36496350364965124</v>
      </c>
      <c r="J67" s="98"/>
      <c r="K67" s="102">
        <f t="shared" si="7"/>
        <v>31.813862344545861</v>
      </c>
      <c r="L67" s="98">
        <f t="shared" si="9"/>
        <v>0.36496350364965124</v>
      </c>
      <c r="M67" s="98">
        <f t="shared" si="10"/>
        <v>-1.9039550541757544</v>
      </c>
      <c r="O67" s="94" t="s">
        <v>187</v>
      </c>
      <c r="P67" s="100">
        <f t="shared" si="8"/>
        <v>31.813862344545861</v>
      </c>
      <c r="R67" s="9">
        <v>1947</v>
      </c>
      <c r="S67" s="101">
        <f>AVERAGE(P749:P760)</f>
        <v>92.634854771784191</v>
      </c>
      <c r="T67" s="98">
        <f t="shared" si="1"/>
        <v>14.389410760034194</v>
      </c>
      <c r="U67" s="101">
        <f>P760</f>
        <v>97.095435684647242</v>
      </c>
      <c r="V67" s="98">
        <f t="shared" si="2"/>
        <v>8.8372093023255882</v>
      </c>
      <c r="X67" s="9">
        <v>1938</v>
      </c>
      <c r="Y67" s="97">
        <f t="shared" si="4"/>
        <v>58.471645919778688</v>
      </c>
      <c r="Z67" s="98">
        <f t="shared" si="0"/>
        <v>-2.0278099652376036</v>
      </c>
      <c r="AA67" s="97">
        <f t="shared" si="11"/>
        <v>58.091286307053942</v>
      </c>
      <c r="AB67" s="98">
        <f t="shared" si="0"/>
        <v>-2.7777777777777901</v>
      </c>
      <c r="AC67" s="39"/>
      <c r="AD67" s="269" t="s">
        <v>553</v>
      </c>
      <c r="AE67" s="10">
        <v>85</v>
      </c>
      <c r="AG67" s="9">
        <v>1934</v>
      </c>
      <c r="AH67" s="101">
        <f>AVERAGE(AE749:AE760)</f>
        <v>137.41666666666666</v>
      </c>
      <c r="AI67" s="98">
        <f>((AH67/AH66)-1)*100</f>
        <v>6.524547803617553</v>
      </c>
      <c r="AJ67" s="101">
        <f>AE760</f>
        <v>140</v>
      </c>
      <c r="AK67" s="98">
        <f>((AJ67/AJ66)-1)*100</f>
        <v>6.0606060606060552</v>
      </c>
    </row>
    <row r="68" spans="1:37" x14ac:dyDescent="0.3">
      <c r="A68" s="94" t="s">
        <v>188</v>
      </c>
      <c r="B68" s="98">
        <v>80</v>
      </c>
      <c r="C68" s="98">
        <v>55.1</v>
      </c>
      <c r="D68" s="95" t="s">
        <v>0</v>
      </c>
      <c r="E68" s="95"/>
      <c r="F68" s="95" t="s">
        <v>0</v>
      </c>
      <c r="G68" s="102">
        <f t="shared" si="12"/>
        <v>0.18181818181819409</v>
      </c>
      <c r="H68" s="95" t="s">
        <v>0</v>
      </c>
      <c r="I68" s="102">
        <f t="shared" si="13"/>
        <v>0.18181818181819409</v>
      </c>
      <c r="J68" s="98"/>
      <c r="K68" s="102">
        <f t="shared" si="7"/>
        <v>31.871705730626857</v>
      </c>
      <c r="L68" s="98">
        <f t="shared" si="9"/>
        <v>0.18181818181819409</v>
      </c>
      <c r="M68" s="98">
        <f t="shared" si="10"/>
        <v>-1.7255986088197006</v>
      </c>
      <c r="O68" s="94" t="s">
        <v>188</v>
      </c>
      <c r="P68" s="100">
        <f t="shared" si="8"/>
        <v>31.871705730626857</v>
      </c>
      <c r="R68" s="33">
        <v>1948</v>
      </c>
      <c r="S68" s="101">
        <f>AVERAGE(P761:P772)</f>
        <v>99.757952973720549</v>
      </c>
      <c r="T68" s="98">
        <f t="shared" si="1"/>
        <v>7.689436356849555</v>
      </c>
      <c r="U68" s="101">
        <f>P772</f>
        <v>99.999999999999972</v>
      </c>
      <c r="V68" s="98">
        <f t="shared" si="2"/>
        <v>2.9914529914530252</v>
      </c>
      <c r="X68" s="9">
        <v>1939</v>
      </c>
      <c r="Y68" s="97">
        <f t="shared" si="4"/>
        <v>57.710926694329174</v>
      </c>
      <c r="Z68" s="97">
        <f t="shared" ref="Z68:Z79" si="14">T59</f>
        <v>-1.3010053222944906</v>
      </c>
      <c r="AA68" s="97">
        <f t="shared" si="11"/>
        <v>58.091286307053942</v>
      </c>
      <c r="AB68" s="97">
        <f t="shared" ref="AB68:AB79" si="15">V59</f>
        <v>0</v>
      </c>
      <c r="AC68" s="39"/>
      <c r="AD68" s="269" t="s">
        <v>554</v>
      </c>
      <c r="AE68" s="10">
        <v>85</v>
      </c>
      <c r="AG68" s="272">
        <v>1935</v>
      </c>
      <c r="AH68" s="273">
        <f>AVERAGE(AE761:AE772)</f>
        <v>144.75</v>
      </c>
      <c r="AI68" s="98">
        <f>((AH68/AH67)-1)*100</f>
        <v>5.3365676167374199</v>
      </c>
      <c r="AJ68" s="273">
        <f>AE772</f>
        <v>149</v>
      </c>
      <c r="AK68" s="98">
        <f>((AJ68/AJ67)-1)*100</f>
        <v>6.4285714285714279</v>
      </c>
    </row>
    <row r="69" spans="1:37" x14ac:dyDescent="0.3">
      <c r="A69" s="94" t="s">
        <v>189</v>
      </c>
      <c r="B69" s="98">
        <v>81</v>
      </c>
      <c r="C69" s="98">
        <v>55.6</v>
      </c>
      <c r="D69" s="95" t="s">
        <v>0</v>
      </c>
      <c r="E69" s="95"/>
      <c r="F69" s="95" t="s">
        <v>0</v>
      </c>
      <c r="G69" s="102">
        <f t="shared" si="12"/>
        <v>0.90744101633393193</v>
      </c>
      <c r="H69" s="95" t="s">
        <v>0</v>
      </c>
      <c r="I69" s="102">
        <f t="shared" si="13"/>
        <v>0.90744101633393193</v>
      </c>
      <c r="J69" s="98"/>
      <c r="K69" s="102">
        <f t="shared" si="7"/>
        <v>32.160922661031819</v>
      </c>
      <c r="L69" s="98">
        <f t="shared" si="9"/>
        <v>0.90744101633393193</v>
      </c>
      <c r="M69" s="98">
        <f t="shared" si="10"/>
        <v>1.6453382084095303</v>
      </c>
      <c r="O69" s="94" t="s">
        <v>189</v>
      </c>
      <c r="P69" s="100">
        <f t="shared" si="8"/>
        <v>32.160922661031819</v>
      </c>
      <c r="R69" s="33">
        <v>1949</v>
      </c>
      <c r="S69" s="101">
        <f>AVERAGE(P773:P784)</f>
        <v>98.789764868603015</v>
      </c>
      <c r="T69" s="98">
        <f t="shared" si="1"/>
        <v>-0.97053726169841203</v>
      </c>
      <c r="U69" s="101">
        <f>P784</f>
        <v>97.925311203319495</v>
      </c>
      <c r="V69" s="98">
        <f t="shared" si="2"/>
        <v>-2.0746887966804795</v>
      </c>
      <c r="X69" s="9">
        <v>1940</v>
      </c>
      <c r="Y69" s="97">
        <f t="shared" si="4"/>
        <v>58.12586445366528</v>
      </c>
      <c r="Z69" s="97">
        <f t="shared" si="14"/>
        <v>0.71899340922709776</v>
      </c>
      <c r="AA69" s="97">
        <f t="shared" si="11"/>
        <v>58.50622406639004</v>
      </c>
      <c r="AB69" s="97">
        <f t="shared" si="15"/>
        <v>0.71428571428571175</v>
      </c>
      <c r="AD69" s="269" t="s">
        <v>555</v>
      </c>
      <c r="AE69" s="10">
        <v>86</v>
      </c>
      <c r="AG69" s="272">
        <v>1936</v>
      </c>
      <c r="AH69" s="273">
        <f>AVERAGE(AE773:AE784)</f>
        <v>153.58333333333334</v>
      </c>
      <c r="AI69" s="98">
        <f>((AH69/AH68)-1)*100</f>
        <v>6.1024755325273627</v>
      </c>
      <c r="AJ69" s="273">
        <f>AE784</f>
        <v>159</v>
      </c>
      <c r="AK69" s="98">
        <f>((AJ69/AJ68)-1)*100</f>
        <v>6.7114093959731447</v>
      </c>
    </row>
    <row r="70" spans="1:37" x14ac:dyDescent="0.3">
      <c r="A70" s="94" t="s">
        <v>190</v>
      </c>
      <c r="B70" s="98">
        <v>81</v>
      </c>
      <c r="C70" s="98">
        <v>55.4</v>
      </c>
      <c r="D70" s="95" t="s">
        <v>0</v>
      </c>
      <c r="E70" s="95"/>
      <c r="F70" s="95" t="s">
        <v>0</v>
      </c>
      <c r="G70" s="102">
        <f t="shared" si="12"/>
        <v>-0.3597122302158362</v>
      </c>
      <c r="H70" s="95" t="s">
        <v>0</v>
      </c>
      <c r="I70" s="102">
        <f t="shared" si="13"/>
        <v>-0.3597122302158362</v>
      </c>
      <c r="J70" s="98"/>
      <c r="K70" s="102">
        <f t="shared" si="7"/>
        <v>32.045235888869833</v>
      </c>
      <c r="L70" s="98">
        <f t="shared" si="9"/>
        <v>-0.3597122302158362</v>
      </c>
      <c r="M70" s="98">
        <f t="shared" si="10"/>
        <v>1.2797074954296495</v>
      </c>
      <c r="O70" s="94" t="s">
        <v>190</v>
      </c>
      <c r="P70" s="100">
        <f t="shared" si="8"/>
        <v>32.045235888869833</v>
      </c>
      <c r="R70" s="64">
        <v>1950</v>
      </c>
      <c r="S70" s="223">
        <v>100</v>
      </c>
      <c r="T70" s="99">
        <f t="shared" si="1"/>
        <v>1.2250612530626759</v>
      </c>
      <c r="U70" s="103">
        <f>P796</f>
        <v>103.73443983402487</v>
      </c>
      <c r="V70" s="99">
        <f t="shared" si="2"/>
        <v>5.9322033898304927</v>
      </c>
      <c r="X70" s="9">
        <v>1941</v>
      </c>
      <c r="Y70" s="97">
        <f t="shared" si="4"/>
        <v>61.099585062240656</v>
      </c>
      <c r="Z70" s="97">
        <f t="shared" si="14"/>
        <v>5.1160023795359777</v>
      </c>
      <c r="AA70" s="97">
        <f t="shared" si="11"/>
        <v>64.31535269709542</v>
      </c>
      <c r="AB70" s="97">
        <f t="shared" si="15"/>
        <v>9.9290780141843662</v>
      </c>
      <c r="AD70" s="269" t="s">
        <v>556</v>
      </c>
      <c r="AE70" s="10">
        <v>84</v>
      </c>
      <c r="AG70" s="272">
        <v>1937</v>
      </c>
      <c r="AH70" s="273">
        <v>100</v>
      </c>
      <c r="AI70" s="98">
        <f>((AH70/AH69)-1)*100</f>
        <v>-34.888768312533912</v>
      </c>
      <c r="AJ70" s="273">
        <f>AE796</f>
        <v>155</v>
      </c>
      <c r="AK70" s="98">
        <f>((AJ70/AJ69)-1)*100</f>
        <v>-2.515723270440251</v>
      </c>
    </row>
    <row r="71" spans="1:37" x14ac:dyDescent="0.3">
      <c r="A71" s="94" t="s">
        <v>191</v>
      </c>
      <c r="B71" s="98">
        <v>81</v>
      </c>
      <c r="C71" s="98">
        <v>55.7</v>
      </c>
      <c r="D71" s="95" t="s">
        <v>0</v>
      </c>
      <c r="E71" s="95"/>
      <c r="F71" s="95" t="s">
        <v>0</v>
      </c>
      <c r="G71" s="102">
        <f t="shared" si="12"/>
        <v>0.54151624548737232</v>
      </c>
      <c r="H71" s="95" t="s">
        <v>0</v>
      </c>
      <c r="I71" s="102">
        <f t="shared" si="13"/>
        <v>0.54151624548737232</v>
      </c>
      <c r="J71" s="98"/>
      <c r="K71" s="102">
        <f t="shared" si="7"/>
        <v>32.218766047112815</v>
      </c>
      <c r="L71" s="98">
        <f t="shared" si="9"/>
        <v>0.54151624548737232</v>
      </c>
      <c r="M71" s="98">
        <f t="shared" si="10"/>
        <v>1.8281535648994929</v>
      </c>
      <c r="O71" s="94" t="s">
        <v>191</v>
      </c>
      <c r="P71" s="100">
        <f t="shared" si="8"/>
        <v>32.218766047112815</v>
      </c>
      <c r="R71" s="9">
        <v>1951</v>
      </c>
      <c r="S71" s="101">
        <f>AVERAGE(P797:P809)</f>
        <v>107.88381742738588</v>
      </c>
      <c r="T71" s="98">
        <f t="shared" ref="T71:T130" si="16">((S71/S70)-1)*100</f>
        <v>7.8838174273858863</v>
      </c>
      <c r="U71" s="101">
        <f>P808</f>
        <v>109.95850622406635</v>
      </c>
      <c r="V71" s="98">
        <f t="shared" ref="V71:V130" si="17">((U71/U70)-1)*100</f>
        <v>5.9999999999999831</v>
      </c>
      <c r="X71" s="9">
        <v>1942</v>
      </c>
      <c r="Y71" s="97">
        <f t="shared" si="4"/>
        <v>67.773167358229571</v>
      </c>
      <c r="Z71" s="97">
        <f t="shared" si="14"/>
        <v>10.922467458969965</v>
      </c>
      <c r="AA71" s="97">
        <f t="shared" si="11"/>
        <v>70.12448132780078</v>
      </c>
      <c r="AB71" s="97">
        <f t="shared" si="15"/>
        <v>9.0322580645160855</v>
      </c>
      <c r="AD71" s="269" t="s">
        <v>557</v>
      </c>
      <c r="AE71" s="10">
        <v>84</v>
      </c>
      <c r="AG71" s="272">
        <v>1938</v>
      </c>
      <c r="AH71" s="273">
        <f>AVERAGE(AE797:AE809)</f>
        <v>153.76923076923077</v>
      </c>
      <c r="AI71" s="98">
        <f>((AH71/AH70)-1)*100</f>
        <v>53.769230769230766</v>
      </c>
      <c r="AJ71" s="273">
        <f>AE808</f>
        <v>155</v>
      </c>
      <c r="AK71" s="98">
        <f>((AJ71/AJ70)-1)*100</f>
        <v>0</v>
      </c>
    </row>
    <row r="72" spans="1:37" x14ac:dyDescent="0.3">
      <c r="A72" s="94" t="s">
        <v>192</v>
      </c>
      <c r="B72" s="98">
        <v>84</v>
      </c>
      <c r="C72" s="98">
        <v>57.8</v>
      </c>
      <c r="D72" s="95" t="s">
        <v>0</v>
      </c>
      <c r="E72" s="95"/>
      <c r="F72" s="95" t="s">
        <v>0</v>
      </c>
      <c r="G72" s="102">
        <f t="shared" si="12"/>
        <v>3.7701974865349985</v>
      </c>
      <c r="H72" s="95" t="s">
        <v>0</v>
      </c>
      <c r="I72" s="102">
        <f t="shared" si="13"/>
        <v>3.7701974865349985</v>
      </c>
      <c r="J72" s="98"/>
      <c r="K72" s="102">
        <f t="shared" si="7"/>
        <v>33.433477154813652</v>
      </c>
      <c r="L72" s="98">
        <f t="shared" si="9"/>
        <v>3.7701974865349985</v>
      </c>
      <c r="M72" s="98">
        <f t="shared" si="10"/>
        <v>5.6672760511883302</v>
      </c>
      <c r="O72" s="94" t="s">
        <v>192</v>
      </c>
      <c r="P72" s="100">
        <f t="shared" si="8"/>
        <v>33.433477154813652</v>
      </c>
      <c r="R72" s="9">
        <v>1952</v>
      </c>
      <c r="S72" s="101">
        <f>AVERAGE(P809:P820)</f>
        <v>110.1659751037344</v>
      </c>
      <c r="T72" s="98">
        <f t="shared" si="16"/>
        <v>2.1153846153845857</v>
      </c>
      <c r="U72" s="101">
        <f>P820</f>
        <v>110.78838174273855</v>
      </c>
      <c r="V72" s="98">
        <f t="shared" si="17"/>
        <v>0.7547169811320753</v>
      </c>
      <c r="X72" s="9">
        <v>1943</v>
      </c>
      <c r="Y72" s="97">
        <f t="shared" si="4"/>
        <v>71.818810511756524</v>
      </c>
      <c r="Z72" s="97">
        <f t="shared" si="14"/>
        <v>5.9693877551020069</v>
      </c>
      <c r="AA72" s="97">
        <f t="shared" si="11"/>
        <v>72.199170124481284</v>
      </c>
      <c r="AB72" s="97">
        <f t="shared" si="15"/>
        <v>2.9585798816568198</v>
      </c>
      <c r="AD72" s="269" t="s">
        <v>558</v>
      </c>
      <c r="AE72" s="10">
        <v>82</v>
      </c>
      <c r="AG72" s="274">
        <v>1939</v>
      </c>
      <c r="AH72" s="275">
        <f>AVERAGE(AE809:AE820)</f>
        <v>153.58333333333334</v>
      </c>
      <c r="AI72" s="106">
        <f>((AH72/AH71)-1)*100</f>
        <v>-0.12089378022344111</v>
      </c>
      <c r="AJ72" s="275">
        <f>AE820</f>
        <v>155</v>
      </c>
      <c r="AK72" s="106">
        <f>((AJ72/AJ71)-1)*100</f>
        <v>0</v>
      </c>
    </row>
    <row r="73" spans="1:37" x14ac:dyDescent="0.3">
      <c r="A73" s="94" t="s">
        <v>193</v>
      </c>
      <c r="B73" s="98">
        <v>85</v>
      </c>
      <c r="C73" s="98">
        <v>58.4</v>
      </c>
      <c r="D73" s="95" t="s">
        <v>0</v>
      </c>
      <c r="E73" s="95"/>
      <c r="F73" s="95" t="s">
        <v>0</v>
      </c>
      <c r="G73" s="102">
        <f t="shared" si="12"/>
        <v>1.0380622837370179</v>
      </c>
      <c r="H73" s="95" t="s">
        <v>0</v>
      </c>
      <c r="I73" s="102">
        <f t="shared" si="13"/>
        <v>1.0380622837370179</v>
      </c>
      <c r="J73" s="98"/>
      <c r="K73" s="102">
        <f t="shared" si="7"/>
        <v>33.780537471299603</v>
      </c>
      <c r="L73" s="98">
        <f t="shared" si="9"/>
        <v>1.0380622837370179</v>
      </c>
      <c r="M73" s="98">
        <f t="shared" si="10"/>
        <v>5.4460920396325774</v>
      </c>
      <c r="O73" s="94" t="s">
        <v>193</v>
      </c>
      <c r="P73" s="100">
        <f t="shared" si="8"/>
        <v>33.780537471299603</v>
      </c>
      <c r="R73" s="33">
        <v>1953</v>
      </c>
      <c r="S73" s="101">
        <f>AVERAGE(P821:P832)</f>
        <v>111.06500691562928</v>
      </c>
      <c r="T73" s="98">
        <f t="shared" si="16"/>
        <v>0.81607030759573984</v>
      </c>
      <c r="U73" s="101">
        <f>P832</f>
        <v>111.61825726141073</v>
      </c>
      <c r="V73" s="98">
        <f t="shared" si="17"/>
        <v>0.74906367041196464</v>
      </c>
      <c r="X73" s="9">
        <v>1944</v>
      </c>
      <c r="Y73" s="97">
        <f t="shared" si="4"/>
        <v>72.994467496542157</v>
      </c>
      <c r="Z73" s="97">
        <f t="shared" si="14"/>
        <v>1.6369764082811988</v>
      </c>
      <c r="AA73" s="97">
        <f t="shared" si="11"/>
        <v>73.858921161825677</v>
      </c>
      <c r="AB73" s="97">
        <f t="shared" si="15"/>
        <v>2.2988505747126409</v>
      </c>
      <c r="AD73" s="269" t="s">
        <v>559</v>
      </c>
      <c r="AE73" s="10">
        <v>83</v>
      </c>
      <c r="AG73" s="33"/>
      <c r="AH73" s="101"/>
      <c r="AI73" s="98"/>
      <c r="AJ73" s="101"/>
      <c r="AK73" s="98"/>
    </row>
    <row r="74" spans="1:37" x14ac:dyDescent="0.3">
      <c r="A74" s="94" t="s">
        <v>194</v>
      </c>
      <c r="B74" s="98">
        <v>85</v>
      </c>
      <c r="C74" s="98">
        <v>58.1</v>
      </c>
      <c r="D74" s="95" t="s">
        <v>0</v>
      </c>
      <c r="E74" s="95"/>
      <c r="F74" s="95" t="s">
        <v>0</v>
      </c>
      <c r="G74" s="102">
        <f t="shared" si="12"/>
        <v>-0.5136986301369828</v>
      </c>
      <c r="H74" s="95" t="s">
        <v>0</v>
      </c>
      <c r="I74" s="102">
        <f t="shared" si="13"/>
        <v>-0.5136986301369828</v>
      </c>
      <c r="J74" s="98"/>
      <c r="K74" s="102">
        <f t="shared" si="7"/>
        <v>33.607007313056627</v>
      </c>
      <c r="L74" s="98">
        <f t="shared" si="9"/>
        <v>-0.5136986301369828</v>
      </c>
      <c r="M74" s="98">
        <f t="shared" si="10"/>
        <v>4.9044169092920198</v>
      </c>
      <c r="O74" s="94" t="s">
        <v>194</v>
      </c>
      <c r="P74" s="100">
        <f t="shared" si="8"/>
        <v>33.607007313056627</v>
      </c>
      <c r="R74" s="33">
        <v>1954</v>
      </c>
      <c r="S74" s="101">
        <f>AVERAGE(P833:P844)</f>
        <v>111.41078838174268</v>
      </c>
      <c r="T74" s="98">
        <f t="shared" si="16"/>
        <v>0.31133250311330407</v>
      </c>
      <c r="U74" s="101">
        <f>P844</f>
        <v>110.78838174273854</v>
      </c>
      <c r="V74" s="98">
        <f t="shared" si="17"/>
        <v>-0.74349442379182396</v>
      </c>
      <c r="X74" s="9">
        <v>1945</v>
      </c>
      <c r="Y74" s="97">
        <f t="shared" si="4"/>
        <v>74.654218533886521</v>
      </c>
      <c r="Z74" s="97">
        <f t="shared" si="14"/>
        <v>2.2738038844149155</v>
      </c>
      <c r="AA74" s="97">
        <f t="shared" si="11"/>
        <v>75.518672199170069</v>
      </c>
      <c r="AB74" s="97">
        <f t="shared" si="15"/>
        <v>2.2471910112359383</v>
      </c>
      <c r="AD74" s="269" t="s">
        <v>560</v>
      </c>
      <c r="AE74" s="10">
        <v>82</v>
      </c>
      <c r="AG74" s="33"/>
      <c r="AH74" s="101"/>
      <c r="AI74" s="98"/>
      <c r="AJ74" s="101"/>
      <c r="AK74" s="98"/>
    </row>
    <row r="75" spans="1:37" x14ac:dyDescent="0.3">
      <c r="A75" s="94" t="s">
        <v>195</v>
      </c>
      <c r="B75" s="98">
        <v>83</v>
      </c>
      <c r="C75" s="98">
        <v>57.1</v>
      </c>
      <c r="D75" s="95" t="s">
        <v>0</v>
      </c>
      <c r="E75" s="95"/>
      <c r="F75" s="95" t="s">
        <v>0</v>
      </c>
      <c r="G75" s="102">
        <f t="shared" si="12"/>
        <v>-1.7211703958691871</v>
      </c>
      <c r="H75" s="95" t="s">
        <v>0</v>
      </c>
      <c r="I75" s="102">
        <f t="shared" si="13"/>
        <v>-1.7211703958691871</v>
      </c>
      <c r="J75" s="98"/>
      <c r="K75" s="102">
        <f t="shared" si="7"/>
        <v>33.028573452246704</v>
      </c>
      <c r="L75" s="98">
        <f t="shared" si="9"/>
        <v>-1.7211703958691871</v>
      </c>
      <c r="M75" s="98">
        <f t="shared" si="10"/>
        <v>3.0988331414900872</v>
      </c>
      <c r="O75" s="94" t="s">
        <v>195</v>
      </c>
      <c r="P75" s="100">
        <f t="shared" si="8"/>
        <v>33.028573452246704</v>
      </c>
      <c r="R75" s="9">
        <v>1955</v>
      </c>
      <c r="S75" s="101">
        <f>AVERAGE(P845:P856)</f>
        <v>111.09958506224062</v>
      </c>
      <c r="T75" s="98">
        <f t="shared" si="16"/>
        <v>-0.27932960893852776</v>
      </c>
      <c r="U75" s="101">
        <f>P856</f>
        <v>111.20331950207463</v>
      </c>
      <c r="V75" s="98">
        <f t="shared" si="17"/>
        <v>0.37453183520599342</v>
      </c>
      <c r="X75" s="9">
        <v>1946</v>
      </c>
      <c r="Y75" s="97">
        <f t="shared" si="4"/>
        <v>80.982019363762049</v>
      </c>
      <c r="Z75" s="97">
        <f t="shared" si="14"/>
        <v>8.4761463640574455</v>
      </c>
      <c r="AA75" s="97">
        <f t="shared" si="11"/>
        <v>89.21161825726135</v>
      </c>
      <c r="AB75" s="97">
        <f t="shared" si="15"/>
        <v>18.131868131868135</v>
      </c>
      <c r="AD75" s="269" t="s">
        <v>561</v>
      </c>
      <c r="AE75" s="10">
        <v>81</v>
      </c>
      <c r="AG75" s="33"/>
      <c r="AH75" s="101"/>
      <c r="AI75" s="98"/>
      <c r="AJ75" s="101"/>
      <c r="AK75" s="98"/>
    </row>
    <row r="76" spans="1:37" x14ac:dyDescent="0.3">
      <c r="A76" s="94" t="s">
        <v>196</v>
      </c>
      <c r="B76" s="98">
        <v>83</v>
      </c>
      <c r="C76" s="98">
        <v>56.6</v>
      </c>
      <c r="D76" s="95" t="s">
        <v>0</v>
      </c>
      <c r="E76" s="95"/>
      <c r="F76" s="95" t="s">
        <v>0</v>
      </c>
      <c r="G76" s="102">
        <f t="shared" si="12"/>
        <v>-0.87565674255691839</v>
      </c>
      <c r="H76" s="95" t="s">
        <v>0</v>
      </c>
      <c r="I76" s="102">
        <f t="shared" si="13"/>
        <v>-0.87565674255691839</v>
      </c>
      <c r="J76" s="98"/>
      <c r="K76" s="102">
        <f t="shared" si="7"/>
        <v>32.739356521841742</v>
      </c>
      <c r="L76" s="98">
        <f t="shared" si="9"/>
        <v>-0.87565674255691839</v>
      </c>
      <c r="M76" s="98">
        <f t="shared" si="10"/>
        <v>0.94974807152095053</v>
      </c>
      <c r="O76" s="94" t="s">
        <v>196</v>
      </c>
      <c r="P76" s="100">
        <f t="shared" si="8"/>
        <v>32.739356521841742</v>
      </c>
      <c r="R76" s="9">
        <v>1956</v>
      </c>
      <c r="S76" s="101">
        <f>AVERAGE(P857:P868)</f>
        <v>112.79391424619634</v>
      </c>
      <c r="T76" s="98">
        <f t="shared" si="16"/>
        <v>1.525054466230924</v>
      </c>
      <c r="U76" s="101">
        <f>P868</f>
        <v>114.52282157676342</v>
      </c>
      <c r="V76" s="98">
        <f t="shared" si="17"/>
        <v>2.9850746268656581</v>
      </c>
      <c r="X76" s="9">
        <v>1947</v>
      </c>
      <c r="Y76" s="97">
        <f t="shared" si="4"/>
        <v>92.634854771784191</v>
      </c>
      <c r="Z76" s="97">
        <f t="shared" si="14"/>
        <v>14.389410760034194</v>
      </c>
      <c r="AA76" s="97">
        <f t="shared" si="11"/>
        <v>97.095435684647242</v>
      </c>
      <c r="AB76" s="97">
        <f t="shared" si="15"/>
        <v>8.8372093023255882</v>
      </c>
      <c r="AD76" s="269" t="s">
        <v>562</v>
      </c>
      <c r="AE76" s="10">
        <v>81</v>
      </c>
      <c r="AG76" s="33"/>
      <c r="AH76" s="101"/>
      <c r="AI76" s="98"/>
      <c r="AJ76" s="101"/>
      <c r="AK76" s="98"/>
    </row>
    <row r="77" spans="1:37" x14ac:dyDescent="0.3">
      <c r="A77" s="94" t="s">
        <v>197</v>
      </c>
      <c r="B77" s="98">
        <v>82</v>
      </c>
      <c r="C77" s="98">
        <v>56.1</v>
      </c>
      <c r="D77" s="95" t="s">
        <v>0</v>
      </c>
      <c r="E77" s="95"/>
      <c r="F77" s="95" t="s">
        <v>0</v>
      </c>
      <c r="G77" s="102">
        <f t="shared" si="12"/>
        <v>-0.88339222614840507</v>
      </c>
      <c r="H77" s="95" t="s">
        <v>0</v>
      </c>
      <c r="I77" s="102">
        <f t="shared" si="13"/>
        <v>-0.88339222614840507</v>
      </c>
      <c r="J77" s="98"/>
      <c r="K77" s="102">
        <f t="shared" si="7"/>
        <v>32.450139591436781</v>
      </c>
      <c r="L77" s="98">
        <f t="shared" si="9"/>
        <v>-0.88339222614840507</v>
      </c>
      <c r="M77" s="98">
        <f t="shared" si="10"/>
        <v>2.5594149908592545</v>
      </c>
      <c r="O77" s="94" t="s">
        <v>197</v>
      </c>
      <c r="P77" s="100">
        <f t="shared" si="8"/>
        <v>32.450139591436781</v>
      </c>
      <c r="R77" s="9">
        <v>1957</v>
      </c>
      <c r="S77" s="101">
        <f>AVERAGE(P869:P880)</f>
        <v>116.56293222683259</v>
      </c>
      <c r="T77" s="98">
        <f t="shared" si="16"/>
        <v>3.3415082771306004</v>
      </c>
      <c r="U77" s="101">
        <f>P880</f>
        <v>117.84232365145223</v>
      </c>
      <c r="V77" s="98">
        <f t="shared" si="17"/>
        <v>2.898550724637694</v>
      </c>
      <c r="X77" s="9">
        <v>1948</v>
      </c>
      <c r="Y77" s="97">
        <f t="shared" si="4"/>
        <v>99.757952973720549</v>
      </c>
      <c r="Z77" s="97">
        <f t="shared" si="14"/>
        <v>7.689436356849555</v>
      </c>
      <c r="AA77" s="97">
        <f t="shared" si="11"/>
        <v>99.999999999999972</v>
      </c>
      <c r="AB77" s="97">
        <f t="shared" si="15"/>
        <v>2.9914529914530252</v>
      </c>
      <c r="AD77" s="269" t="s">
        <v>563</v>
      </c>
      <c r="AE77" s="10">
        <v>80</v>
      </c>
      <c r="AG77" s="33"/>
      <c r="AH77" s="101"/>
      <c r="AI77" s="98"/>
      <c r="AJ77" s="101"/>
      <c r="AK77" s="98"/>
    </row>
    <row r="78" spans="1:37" x14ac:dyDescent="0.3">
      <c r="A78" s="94" t="s">
        <v>198</v>
      </c>
      <c r="B78" s="98">
        <v>83</v>
      </c>
      <c r="C78" s="98">
        <v>56.6</v>
      </c>
      <c r="D78" s="95" t="s">
        <v>0</v>
      </c>
      <c r="E78" s="95"/>
      <c r="F78" s="95" t="s">
        <v>0</v>
      </c>
      <c r="G78" s="102">
        <f t="shared" si="12"/>
        <v>0.89126559714796105</v>
      </c>
      <c r="H78" s="95" t="s">
        <v>0</v>
      </c>
      <c r="I78" s="102">
        <f t="shared" si="13"/>
        <v>0.89126559714796105</v>
      </c>
      <c r="J78" s="98"/>
      <c r="K78" s="102">
        <f t="shared" si="7"/>
        <v>32.739356521841749</v>
      </c>
      <c r="L78" s="98">
        <f t="shared" si="9"/>
        <v>0.89126559714796105</v>
      </c>
      <c r="M78" s="98">
        <f t="shared" si="10"/>
        <v>3.2846715328467502</v>
      </c>
      <c r="O78" s="94" t="s">
        <v>198</v>
      </c>
      <c r="P78" s="100">
        <f t="shared" si="8"/>
        <v>32.739356521841749</v>
      </c>
      <c r="R78" s="33">
        <v>1958</v>
      </c>
      <c r="S78" s="101">
        <f>AVERAGE(P881:P892)</f>
        <v>119.74412171507601</v>
      </c>
      <c r="T78" s="98">
        <f t="shared" si="16"/>
        <v>2.7291604865025132</v>
      </c>
      <c r="U78" s="101">
        <f>P892</f>
        <v>119.91701244813272</v>
      </c>
      <c r="V78" s="98">
        <f t="shared" si="17"/>
        <v>1.7605633802816767</v>
      </c>
      <c r="X78" s="9">
        <v>1949</v>
      </c>
      <c r="Y78" s="97">
        <f t="shared" si="4"/>
        <v>98.789764868603015</v>
      </c>
      <c r="Z78" s="97">
        <f t="shared" si="14"/>
        <v>-0.97053726169841203</v>
      </c>
      <c r="AA78" s="97">
        <f t="shared" si="11"/>
        <v>97.925311203319495</v>
      </c>
      <c r="AB78" s="97">
        <f t="shared" si="15"/>
        <v>-2.0746887966804795</v>
      </c>
      <c r="AD78" s="269" t="s">
        <v>564</v>
      </c>
      <c r="AE78" s="10">
        <v>80</v>
      </c>
      <c r="AG78" s="33"/>
      <c r="AH78" s="101"/>
      <c r="AI78" s="98"/>
      <c r="AJ78" s="101"/>
      <c r="AK78" s="98"/>
    </row>
    <row r="79" spans="1:37" x14ac:dyDescent="0.3">
      <c r="A79" s="94" t="s">
        <v>199</v>
      </c>
      <c r="B79" s="98">
        <v>84</v>
      </c>
      <c r="C79" s="98">
        <v>57.8</v>
      </c>
      <c r="D79" s="95" t="s">
        <v>0</v>
      </c>
      <c r="E79" s="95"/>
      <c r="F79" s="95" t="s">
        <v>0</v>
      </c>
      <c r="G79" s="102">
        <f t="shared" si="12"/>
        <v>2.1201413427561766</v>
      </c>
      <c r="H79" s="95" t="s">
        <v>0</v>
      </c>
      <c r="I79" s="102">
        <f t="shared" si="13"/>
        <v>2.1201413427561766</v>
      </c>
      <c r="J79" s="98"/>
      <c r="K79" s="102">
        <f t="shared" si="7"/>
        <v>33.433477154813659</v>
      </c>
      <c r="L79" s="98">
        <f t="shared" si="9"/>
        <v>2.1201413427561766</v>
      </c>
      <c r="M79" s="98">
        <f t="shared" si="10"/>
        <v>5.0909090909091237</v>
      </c>
      <c r="O79" s="94" t="s">
        <v>199</v>
      </c>
      <c r="P79" s="100">
        <f t="shared" si="8"/>
        <v>33.433477154813659</v>
      </c>
      <c r="R79" s="33">
        <v>1959</v>
      </c>
      <c r="S79" s="101">
        <f>AVERAGE(P893:P904)</f>
        <v>120.95435684647298</v>
      </c>
      <c r="T79" s="98">
        <f t="shared" si="16"/>
        <v>1.0106843777071939</v>
      </c>
      <c r="U79" s="101">
        <f>P904</f>
        <v>121.99170124481326</v>
      </c>
      <c r="V79" s="98">
        <f t="shared" si="17"/>
        <v>1.7301038062284002</v>
      </c>
      <c r="X79" s="64">
        <v>1950</v>
      </c>
      <c r="Y79" s="271">
        <f t="shared" si="4"/>
        <v>100</v>
      </c>
      <c r="Z79" s="271">
        <f t="shared" si="14"/>
        <v>1.2250612530626759</v>
      </c>
      <c r="AA79" s="271">
        <f t="shared" ref="AA79:AA110" si="18">U70</f>
        <v>103.73443983402487</v>
      </c>
      <c r="AB79" s="271">
        <f t="shared" si="15"/>
        <v>5.9322033898304927</v>
      </c>
      <c r="AD79" s="269" t="s">
        <v>565</v>
      </c>
      <c r="AE79" s="10">
        <v>79</v>
      </c>
      <c r="AG79" s="33"/>
      <c r="AH79" s="101"/>
      <c r="AI79" s="98"/>
      <c r="AJ79" s="101"/>
      <c r="AK79" s="98"/>
    </row>
    <row r="80" spans="1:37" x14ac:dyDescent="0.3">
      <c r="A80" s="94" t="s">
        <v>200</v>
      </c>
      <c r="B80" s="98">
        <v>85</v>
      </c>
      <c r="C80" s="98">
        <v>58.2</v>
      </c>
      <c r="D80" s="95" t="s">
        <v>0</v>
      </c>
      <c r="E80" s="95"/>
      <c r="F80" s="95" t="s">
        <v>0</v>
      </c>
      <c r="G80" s="102">
        <f t="shared" si="12"/>
        <v>0.69204152249136008</v>
      </c>
      <c r="H80" s="95" t="s">
        <v>0</v>
      </c>
      <c r="I80" s="102">
        <f t="shared" si="13"/>
        <v>0.69204152249136008</v>
      </c>
      <c r="J80" s="98"/>
      <c r="K80" s="102">
        <f t="shared" si="7"/>
        <v>33.664850699137631</v>
      </c>
      <c r="L80" s="98">
        <f t="shared" si="9"/>
        <v>0.69204152249136008</v>
      </c>
      <c r="M80" s="98">
        <f t="shared" si="10"/>
        <v>5.6261343012704357</v>
      </c>
      <c r="O80" s="94" t="s">
        <v>200</v>
      </c>
      <c r="P80" s="100">
        <f t="shared" si="8"/>
        <v>33.664850699137631</v>
      </c>
      <c r="R80" s="9">
        <v>1960</v>
      </c>
      <c r="S80" s="101">
        <f>AVERAGE(P905:P916)</f>
        <v>122.71784232365144</v>
      </c>
      <c r="T80" s="98">
        <f t="shared" si="16"/>
        <v>1.457975986277904</v>
      </c>
      <c r="U80" s="101">
        <f>P916</f>
        <v>123.65145228215768</v>
      </c>
      <c r="V80" s="98">
        <f t="shared" si="17"/>
        <v>1.3605442176870985</v>
      </c>
      <c r="AD80" s="269" t="s">
        <v>566</v>
      </c>
      <c r="AE80" s="10">
        <v>78</v>
      </c>
      <c r="AG80" s="33"/>
      <c r="AH80" s="101"/>
      <c r="AI80" s="98"/>
      <c r="AJ80" s="101"/>
      <c r="AK80" s="98"/>
    </row>
    <row r="81" spans="1:37" x14ac:dyDescent="0.3">
      <c r="A81" s="94" t="s">
        <v>201</v>
      </c>
      <c r="B81" s="98">
        <v>84</v>
      </c>
      <c r="C81" s="98">
        <v>57.5</v>
      </c>
      <c r="D81" s="95" t="s">
        <v>0</v>
      </c>
      <c r="E81" s="95"/>
      <c r="F81" s="95" t="s">
        <v>0</v>
      </c>
      <c r="G81" s="102">
        <f t="shared" si="12"/>
        <v>-1.2027491408934776</v>
      </c>
      <c r="H81" s="95" t="s">
        <v>0</v>
      </c>
      <c r="I81" s="102">
        <f t="shared" si="13"/>
        <v>-1.2027491408934776</v>
      </c>
      <c r="J81" s="98"/>
      <c r="K81" s="102">
        <f t="shared" si="7"/>
        <v>33.259946996570683</v>
      </c>
      <c r="L81" s="98">
        <f t="shared" si="9"/>
        <v>-1.2027491408934665</v>
      </c>
      <c r="M81" s="98">
        <f t="shared" si="10"/>
        <v>3.4172661870503829</v>
      </c>
      <c r="O81" s="94" t="s">
        <v>201</v>
      </c>
      <c r="P81" s="100">
        <f t="shared" si="8"/>
        <v>33.259946996570683</v>
      </c>
      <c r="R81" s="9">
        <v>1961</v>
      </c>
      <c r="S81" s="101">
        <f>AVERAGE(P917:P928)</f>
        <v>124.03181189488242</v>
      </c>
      <c r="T81" s="98">
        <f t="shared" si="16"/>
        <v>1.0707241476472174</v>
      </c>
      <c r="U81" s="101">
        <f>P928</f>
        <v>124.48132780082985</v>
      </c>
      <c r="V81" s="98">
        <f t="shared" si="17"/>
        <v>0.67114093959728116</v>
      </c>
      <c r="AD81" s="269" t="s">
        <v>567</v>
      </c>
      <c r="AE81" s="10">
        <v>77</v>
      </c>
      <c r="AG81" s="33"/>
      <c r="AH81" s="101"/>
      <c r="AI81" s="98"/>
      <c r="AJ81" s="101"/>
      <c r="AK81" s="98"/>
    </row>
    <row r="82" spans="1:37" x14ac:dyDescent="0.3">
      <c r="A82" s="94" t="s">
        <v>202</v>
      </c>
      <c r="B82" s="98">
        <v>82</v>
      </c>
      <c r="C82" s="98">
        <v>55.8</v>
      </c>
      <c r="D82" s="95" t="s">
        <v>0</v>
      </c>
      <c r="E82" s="95"/>
      <c r="F82" s="95" t="s">
        <v>0</v>
      </c>
      <c r="G82" s="102">
        <f t="shared" si="12"/>
        <v>-2.9565217391304355</v>
      </c>
      <c r="H82" s="95" t="s">
        <v>0</v>
      </c>
      <c r="I82" s="102">
        <f t="shared" si="13"/>
        <v>-2.9565217391304355</v>
      </c>
      <c r="J82" s="98"/>
      <c r="K82" s="102">
        <f t="shared" si="7"/>
        <v>32.276609433193812</v>
      </c>
      <c r="L82" s="98">
        <f t="shared" si="9"/>
        <v>-2.9565217391304355</v>
      </c>
      <c r="M82" s="98">
        <f t="shared" si="10"/>
        <v>0.72202166064985196</v>
      </c>
      <c r="O82" s="94" t="s">
        <v>202</v>
      </c>
      <c r="P82" s="100">
        <f t="shared" si="8"/>
        <v>32.276609433193812</v>
      </c>
      <c r="R82" s="9">
        <v>1962</v>
      </c>
      <c r="S82" s="101">
        <f>AVERAGE(P929:P940)</f>
        <v>125.51867219917011</v>
      </c>
      <c r="T82" s="98">
        <f t="shared" si="16"/>
        <v>1.1987733482018426</v>
      </c>
      <c r="U82" s="101">
        <f>P940</f>
        <v>126.14107883817424</v>
      </c>
      <c r="V82" s="98">
        <f t="shared" si="17"/>
        <v>1.3333333333333197</v>
      </c>
      <c r="AD82" s="269" t="s">
        <v>568</v>
      </c>
      <c r="AE82" s="10">
        <v>76</v>
      </c>
      <c r="AG82" s="33"/>
      <c r="AH82" s="101"/>
      <c r="AI82" s="98"/>
      <c r="AJ82" s="101"/>
      <c r="AK82" s="98"/>
    </row>
    <row r="83" spans="1:37" x14ac:dyDescent="0.3">
      <c r="A83" s="94" t="s">
        <v>203</v>
      </c>
      <c r="B83" s="98">
        <v>81</v>
      </c>
      <c r="C83" s="98">
        <v>55.5</v>
      </c>
      <c r="D83" s="95" t="s">
        <v>0</v>
      </c>
      <c r="E83" s="95"/>
      <c r="F83" s="95" t="s">
        <v>0</v>
      </c>
      <c r="G83" s="102">
        <f t="shared" si="12"/>
        <v>-0.53763440860215006</v>
      </c>
      <c r="H83" s="95" t="s">
        <v>0</v>
      </c>
      <c r="I83" s="102">
        <f t="shared" si="13"/>
        <v>-0.53763440860215006</v>
      </c>
      <c r="J83" s="98"/>
      <c r="K83" s="102">
        <f t="shared" si="7"/>
        <v>32.103079274950836</v>
      </c>
      <c r="L83" s="98">
        <f t="shared" si="9"/>
        <v>-0.53763440860215006</v>
      </c>
      <c r="M83" s="98">
        <f t="shared" si="10"/>
        <v>-0.35906642728903426</v>
      </c>
      <c r="O83" s="94" t="s">
        <v>203</v>
      </c>
      <c r="P83" s="100">
        <f t="shared" si="8"/>
        <v>32.103079274950836</v>
      </c>
      <c r="R83" s="33">
        <v>1963</v>
      </c>
      <c r="S83" s="101">
        <f>AVERAGE(P941:P952)</f>
        <v>127.07468879668046</v>
      </c>
      <c r="T83" s="98">
        <f t="shared" si="16"/>
        <v>1.2396694214875881</v>
      </c>
      <c r="U83" s="101">
        <f>P952</f>
        <v>128.21576763485476</v>
      </c>
      <c r="V83" s="98">
        <f t="shared" si="17"/>
        <v>1.6447368421052877</v>
      </c>
      <c r="AD83" s="269" t="s">
        <v>569</v>
      </c>
      <c r="AE83" s="10">
        <v>77</v>
      </c>
      <c r="AG83" s="33"/>
      <c r="AH83" s="101"/>
      <c r="AI83" s="98"/>
      <c r="AJ83" s="101"/>
      <c r="AK83" s="98"/>
    </row>
    <row r="84" spans="1:37" x14ac:dyDescent="0.3">
      <c r="A84" s="94" t="s">
        <v>204</v>
      </c>
      <c r="B84" s="98">
        <v>81</v>
      </c>
      <c r="C84" s="98">
        <v>55.4</v>
      </c>
      <c r="D84" s="95" t="s">
        <v>0</v>
      </c>
      <c r="E84" s="95"/>
      <c r="F84" s="95" t="s">
        <v>0</v>
      </c>
      <c r="G84" s="102">
        <f t="shared" si="12"/>
        <v>-0.18018018018017834</v>
      </c>
      <c r="H84" s="95" t="s">
        <v>0</v>
      </c>
      <c r="I84" s="102">
        <f t="shared" si="13"/>
        <v>-0.18018018018017834</v>
      </c>
      <c r="J84" s="98"/>
      <c r="K84" s="102">
        <f t="shared" ref="K84:K147" si="19">K85/(1+(I85/100))</f>
        <v>32.045235888869847</v>
      </c>
      <c r="L84" s="98">
        <f t="shared" si="9"/>
        <v>-0.18018018018016724</v>
      </c>
      <c r="M84" s="98">
        <f t="shared" si="10"/>
        <v>-4.1522491349480495</v>
      </c>
      <c r="O84" s="94" t="s">
        <v>204</v>
      </c>
      <c r="P84" s="100">
        <f t="shared" ref="P84:P147" si="20">K84</f>
        <v>32.045235888869847</v>
      </c>
      <c r="R84" s="33">
        <v>1964</v>
      </c>
      <c r="S84" s="101">
        <f>AVERAGE(P953:P964)</f>
        <v>128.69986168741352</v>
      </c>
      <c r="T84" s="98">
        <f t="shared" si="16"/>
        <v>1.2789115646258509</v>
      </c>
      <c r="U84" s="101">
        <f>P964</f>
        <v>129.46058091286301</v>
      </c>
      <c r="V84" s="98">
        <f t="shared" si="17"/>
        <v>0.97087378640772215</v>
      </c>
      <c r="AD84" s="269" t="s">
        <v>570</v>
      </c>
      <c r="AE84" s="10">
        <v>77</v>
      </c>
      <c r="AG84" s="33"/>
      <c r="AH84" s="101"/>
      <c r="AI84" s="98"/>
      <c r="AJ84" s="101"/>
      <c r="AK84" s="98"/>
    </row>
    <row r="85" spans="1:37" x14ac:dyDescent="0.3">
      <c r="A85" s="94" t="s">
        <v>205</v>
      </c>
      <c r="B85" s="98">
        <v>80</v>
      </c>
      <c r="C85" s="98">
        <v>54.8</v>
      </c>
      <c r="D85" s="95" t="s">
        <v>0</v>
      </c>
      <c r="E85" s="95"/>
      <c r="F85" s="95" t="s">
        <v>0</v>
      </c>
      <c r="G85" s="102">
        <f t="shared" si="12"/>
        <v>-1.0830324909747335</v>
      </c>
      <c r="H85" s="95" t="s">
        <v>0</v>
      </c>
      <c r="I85" s="102">
        <f t="shared" si="13"/>
        <v>-1.0830324909747335</v>
      </c>
      <c r="J85" s="98"/>
      <c r="K85" s="102">
        <f t="shared" si="19"/>
        <v>31.698175572383889</v>
      </c>
      <c r="L85" s="98">
        <f t="shared" si="9"/>
        <v>-1.0830324909747446</v>
      </c>
      <c r="M85" s="98">
        <f t="shared" si="10"/>
        <v>-6.1643835616437936</v>
      </c>
      <c r="O85" s="94" t="s">
        <v>205</v>
      </c>
      <c r="P85" s="100">
        <f t="shared" si="20"/>
        <v>31.698175572383889</v>
      </c>
      <c r="R85" s="9">
        <v>1965</v>
      </c>
      <c r="S85" s="101">
        <f>AVERAGE(P965:P976)</f>
        <v>130.73997233748261</v>
      </c>
      <c r="T85" s="98">
        <f t="shared" si="16"/>
        <v>1.5851692638366055</v>
      </c>
      <c r="U85" s="101">
        <f>P976</f>
        <v>131.95020746887957</v>
      </c>
      <c r="V85" s="98">
        <f t="shared" si="17"/>
        <v>1.923076923076894</v>
      </c>
      <c r="AD85" s="269" t="s">
        <v>571</v>
      </c>
      <c r="AE85" s="10">
        <v>77</v>
      </c>
      <c r="AG85" s="33"/>
      <c r="AH85" s="101"/>
      <c r="AI85" s="98"/>
      <c r="AJ85" s="101"/>
      <c r="AK85" s="98"/>
    </row>
    <row r="86" spans="1:37" x14ac:dyDescent="0.3">
      <c r="A86" s="94" t="s">
        <v>206</v>
      </c>
      <c r="B86" s="98">
        <v>80</v>
      </c>
      <c r="C86" s="98">
        <v>54.6</v>
      </c>
      <c r="D86" s="95" t="s">
        <v>0</v>
      </c>
      <c r="E86" s="95"/>
      <c r="F86" s="95" t="s">
        <v>0</v>
      </c>
      <c r="G86" s="102">
        <f t="shared" si="12"/>
        <v>-0.36496350364962904</v>
      </c>
      <c r="H86" s="95" t="s">
        <v>0</v>
      </c>
      <c r="I86" s="102">
        <f t="shared" si="13"/>
        <v>-0.36496350364962904</v>
      </c>
      <c r="J86" s="98"/>
      <c r="K86" s="102">
        <f t="shared" si="19"/>
        <v>31.582488800221906</v>
      </c>
      <c r="L86" s="98">
        <f t="shared" ref="L86:L149" si="21">((K86/K85)-1)*100</f>
        <v>-0.36496350364962904</v>
      </c>
      <c r="M86" s="98">
        <f t="shared" si="10"/>
        <v>-6.024096385542121</v>
      </c>
      <c r="O86" s="94" t="s">
        <v>206</v>
      </c>
      <c r="P86" s="100">
        <f t="shared" si="20"/>
        <v>31.582488800221906</v>
      </c>
      <c r="R86" s="9">
        <v>1966</v>
      </c>
      <c r="S86" s="101">
        <f>AVERAGE(P977:P988)</f>
        <v>134.68188105117554</v>
      </c>
      <c r="T86" s="98">
        <f t="shared" si="16"/>
        <v>3.015075376884413</v>
      </c>
      <c r="U86" s="101">
        <f>P988</f>
        <v>136.51452282157663</v>
      </c>
      <c r="V86" s="98">
        <f t="shared" si="17"/>
        <v>3.459119496855334</v>
      </c>
      <c r="AD86" s="269" t="s">
        <v>572</v>
      </c>
      <c r="AE86" s="10">
        <v>77</v>
      </c>
      <c r="AG86" s="33"/>
      <c r="AH86" s="101"/>
      <c r="AI86" s="98"/>
      <c r="AJ86" s="101"/>
      <c r="AK86" s="98"/>
    </row>
    <row r="87" spans="1:37" x14ac:dyDescent="0.3">
      <c r="A87" s="94" t="s">
        <v>207</v>
      </c>
      <c r="B87" s="98">
        <v>79</v>
      </c>
      <c r="C87" s="98">
        <v>54.3</v>
      </c>
      <c r="D87" s="95" t="s">
        <v>0</v>
      </c>
      <c r="E87" s="95"/>
      <c r="F87" s="95" t="s">
        <v>0</v>
      </c>
      <c r="G87" s="102">
        <f t="shared" si="12"/>
        <v>-0.5494505494505586</v>
      </c>
      <c r="H87" s="95" t="s">
        <v>0</v>
      </c>
      <c r="I87" s="102">
        <f t="shared" si="13"/>
        <v>-0.5494505494505586</v>
      </c>
      <c r="J87" s="98"/>
      <c r="K87" s="102">
        <f t="shared" si="19"/>
        <v>31.408958641978927</v>
      </c>
      <c r="L87" s="98">
        <f t="shared" si="21"/>
        <v>-0.5494505494505586</v>
      </c>
      <c r="M87" s="98">
        <f t="shared" si="10"/>
        <v>-4.903677758318703</v>
      </c>
      <c r="O87" s="94" t="s">
        <v>207</v>
      </c>
      <c r="P87" s="100">
        <f t="shared" si="20"/>
        <v>31.408958641978927</v>
      </c>
      <c r="R87" s="9">
        <v>1967</v>
      </c>
      <c r="S87" s="101">
        <f>AVERAGE(P989:P1000)</f>
        <v>138.41632088520043</v>
      </c>
      <c r="T87" s="98">
        <f t="shared" si="16"/>
        <v>2.7727856225930658</v>
      </c>
      <c r="U87" s="101">
        <f>P1000</f>
        <v>140.66390041493761</v>
      </c>
      <c r="V87" s="98">
        <f t="shared" si="17"/>
        <v>3.039513677811545</v>
      </c>
      <c r="AD87" s="269" t="s">
        <v>573</v>
      </c>
      <c r="AE87" s="10">
        <v>76</v>
      </c>
      <c r="AG87" s="33"/>
      <c r="AH87" s="101"/>
      <c r="AI87" s="98"/>
      <c r="AJ87" s="101"/>
      <c r="AK87" s="98"/>
    </row>
    <row r="88" spans="1:37" x14ac:dyDescent="0.3">
      <c r="A88" s="94" t="s">
        <v>208</v>
      </c>
      <c r="B88" s="98">
        <v>79</v>
      </c>
      <c r="C88" s="98">
        <v>53.8</v>
      </c>
      <c r="D88" s="95" t="s">
        <v>0</v>
      </c>
      <c r="E88" s="95"/>
      <c r="F88" s="95" t="s">
        <v>0</v>
      </c>
      <c r="G88" s="102">
        <f t="shared" si="12"/>
        <v>-0.92081031307550409</v>
      </c>
      <c r="H88" s="95" t="s">
        <v>0</v>
      </c>
      <c r="I88" s="102">
        <f t="shared" si="13"/>
        <v>-0.92081031307550409</v>
      </c>
      <c r="J88" s="98"/>
      <c r="K88" s="102">
        <f t="shared" si="19"/>
        <v>31.119741711573965</v>
      </c>
      <c r="L88" s="98">
        <f t="shared" si="21"/>
        <v>-0.92081031307550409</v>
      </c>
      <c r="M88" s="98">
        <f t="shared" si="10"/>
        <v>-4.9469964664310524</v>
      </c>
      <c r="O88" s="94" t="s">
        <v>208</v>
      </c>
      <c r="P88" s="100">
        <f t="shared" si="20"/>
        <v>31.119741711573965</v>
      </c>
      <c r="R88" s="33">
        <v>1968</v>
      </c>
      <c r="S88" s="101">
        <f>AVERAGE(P1001:P1012)</f>
        <v>144.32918395573984</v>
      </c>
      <c r="T88" s="98">
        <f t="shared" si="16"/>
        <v>4.2717961528853321</v>
      </c>
      <c r="U88" s="101">
        <f>P1012</f>
        <v>147.30290456431524</v>
      </c>
      <c r="V88" s="98">
        <f t="shared" si="17"/>
        <v>4.7197640117994322</v>
      </c>
      <c r="AD88" s="269" t="s">
        <v>574</v>
      </c>
      <c r="AE88" s="10">
        <v>76</v>
      </c>
      <c r="AG88" s="33"/>
      <c r="AH88" s="101"/>
      <c r="AI88" s="98"/>
      <c r="AJ88" s="101"/>
      <c r="AK88" s="98"/>
    </row>
    <row r="89" spans="1:37" x14ac:dyDescent="0.3">
      <c r="A89" s="94" t="s">
        <v>209</v>
      </c>
      <c r="B89" s="98">
        <v>77</v>
      </c>
      <c r="C89" s="98">
        <v>52.7</v>
      </c>
      <c r="D89" s="95" t="s">
        <v>0</v>
      </c>
      <c r="E89" s="95"/>
      <c r="F89" s="95" t="s">
        <v>0</v>
      </c>
      <c r="G89" s="102">
        <f t="shared" si="12"/>
        <v>-2.0446096654274992</v>
      </c>
      <c r="H89" s="95" t="s">
        <v>0</v>
      </c>
      <c r="I89" s="102">
        <f t="shared" si="13"/>
        <v>-2.0446096654274992</v>
      </c>
      <c r="J89" s="98"/>
      <c r="K89" s="102">
        <f t="shared" si="19"/>
        <v>30.483464464683053</v>
      </c>
      <c r="L89" s="98">
        <f t="shared" si="21"/>
        <v>-2.0446096654274992</v>
      </c>
      <c r="M89" s="98">
        <f t="shared" si="10"/>
        <v>-6.0606060606060108</v>
      </c>
      <c r="O89" s="94" t="s">
        <v>209</v>
      </c>
      <c r="P89" s="100">
        <f t="shared" si="20"/>
        <v>30.483464464683053</v>
      </c>
      <c r="R89" s="33">
        <v>1969</v>
      </c>
      <c r="S89" s="101">
        <f>AVERAGE(P1013:P1024)</f>
        <v>152.21300138312577</v>
      </c>
      <c r="T89" s="98">
        <f t="shared" si="16"/>
        <v>5.462386200287539</v>
      </c>
      <c r="U89" s="101">
        <f>P1024</f>
        <v>156.43153526970943</v>
      </c>
      <c r="V89" s="98">
        <f t="shared" si="17"/>
        <v>6.197183098591541</v>
      </c>
      <c r="AD89" s="269" t="s">
        <v>575</v>
      </c>
      <c r="AE89" s="10">
        <v>76</v>
      </c>
      <c r="AG89" s="33"/>
      <c r="AH89" s="101"/>
      <c r="AI89" s="98"/>
      <c r="AJ89" s="101"/>
      <c r="AK89" s="98"/>
    </row>
    <row r="90" spans="1:37" x14ac:dyDescent="0.3">
      <c r="A90" s="94" t="s">
        <v>210</v>
      </c>
      <c r="B90" s="98">
        <v>77</v>
      </c>
      <c r="C90" s="98">
        <v>52.4</v>
      </c>
      <c r="D90" s="95" t="s">
        <v>0</v>
      </c>
      <c r="E90" s="95"/>
      <c r="F90" s="95" t="s">
        <v>0</v>
      </c>
      <c r="G90" s="102">
        <f t="shared" si="12"/>
        <v>-0.56925996204933993</v>
      </c>
      <c r="H90" s="95" t="s">
        <v>0</v>
      </c>
      <c r="I90" s="102">
        <f t="shared" si="13"/>
        <v>-0.56925996204933993</v>
      </c>
      <c r="J90" s="98"/>
      <c r="K90" s="102">
        <f t="shared" si="19"/>
        <v>30.309934306440073</v>
      </c>
      <c r="L90" s="98">
        <f t="shared" si="21"/>
        <v>-0.56925996204933993</v>
      </c>
      <c r="M90" s="98">
        <f t="shared" si="10"/>
        <v>-7.4204946996466177</v>
      </c>
      <c r="O90" s="94" t="s">
        <v>210</v>
      </c>
      <c r="P90" s="100">
        <f t="shared" si="20"/>
        <v>30.309934306440073</v>
      </c>
      <c r="R90" s="9">
        <v>1970</v>
      </c>
      <c r="S90" s="101">
        <f>AVERAGE(P1025:P1036)</f>
        <v>161.09958506224049</v>
      </c>
      <c r="T90" s="98">
        <f t="shared" si="16"/>
        <v>5.8382553384824565</v>
      </c>
      <c r="U90" s="101">
        <f>P1036</f>
        <v>165.14522821576747</v>
      </c>
      <c r="V90" s="98">
        <f t="shared" si="17"/>
        <v>5.5702917771883076</v>
      </c>
      <c r="AD90" s="269" t="s">
        <v>576</v>
      </c>
      <c r="AE90" s="10">
        <v>76</v>
      </c>
      <c r="AG90" s="33"/>
      <c r="AH90" s="101"/>
      <c r="AI90" s="98"/>
      <c r="AJ90" s="101"/>
      <c r="AK90" s="98"/>
    </row>
    <row r="91" spans="1:37" x14ac:dyDescent="0.3">
      <c r="A91" s="94" t="s">
        <v>211</v>
      </c>
      <c r="B91" s="98">
        <v>75</v>
      </c>
      <c r="C91" s="98">
        <v>51.6</v>
      </c>
      <c r="D91" s="95" t="s">
        <v>0</v>
      </c>
      <c r="E91" s="95"/>
      <c r="F91" s="95" t="s">
        <v>0</v>
      </c>
      <c r="G91" s="102">
        <f t="shared" si="12"/>
        <v>-1.5267175572518998</v>
      </c>
      <c r="H91" s="95" t="s">
        <v>0</v>
      </c>
      <c r="I91" s="102">
        <f t="shared" si="13"/>
        <v>-1.5267175572518998</v>
      </c>
      <c r="J91" s="98"/>
      <c r="K91" s="102">
        <f t="shared" si="19"/>
        <v>29.847187217792136</v>
      </c>
      <c r="L91" s="98">
        <f t="shared" si="21"/>
        <v>-1.5267175572518998</v>
      </c>
      <c r="M91" s="98">
        <f t="shared" si="10"/>
        <v>-10.726643598615881</v>
      </c>
      <c r="O91" s="94" t="s">
        <v>211</v>
      </c>
      <c r="P91" s="100">
        <f t="shared" si="20"/>
        <v>29.847187217792136</v>
      </c>
      <c r="R91" s="9">
        <v>1971</v>
      </c>
      <c r="S91" s="101">
        <f>AVERAGE(P1037:P1048)</f>
        <v>168.01521438450882</v>
      </c>
      <c r="T91" s="98">
        <f t="shared" si="16"/>
        <v>4.2927666881305004</v>
      </c>
      <c r="U91" s="101">
        <f>P1048</f>
        <v>170.53941908713676</v>
      </c>
      <c r="V91" s="98">
        <f t="shared" si="17"/>
        <v>3.2663316582914659</v>
      </c>
      <c r="AD91" s="269" t="s">
        <v>577</v>
      </c>
      <c r="AE91" s="10">
        <v>76</v>
      </c>
      <c r="AG91" s="33"/>
      <c r="AH91" s="101"/>
      <c r="AI91" s="98"/>
      <c r="AJ91" s="101"/>
      <c r="AK91" s="98"/>
    </row>
    <row r="92" spans="1:37" x14ac:dyDescent="0.3">
      <c r="A92" s="94" t="s">
        <v>212</v>
      </c>
      <c r="B92" s="98">
        <v>74</v>
      </c>
      <c r="C92" s="98">
        <v>50.5</v>
      </c>
      <c r="D92" s="95" t="s">
        <v>0</v>
      </c>
      <c r="E92" s="95"/>
      <c r="F92" s="95" t="s">
        <v>0</v>
      </c>
      <c r="G92" s="102">
        <f t="shared" si="12"/>
        <v>-2.1317829457364379</v>
      </c>
      <c r="H92" s="95" t="s">
        <v>0</v>
      </c>
      <c r="I92" s="102">
        <f t="shared" si="13"/>
        <v>-2.1317829457364379</v>
      </c>
      <c r="J92" s="98"/>
      <c r="K92" s="102">
        <f t="shared" si="19"/>
        <v>29.210909970901216</v>
      </c>
      <c r="L92" s="98">
        <f t="shared" si="21"/>
        <v>-2.1317829457364379</v>
      </c>
      <c r="M92" s="98">
        <f t="shared" si="10"/>
        <v>-13.230240549828153</v>
      </c>
      <c r="O92" s="94" t="s">
        <v>212</v>
      </c>
      <c r="P92" s="100">
        <f t="shared" si="20"/>
        <v>29.210909970901216</v>
      </c>
      <c r="R92" s="9">
        <v>1972</v>
      </c>
      <c r="S92" s="101">
        <f>AVERAGE(P1049:P1060)</f>
        <v>173.51313969571211</v>
      </c>
      <c r="T92" s="98">
        <f t="shared" si="16"/>
        <v>3.2722782465527844</v>
      </c>
      <c r="U92" s="101">
        <f>P1060</f>
        <v>176.34854771784217</v>
      </c>
      <c r="V92" s="98">
        <f t="shared" si="17"/>
        <v>3.4063260340632784</v>
      </c>
      <c r="AD92" s="269" t="s">
        <v>578</v>
      </c>
      <c r="AE92" s="10">
        <v>75</v>
      </c>
      <c r="AG92" s="33"/>
      <c r="AH92" s="101"/>
      <c r="AI92" s="98"/>
      <c r="AJ92" s="101"/>
      <c r="AK92" s="98"/>
    </row>
    <row r="93" spans="1:37" x14ac:dyDescent="0.3">
      <c r="A93" s="94" t="s">
        <v>213</v>
      </c>
      <c r="B93" s="98">
        <v>74</v>
      </c>
      <c r="C93" s="98">
        <v>50.8</v>
      </c>
      <c r="D93" s="95" t="s">
        <v>0</v>
      </c>
      <c r="E93" s="95"/>
      <c r="F93" s="95" t="s">
        <v>0</v>
      </c>
      <c r="G93" s="102">
        <f t="shared" si="12"/>
        <v>0.59405940594059459</v>
      </c>
      <c r="H93" s="95" t="s">
        <v>0</v>
      </c>
      <c r="I93" s="102">
        <f t="shared" si="13"/>
        <v>0.59405940594059459</v>
      </c>
      <c r="J93" s="98"/>
      <c r="K93" s="102">
        <f t="shared" si="19"/>
        <v>29.384440129144195</v>
      </c>
      <c r="L93" s="98">
        <f t="shared" si="21"/>
        <v>0.59405940594059459</v>
      </c>
      <c r="M93" s="98">
        <f t="shared" si="10"/>
        <v>-11.652173913043452</v>
      </c>
      <c r="O93" s="94" t="s">
        <v>213</v>
      </c>
      <c r="P93" s="100">
        <f t="shared" si="20"/>
        <v>29.384440129144195</v>
      </c>
      <c r="R93" s="33">
        <v>1973</v>
      </c>
      <c r="S93" s="101">
        <f>AVERAGE(P1061:P1072)</f>
        <v>184.23236514522807</v>
      </c>
      <c r="T93" s="98">
        <f t="shared" si="16"/>
        <v>6.1777600637704655</v>
      </c>
      <c r="U93" s="101">
        <f>P1072</f>
        <v>191.70124481327787</v>
      </c>
      <c r="V93" s="98">
        <f t="shared" si="17"/>
        <v>8.7058823529411846</v>
      </c>
      <c r="AD93" s="269" t="s">
        <v>579</v>
      </c>
      <c r="AE93" s="10">
        <v>75</v>
      </c>
      <c r="AG93" s="33"/>
      <c r="AH93" s="101"/>
      <c r="AI93" s="98"/>
      <c r="AJ93" s="101"/>
      <c r="AK93" s="98"/>
    </row>
    <row r="94" spans="1:37" x14ac:dyDescent="0.3">
      <c r="A94" s="94" t="s">
        <v>214</v>
      </c>
      <c r="B94" s="98">
        <v>74</v>
      </c>
      <c r="C94" s="98">
        <v>50.7</v>
      </c>
      <c r="D94" s="95" t="s">
        <v>0</v>
      </c>
      <c r="E94" s="95"/>
      <c r="F94" s="95" t="s">
        <v>0</v>
      </c>
      <c r="G94" s="102">
        <f t="shared" si="12"/>
        <v>-0.19685039370077595</v>
      </c>
      <c r="H94" s="95" t="s">
        <v>0</v>
      </c>
      <c r="I94" s="102">
        <f t="shared" si="13"/>
        <v>-0.19685039370077595</v>
      </c>
      <c r="J94" s="98"/>
      <c r="K94" s="102">
        <f t="shared" si="19"/>
        <v>29.326596743063206</v>
      </c>
      <c r="L94" s="98">
        <f t="shared" si="21"/>
        <v>-0.19685039370077595</v>
      </c>
      <c r="M94" s="98">
        <f t="shared" si="10"/>
        <v>-9.1397849462365279</v>
      </c>
      <c r="O94" s="94" t="s">
        <v>214</v>
      </c>
      <c r="P94" s="100">
        <f t="shared" si="20"/>
        <v>29.326596743063206</v>
      </c>
      <c r="R94" s="33">
        <v>1974</v>
      </c>
      <c r="S94" s="101">
        <f>AVERAGE(P1073:P1084)</f>
        <v>204.59889349930825</v>
      </c>
      <c r="T94" s="98">
        <f t="shared" si="16"/>
        <v>11.054804804804785</v>
      </c>
      <c r="U94" s="101">
        <f>P1084</f>
        <v>215.35269709543542</v>
      </c>
      <c r="V94" s="98">
        <f t="shared" si="17"/>
        <v>12.33766233766227</v>
      </c>
      <c r="AD94" s="269" t="s">
        <v>580</v>
      </c>
      <c r="AE94" s="10">
        <v>75</v>
      </c>
      <c r="AG94" s="33"/>
      <c r="AH94" s="101"/>
      <c r="AI94" s="98"/>
      <c r="AJ94" s="101"/>
      <c r="AK94" s="98"/>
    </row>
    <row r="95" spans="1:37" x14ac:dyDescent="0.3">
      <c r="A95" s="94" t="s">
        <v>215</v>
      </c>
      <c r="B95" s="98">
        <v>76</v>
      </c>
      <c r="C95" s="98">
        <v>51.9</v>
      </c>
      <c r="D95" s="95" t="s">
        <v>0</v>
      </c>
      <c r="E95" s="95"/>
      <c r="F95" s="95" t="s">
        <v>0</v>
      </c>
      <c r="G95" s="102">
        <f t="shared" si="12"/>
        <v>2.3668639053254337</v>
      </c>
      <c r="H95" s="95" t="s">
        <v>0</v>
      </c>
      <c r="I95" s="102">
        <f t="shared" si="13"/>
        <v>2.3668639053254337</v>
      </c>
      <c r="J95" s="98"/>
      <c r="K95" s="102">
        <f t="shared" si="19"/>
        <v>30.020717376035112</v>
      </c>
      <c r="L95" s="98">
        <f t="shared" si="21"/>
        <v>2.3668639053254337</v>
      </c>
      <c r="M95" s="98">
        <f t="shared" si="10"/>
        <v>-6.4864864864864646</v>
      </c>
      <c r="O95" s="94" t="s">
        <v>215</v>
      </c>
      <c r="P95" s="100">
        <f t="shared" si="20"/>
        <v>30.020717376035112</v>
      </c>
      <c r="R95" s="9">
        <v>1975</v>
      </c>
      <c r="S95" s="101">
        <f>AVERAGE(P1085:P1096)</f>
        <v>223.305670816044</v>
      </c>
      <c r="T95" s="98">
        <f t="shared" si="16"/>
        <v>9.1431468649653347</v>
      </c>
      <c r="U95" s="101">
        <f>P1096</f>
        <v>230.29045643153498</v>
      </c>
      <c r="V95" s="98">
        <f t="shared" si="17"/>
        <v>6.9364161849710948</v>
      </c>
      <c r="AD95" s="269" t="s">
        <v>581</v>
      </c>
      <c r="AE95" s="10">
        <v>75</v>
      </c>
      <c r="AG95" s="33"/>
      <c r="AH95" s="101"/>
      <c r="AI95" s="98"/>
      <c r="AJ95" s="101"/>
      <c r="AK95" s="98"/>
    </row>
    <row r="96" spans="1:37" x14ac:dyDescent="0.3">
      <c r="A96" s="94" t="s">
        <v>216</v>
      </c>
      <c r="B96" s="98">
        <v>77</v>
      </c>
      <c r="C96" s="98">
        <v>52.4</v>
      </c>
      <c r="D96" s="95" t="s">
        <v>0</v>
      </c>
      <c r="E96" s="95"/>
      <c r="F96" s="95" t="s">
        <v>0</v>
      </c>
      <c r="G96" s="102">
        <f t="shared" si="12"/>
        <v>0.9633911368015502</v>
      </c>
      <c r="H96" s="95" t="s">
        <v>0</v>
      </c>
      <c r="I96" s="102">
        <f t="shared" si="13"/>
        <v>0.9633911368015502</v>
      </c>
      <c r="J96" s="98"/>
      <c r="K96" s="102">
        <f t="shared" si="19"/>
        <v>30.309934306440077</v>
      </c>
      <c r="L96" s="98">
        <f t="shared" si="21"/>
        <v>0.9633911368015502</v>
      </c>
      <c r="M96" s="98">
        <f t="shared" si="10"/>
        <v>-5.4151624548736343</v>
      </c>
      <c r="O96" s="94" t="s">
        <v>216</v>
      </c>
      <c r="P96" s="100">
        <f t="shared" si="20"/>
        <v>30.309934306440077</v>
      </c>
      <c r="R96" s="9">
        <v>1976</v>
      </c>
      <c r="S96" s="101">
        <f>AVERAGE(P1097:P1108)</f>
        <v>236.13416320885173</v>
      </c>
      <c r="T96" s="98">
        <f t="shared" si="16"/>
        <v>5.7448126354908702</v>
      </c>
      <c r="U96" s="101">
        <f>P1108</f>
        <v>241.4937759336097</v>
      </c>
      <c r="V96" s="98">
        <f t="shared" si="17"/>
        <v>4.8648648648648818</v>
      </c>
      <c r="AD96" s="269" t="s">
        <v>582</v>
      </c>
      <c r="AE96" s="10">
        <v>75</v>
      </c>
      <c r="AG96" s="33"/>
      <c r="AH96" s="101"/>
      <c r="AI96" s="98"/>
      <c r="AJ96" s="101"/>
      <c r="AK96" s="98"/>
    </row>
    <row r="97" spans="1:37" x14ac:dyDescent="0.3">
      <c r="A97" s="94" t="s">
        <v>217</v>
      </c>
      <c r="B97" s="98">
        <v>77</v>
      </c>
      <c r="C97" s="98">
        <v>52.5</v>
      </c>
      <c r="D97" s="95" t="s">
        <v>0</v>
      </c>
      <c r="E97" s="95"/>
      <c r="F97" s="95" t="s">
        <v>0</v>
      </c>
      <c r="G97" s="102">
        <f t="shared" si="12"/>
        <v>0.19083969465649719</v>
      </c>
      <c r="H97" s="95" t="s">
        <v>0</v>
      </c>
      <c r="I97" s="102">
        <f t="shared" si="13"/>
        <v>0.19083969465649719</v>
      </c>
      <c r="J97" s="98"/>
      <c r="K97" s="102">
        <f t="shared" si="19"/>
        <v>30.367777692521074</v>
      </c>
      <c r="L97" s="98">
        <f t="shared" si="21"/>
        <v>0.19083969465649719</v>
      </c>
      <c r="M97" s="98">
        <f t="shared" ref="M97:M160" si="22">((K97/K85)-1)*100</f>
        <v>-4.1970802919707673</v>
      </c>
      <c r="O97" s="94" t="s">
        <v>217</v>
      </c>
      <c r="P97" s="100">
        <f t="shared" si="20"/>
        <v>30.367777692521074</v>
      </c>
      <c r="R97" s="9">
        <v>1977</v>
      </c>
      <c r="S97" s="101">
        <f>AVERAGE(P1109:P1120)</f>
        <v>251.48686030428735</v>
      </c>
      <c r="T97" s="98">
        <f t="shared" si="16"/>
        <v>6.5016839947283467</v>
      </c>
      <c r="U97" s="101">
        <f>P1120</f>
        <v>257.67634854771751</v>
      </c>
      <c r="V97" s="98">
        <f t="shared" si="17"/>
        <v>6.7010309278350277</v>
      </c>
      <c r="AD97" s="269" t="s">
        <v>583</v>
      </c>
      <c r="AE97" s="10">
        <v>77</v>
      </c>
      <c r="AG97" s="33"/>
      <c r="AH97" s="101"/>
      <c r="AI97" s="98"/>
      <c r="AJ97" s="101"/>
      <c r="AK97" s="98"/>
    </row>
    <row r="98" spans="1:37" x14ac:dyDescent="0.3">
      <c r="A98" s="94" t="s">
        <v>218</v>
      </c>
      <c r="B98" s="98">
        <v>77</v>
      </c>
      <c r="C98" s="98">
        <v>53</v>
      </c>
      <c r="D98" s="95" t="s">
        <v>0</v>
      </c>
      <c r="E98" s="95"/>
      <c r="F98" s="95" t="s">
        <v>0</v>
      </c>
      <c r="G98" s="102">
        <f t="shared" si="12"/>
        <v>0.952380952380949</v>
      </c>
      <c r="H98" s="95" t="s">
        <v>0</v>
      </c>
      <c r="I98" s="102">
        <f t="shared" si="13"/>
        <v>0.952380952380949</v>
      </c>
      <c r="J98" s="98"/>
      <c r="K98" s="102">
        <f t="shared" si="19"/>
        <v>30.656994622926035</v>
      </c>
      <c r="L98" s="98">
        <f t="shared" si="21"/>
        <v>0.952380952380949</v>
      </c>
      <c r="M98" s="98">
        <f t="shared" si="22"/>
        <v>-2.9304029304028978</v>
      </c>
      <c r="O98" s="94" t="s">
        <v>218</v>
      </c>
      <c r="P98" s="100">
        <f t="shared" si="20"/>
        <v>30.656994622926035</v>
      </c>
      <c r="R98" s="33">
        <v>1978</v>
      </c>
      <c r="S98" s="101">
        <f>AVERAGE(P1121:P1132)</f>
        <v>270.67773167358195</v>
      </c>
      <c r="T98" s="98">
        <f t="shared" si="16"/>
        <v>7.6309638388560419</v>
      </c>
      <c r="U98" s="101">
        <f>P1132</f>
        <v>280.91286307053906</v>
      </c>
      <c r="V98" s="98">
        <f t="shared" si="17"/>
        <v>9.0177133655394481</v>
      </c>
      <c r="AD98" s="269" t="s">
        <v>584</v>
      </c>
      <c r="AE98" s="10">
        <v>79</v>
      </c>
      <c r="AG98" s="33"/>
      <c r="AH98" s="101"/>
      <c r="AI98" s="98"/>
      <c r="AJ98" s="101"/>
      <c r="AK98" s="98"/>
    </row>
    <row r="99" spans="1:37" x14ac:dyDescent="0.3">
      <c r="A99" s="94" t="s">
        <v>219</v>
      </c>
      <c r="B99" s="98">
        <v>79</v>
      </c>
      <c r="C99" s="98">
        <v>54</v>
      </c>
      <c r="D99" s="95" t="s">
        <v>0</v>
      </c>
      <c r="E99" s="95"/>
      <c r="F99" s="95" t="s">
        <v>0</v>
      </c>
      <c r="G99" s="102">
        <f t="shared" si="12"/>
        <v>1.8867924528301883</v>
      </c>
      <c r="H99" s="95" t="s">
        <v>0</v>
      </c>
      <c r="I99" s="102">
        <f t="shared" si="13"/>
        <v>1.8867924528301883</v>
      </c>
      <c r="J99" s="98"/>
      <c r="K99" s="102">
        <f t="shared" si="19"/>
        <v>31.235428483735959</v>
      </c>
      <c r="L99" s="98">
        <f t="shared" si="21"/>
        <v>1.8867924528301883</v>
      </c>
      <c r="M99" s="98">
        <f t="shared" si="22"/>
        <v>-0.55248618784528025</v>
      </c>
      <c r="O99" s="94" t="s">
        <v>219</v>
      </c>
      <c r="P99" s="100">
        <f t="shared" si="20"/>
        <v>31.235428483735959</v>
      </c>
      <c r="R99" s="33">
        <v>1979</v>
      </c>
      <c r="S99" s="101">
        <f>AVERAGE(P1133:P1144)</f>
        <v>301.14107883817388</v>
      </c>
      <c r="T99" s="98">
        <f t="shared" si="16"/>
        <v>11.254471129279509</v>
      </c>
      <c r="U99" s="101">
        <f>P1144</f>
        <v>318.25726141078798</v>
      </c>
      <c r="V99" s="98">
        <f t="shared" si="17"/>
        <v>13.293943870014768</v>
      </c>
      <c r="AD99" s="269" t="s">
        <v>585</v>
      </c>
      <c r="AE99" s="10">
        <v>81</v>
      </c>
      <c r="AG99" s="33"/>
      <c r="AH99" s="101"/>
      <c r="AI99" s="98"/>
      <c r="AJ99" s="101"/>
      <c r="AK99" s="98"/>
    </row>
    <row r="100" spans="1:37" x14ac:dyDescent="0.3">
      <c r="A100" s="94" t="s">
        <v>220</v>
      </c>
      <c r="B100" s="98">
        <v>80</v>
      </c>
      <c r="C100" s="98">
        <v>55</v>
      </c>
      <c r="D100" s="95" t="s">
        <v>0</v>
      </c>
      <c r="E100" s="95"/>
      <c r="F100" s="95" t="s">
        <v>0</v>
      </c>
      <c r="G100" s="102">
        <f t="shared" si="12"/>
        <v>1.8518518518518601</v>
      </c>
      <c r="H100" s="95" t="s">
        <v>0</v>
      </c>
      <c r="I100" s="102">
        <f t="shared" si="13"/>
        <v>1.8518518518518601</v>
      </c>
      <c r="J100" s="98"/>
      <c r="K100" s="102">
        <f t="shared" si="19"/>
        <v>31.813862344545885</v>
      </c>
      <c r="L100" s="98">
        <f t="shared" si="21"/>
        <v>1.8518518518518601</v>
      </c>
      <c r="M100" s="98">
        <f t="shared" si="22"/>
        <v>2.2304832713754941</v>
      </c>
      <c r="O100" s="94" t="s">
        <v>220</v>
      </c>
      <c r="P100" s="100">
        <f t="shared" si="20"/>
        <v>31.813862344545885</v>
      </c>
      <c r="R100" s="9">
        <v>1980</v>
      </c>
      <c r="S100" s="101">
        <f>AVERAGE(P1145:P1156)</f>
        <v>341.94329183955705</v>
      </c>
      <c r="T100" s="98">
        <f t="shared" si="16"/>
        <v>13.549201974968451</v>
      </c>
      <c r="U100" s="101">
        <f>P1156</f>
        <v>358.09128630705345</v>
      </c>
      <c r="V100" s="98">
        <f t="shared" si="17"/>
        <v>12.516297262059961</v>
      </c>
      <c r="AD100" s="269" t="s">
        <v>586</v>
      </c>
      <c r="AE100" s="10">
        <v>82</v>
      </c>
      <c r="AG100" s="33"/>
      <c r="AH100" s="101"/>
      <c r="AI100" s="98"/>
      <c r="AJ100" s="101"/>
      <c r="AK100" s="98"/>
    </row>
    <row r="101" spans="1:37" x14ac:dyDescent="0.3">
      <c r="A101" s="94" t="s">
        <v>221</v>
      </c>
      <c r="B101" s="98">
        <v>83</v>
      </c>
      <c r="C101" s="98">
        <v>56.6</v>
      </c>
      <c r="D101" s="95" t="s">
        <v>0</v>
      </c>
      <c r="E101" s="95"/>
      <c r="F101" s="95" t="s">
        <v>0</v>
      </c>
      <c r="G101" s="102">
        <f t="shared" si="12"/>
        <v>2.9090909090909056</v>
      </c>
      <c r="H101" s="95" t="s">
        <v>0</v>
      </c>
      <c r="I101" s="102">
        <f t="shared" si="13"/>
        <v>2.9090909090909056</v>
      </c>
      <c r="J101" s="98"/>
      <c r="K101" s="102">
        <f t="shared" si="19"/>
        <v>32.739356521841763</v>
      </c>
      <c r="L101" s="98">
        <f t="shared" si="21"/>
        <v>2.9090909090909056</v>
      </c>
      <c r="M101" s="98">
        <f t="shared" si="22"/>
        <v>7.4003795066413858</v>
      </c>
      <c r="O101" s="94" t="s">
        <v>221</v>
      </c>
      <c r="P101" s="100">
        <f t="shared" si="20"/>
        <v>32.739356521841763</v>
      </c>
      <c r="R101" s="9">
        <v>1981</v>
      </c>
      <c r="S101" s="101">
        <f>AVERAGE(P1157:P1168)</f>
        <v>377.28215767634805</v>
      </c>
      <c r="T101" s="98">
        <f t="shared" si="16"/>
        <v>10.334715340277034</v>
      </c>
      <c r="U101" s="101">
        <f>P1168</f>
        <v>390.04149377593308</v>
      </c>
      <c r="V101" s="98">
        <f t="shared" si="17"/>
        <v>8.9223638470451903</v>
      </c>
      <c r="AD101" s="269" t="s">
        <v>587</v>
      </c>
      <c r="AE101" s="10">
        <v>83</v>
      </c>
      <c r="AG101" s="33"/>
      <c r="AH101" s="101"/>
      <c r="AI101" s="98"/>
      <c r="AJ101" s="101"/>
      <c r="AK101" s="98"/>
    </row>
    <row r="102" spans="1:37" x14ac:dyDescent="0.3">
      <c r="A102" s="94" t="s">
        <v>222</v>
      </c>
      <c r="B102" s="98">
        <v>84</v>
      </c>
      <c r="C102" s="98">
        <v>57.2</v>
      </c>
      <c r="D102" s="95" t="s">
        <v>0</v>
      </c>
      <c r="E102" s="95"/>
      <c r="F102" s="95" t="s">
        <v>0</v>
      </c>
      <c r="G102" s="102">
        <f t="shared" si="12"/>
        <v>1.0600706713780994</v>
      </c>
      <c r="H102" s="95" t="s">
        <v>0</v>
      </c>
      <c r="I102" s="102">
        <f t="shared" si="13"/>
        <v>1.0600706713780994</v>
      </c>
      <c r="J102" s="98"/>
      <c r="K102" s="102">
        <f t="shared" si="19"/>
        <v>33.086416838327722</v>
      </c>
      <c r="L102" s="98">
        <f t="shared" si="21"/>
        <v>1.0600706713780994</v>
      </c>
      <c r="M102" s="98">
        <f t="shared" si="22"/>
        <v>9.1603053435114656</v>
      </c>
      <c r="O102" s="94" t="s">
        <v>222</v>
      </c>
      <c r="P102" s="100">
        <f t="shared" si="20"/>
        <v>33.086416838327722</v>
      </c>
      <c r="R102" s="9">
        <v>1982</v>
      </c>
      <c r="S102" s="101">
        <f>AVERAGE(P1169:P1180)</f>
        <v>400.4149377593356</v>
      </c>
      <c r="T102" s="98">
        <f t="shared" si="16"/>
        <v>6.1314270002749582</v>
      </c>
      <c r="U102" s="101">
        <f>P1180</f>
        <v>404.97925311203267</v>
      </c>
      <c r="V102" s="98">
        <f t="shared" si="17"/>
        <v>3.8297872340425698</v>
      </c>
      <c r="AD102" s="269" t="s">
        <v>588</v>
      </c>
      <c r="AE102" s="10">
        <v>84</v>
      </c>
      <c r="AG102" s="33"/>
      <c r="AH102" s="101"/>
      <c r="AI102" s="98"/>
      <c r="AJ102" s="101"/>
      <c r="AK102" s="98"/>
    </row>
    <row r="103" spans="1:37" x14ac:dyDescent="0.3">
      <c r="A103" s="94" t="s">
        <v>223</v>
      </c>
      <c r="B103" s="98">
        <v>82</v>
      </c>
      <c r="C103" s="98">
        <v>56.2</v>
      </c>
      <c r="D103" s="95" t="s">
        <v>0</v>
      </c>
      <c r="E103" s="95"/>
      <c r="F103" s="95" t="s">
        <v>0</v>
      </c>
      <c r="G103" s="102">
        <f t="shared" si="12"/>
        <v>-1.7482517482517501</v>
      </c>
      <c r="H103" s="95" t="s">
        <v>0</v>
      </c>
      <c r="I103" s="102">
        <f t="shared" si="13"/>
        <v>-1.7482517482517501</v>
      </c>
      <c r="J103" s="98"/>
      <c r="K103" s="102">
        <f t="shared" si="19"/>
        <v>32.507982977517798</v>
      </c>
      <c r="L103" s="98">
        <f t="shared" si="21"/>
        <v>-1.748251748251739</v>
      </c>
      <c r="M103" s="98">
        <f t="shared" si="22"/>
        <v>8.9147286821705585</v>
      </c>
      <c r="O103" s="94" t="s">
        <v>223</v>
      </c>
      <c r="P103" s="100">
        <f t="shared" si="20"/>
        <v>32.507982977517798</v>
      </c>
      <c r="R103" s="33">
        <v>1983</v>
      </c>
      <c r="S103" s="101">
        <f>AVERAGE(P1181:P1192)</f>
        <v>413.27800829875468</v>
      </c>
      <c r="T103" s="98">
        <f t="shared" si="16"/>
        <v>3.2124352331606154</v>
      </c>
      <c r="U103" s="101">
        <f>P1192</f>
        <v>420.33195020746842</v>
      </c>
      <c r="V103" s="98">
        <f t="shared" si="17"/>
        <v>3.7909836065574076</v>
      </c>
      <c r="AD103" s="269" t="s">
        <v>589</v>
      </c>
      <c r="AE103" s="10">
        <v>84</v>
      </c>
      <c r="AG103" s="33"/>
      <c r="AH103" s="101"/>
      <c r="AI103" s="98"/>
      <c r="AJ103" s="101"/>
      <c r="AK103" s="98"/>
    </row>
    <row r="104" spans="1:37" x14ac:dyDescent="0.3">
      <c r="A104" s="94" t="s">
        <v>224</v>
      </c>
      <c r="B104" s="98">
        <v>81</v>
      </c>
      <c r="C104" s="98">
        <v>55.6</v>
      </c>
      <c r="D104" s="95" t="s">
        <v>0</v>
      </c>
      <c r="E104" s="95"/>
      <c r="F104" s="95" t="s">
        <v>0</v>
      </c>
      <c r="G104" s="102">
        <f t="shared" si="12"/>
        <v>-1.067615658362997</v>
      </c>
      <c r="H104" s="95" t="s">
        <v>0</v>
      </c>
      <c r="I104" s="102">
        <f t="shared" si="13"/>
        <v>-1.067615658362997</v>
      </c>
      <c r="J104" s="98"/>
      <c r="K104" s="102">
        <f t="shared" si="19"/>
        <v>32.16092266103184</v>
      </c>
      <c r="L104" s="98">
        <f t="shared" si="21"/>
        <v>-1.067615658362997</v>
      </c>
      <c r="M104" s="98">
        <f t="shared" si="22"/>
        <v>10.099009900990129</v>
      </c>
      <c r="O104" s="94" t="s">
        <v>224</v>
      </c>
      <c r="P104" s="100">
        <f t="shared" si="20"/>
        <v>32.16092266103184</v>
      </c>
      <c r="R104" s="33">
        <v>1984</v>
      </c>
      <c r="S104" s="101">
        <f>AVERAGE(P1193:P1204)</f>
        <v>431.05117565698407</v>
      </c>
      <c r="T104" s="98">
        <f t="shared" si="16"/>
        <v>4.3005354752342351</v>
      </c>
      <c r="U104" s="101">
        <f>P1204</f>
        <v>436.92946058091223</v>
      </c>
      <c r="V104" s="98">
        <f t="shared" si="17"/>
        <v>3.9486673247778548</v>
      </c>
      <c r="AD104" s="269" t="s">
        <v>590</v>
      </c>
      <c r="AE104" s="10">
        <v>83</v>
      </c>
      <c r="AG104" s="33"/>
      <c r="AH104" s="101"/>
      <c r="AI104" s="98"/>
      <c r="AJ104" s="101"/>
      <c r="AK104" s="98"/>
    </row>
    <row r="105" spans="1:37" x14ac:dyDescent="0.3">
      <c r="A105" s="94" t="s">
        <v>225</v>
      </c>
      <c r="B105" s="98">
        <v>80</v>
      </c>
      <c r="C105" s="98">
        <v>55</v>
      </c>
      <c r="D105" s="95" t="s">
        <v>0</v>
      </c>
      <c r="E105" s="95"/>
      <c r="F105" s="95" t="s">
        <v>0</v>
      </c>
      <c r="G105" s="102">
        <f t="shared" si="12"/>
        <v>-1.0791366906474864</v>
      </c>
      <c r="H105" s="95" t="s">
        <v>0</v>
      </c>
      <c r="I105" s="102">
        <f t="shared" si="13"/>
        <v>-1.0791366906474864</v>
      </c>
      <c r="J105" s="98"/>
      <c r="K105" s="102">
        <f t="shared" si="19"/>
        <v>31.813862344545882</v>
      </c>
      <c r="L105" s="98">
        <f t="shared" si="21"/>
        <v>-1.0791366906474864</v>
      </c>
      <c r="M105" s="98">
        <f t="shared" si="22"/>
        <v>8.2677165354330775</v>
      </c>
      <c r="O105" s="94" t="s">
        <v>225</v>
      </c>
      <c r="P105" s="100">
        <f t="shared" si="20"/>
        <v>31.813862344545882</v>
      </c>
      <c r="R105" s="9">
        <v>1985</v>
      </c>
      <c r="S105" s="101">
        <f>AVERAGE(P1205:P1216)</f>
        <v>446.33471645919707</v>
      </c>
      <c r="T105" s="98">
        <f t="shared" si="16"/>
        <v>3.5456441520937076</v>
      </c>
      <c r="U105" s="101">
        <f>P1216</f>
        <v>453.52697095435599</v>
      </c>
      <c r="V105" s="98">
        <f t="shared" si="17"/>
        <v>3.798670465337084</v>
      </c>
      <c r="AD105" s="269" t="s">
        <v>591</v>
      </c>
      <c r="AE105" s="10">
        <v>82</v>
      </c>
      <c r="AG105" s="33"/>
      <c r="AH105" s="101"/>
      <c r="AI105" s="98"/>
      <c r="AJ105" s="101"/>
      <c r="AK105" s="98"/>
    </row>
    <row r="106" spans="1:37" x14ac:dyDescent="0.3">
      <c r="A106" s="94" t="s">
        <v>226</v>
      </c>
      <c r="B106" s="98">
        <v>78</v>
      </c>
      <c r="C106" s="98">
        <v>53.2</v>
      </c>
      <c r="D106" s="95" t="s">
        <v>0</v>
      </c>
      <c r="E106" s="95"/>
      <c r="F106" s="95" t="s">
        <v>0</v>
      </c>
      <c r="G106" s="102">
        <f t="shared" si="12"/>
        <v>-3.2727272727272716</v>
      </c>
      <c r="H106" s="95" t="s">
        <v>0</v>
      </c>
      <c r="I106" s="102">
        <f t="shared" si="13"/>
        <v>-3.2727272727272716</v>
      </c>
      <c r="J106" s="98"/>
      <c r="K106" s="102">
        <f t="shared" si="19"/>
        <v>30.772681395088018</v>
      </c>
      <c r="L106" s="98">
        <f t="shared" si="21"/>
        <v>-3.2727272727272716</v>
      </c>
      <c r="M106" s="98">
        <f t="shared" si="22"/>
        <v>4.9309664694280109</v>
      </c>
      <c r="O106" s="94" t="s">
        <v>226</v>
      </c>
      <c r="P106" s="100">
        <f t="shared" si="20"/>
        <v>30.772681395088018</v>
      </c>
      <c r="R106" s="9">
        <v>1986</v>
      </c>
      <c r="S106" s="101">
        <f>AVERAGE(P1217:P1228)</f>
        <v>454.80636237897573</v>
      </c>
      <c r="T106" s="98">
        <f t="shared" si="16"/>
        <v>1.8980477223427217</v>
      </c>
      <c r="U106" s="101">
        <f>P1228</f>
        <v>458.50622406638934</v>
      </c>
      <c r="V106" s="98">
        <f t="shared" si="17"/>
        <v>1.0978956999085465</v>
      </c>
      <c r="AD106" s="269" t="s">
        <v>592</v>
      </c>
      <c r="AE106" s="10">
        <v>81</v>
      </c>
      <c r="AG106" s="33"/>
      <c r="AH106" s="101"/>
      <c r="AI106" s="98"/>
      <c r="AJ106" s="101"/>
      <c r="AK106" s="98"/>
    </row>
    <row r="107" spans="1:37" x14ac:dyDescent="0.3">
      <c r="A107" s="94" t="s">
        <v>227</v>
      </c>
      <c r="B107" s="98">
        <v>76</v>
      </c>
      <c r="C107" s="98">
        <v>51.9</v>
      </c>
      <c r="D107" s="95" t="s">
        <v>0</v>
      </c>
      <c r="E107" s="95"/>
      <c r="F107" s="95" t="s">
        <v>0</v>
      </c>
      <c r="G107" s="102">
        <f t="shared" si="12"/>
        <v>-2.4436090225564033</v>
      </c>
      <c r="H107" s="95" t="s">
        <v>0</v>
      </c>
      <c r="I107" s="102">
        <f t="shared" si="13"/>
        <v>-2.4436090225564033</v>
      </c>
      <c r="J107" s="98"/>
      <c r="K107" s="102">
        <f t="shared" si="19"/>
        <v>30.020717376035112</v>
      </c>
      <c r="L107" s="98">
        <f t="shared" si="21"/>
        <v>-2.4436090225564033</v>
      </c>
      <c r="M107" s="98">
        <f t="shared" si="22"/>
        <v>0</v>
      </c>
      <c r="O107" s="94" t="s">
        <v>227</v>
      </c>
      <c r="P107" s="100">
        <f t="shared" si="20"/>
        <v>30.020717376035112</v>
      </c>
      <c r="R107" s="9">
        <v>1987</v>
      </c>
      <c r="S107" s="101">
        <f>AVERAGE(P1229:P1240)</f>
        <v>471.47302904564248</v>
      </c>
      <c r="T107" s="98">
        <f t="shared" si="16"/>
        <v>3.6645632175169363</v>
      </c>
      <c r="U107" s="101">
        <f>P1240</f>
        <v>478.83817427385821</v>
      </c>
      <c r="V107" s="98">
        <f t="shared" si="17"/>
        <v>4.4343891402714997</v>
      </c>
      <c r="AD107" s="269" t="s">
        <v>593</v>
      </c>
      <c r="AE107" s="10">
        <v>81</v>
      </c>
      <c r="AG107" s="33"/>
      <c r="AH107" s="101"/>
      <c r="AI107" s="98"/>
      <c r="AJ107" s="101"/>
      <c r="AK107" s="98"/>
    </row>
    <row r="108" spans="1:37" x14ac:dyDescent="0.3">
      <c r="A108" s="94" t="s">
        <v>228</v>
      </c>
      <c r="B108" s="98">
        <v>73</v>
      </c>
      <c r="C108" s="98">
        <v>50.3</v>
      </c>
      <c r="D108" s="95" t="s">
        <v>0</v>
      </c>
      <c r="E108" s="95"/>
      <c r="F108" s="95" t="s">
        <v>0</v>
      </c>
      <c r="G108" s="102">
        <f t="shared" si="12"/>
        <v>-3.0828516377649384</v>
      </c>
      <c r="H108" s="95" t="s">
        <v>0</v>
      </c>
      <c r="I108" s="102">
        <f t="shared" si="13"/>
        <v>-3.0828516377649384</v>
      </c>
      <c r="J108" s="98"/>
      <c r="K108" s="102">
        <f t="shared" si="19"/>
        <v>29.09522319873923</v>
      </c>
      <c r="L108" s="98">
        <f t="shared" si="21"/>
        <v>-3.0828516377649384</v>
      </c>
      <c r="M108" s="98">
        <f t="shared" si="22"/>
        <v>-4.007633587786275</v>
      </c>
      <c r="O108" s="94" t="s">
        <v>228</v>
      </c>
      <c r="P108" s="100">
        <f t="shared" si="20"/>
        <v>29.09522319873923</v>
      </c>
      <c r="R108" s="33">
        <v>1988</v>
      </c>
      <c r="S108" s="101">
        <f>AVERAGE(P1241:P1252)</f>
        <v>490.69847856154826</v>
      </c>
      <c r="T108" s="98">
        <f t="shared" si="16"/>
        <v>4.077741107444055</v>
      </c>
      <c r="U108" s="101">
        <f>P1252</f>
        <v>499.9999999999992</v>
      </c>
      <c r="V108" s="98">
        <f t="shared" si="17"/>
        <v>4.4194107452339537</v>
      </c>
      <c r="AD108" s="269" t="s">
        <v>594</v>
      </c>
      <c r="AE108" s="10">
        <v>82</v>
      </c>
      <c r="AG108" s="33"/>
      <c r="AH108" s="101"/>
      <c r="AI108" s="98"/>
      <c r="AJ108" s="101"/>
      <c r="AK108" s="98"/>
    </row>
    <row r="109" spans="1:37" x14ac:dyDescent="0.3">
      <c r="A109" s="94" t="s">
        <v>229</v>
      </c>
      <c r="B109" s="98">
        <v>76</v>
      </c>
      <c r="C109" s="98">
        <v>52</v>
      </c>
      <c r="D109" s="95" t="s">
        <v>0</v>
      </c>
      <c r="E109" s="95"/>
      <c r="F109" s="95" t="s">
        <v>0</v>
      </c>
      <c r="G109" s="102">
        <f t="shared" si="12"/>
        <v>3.3797216699801291</v>
      </c>
      <c r="H109" s="95" t="s">
        <v>0</v>
      </c>
      <c r="I109" s="102">
        <f t="shared" si="13"/>
        <v>3.3797216699801291</v>
      </c>
      <c r="J109" s="98"/>
      <c r="K109" s="102">
        <f t="shared" si="19"/>
        <v>30.078560762116105</v>
      </c>
      <c r="L109" s="98">
        <f t="shared" si="21"/>
        <v>3.3797216699801291</v>
      </c>
      <c r="M109" s="98">
        <f t="shared" si="22"/>
        <v>-0.9523809523809712</v>
      </c>
      <c r="O109" s="94" t="s">
        <v>229</v>
      </c>
      <c r="P109" s="100">
        <f t="shared" si="20"/>
        <v>30.078560762116105</v>
      </c>
      <c r="R109" s="33">
        <v>1989</v>
      </c>
      <c r="S109" s="101">
        <f>AVERAGE(P1253:P1264)</f>
        <v>514.38450899031716</v>
      </c>
      <c r="T109" s="98">
        <f t="shared" si="16"/>
        <v>4.8270030300894717</v>
      </c>
      <c r="U109" s="101">
        <f>P1264</f>
        <v>523.2365145228207</v>
      </c>
      <c r="V109" s="98">
        <f t="shared" si="17"/>
        <v>4.6473029045642988</v>
      </c>
      <c r="AD109" s="269" t="s">
        <v>595</v>
      </c>
      <c r="AE109" s="10">
        <v>82</v>
      </c>
      <c r="AG109" s="33"/>
      <c r="AH109" s="101"/>
      <c r="AI109" s="98"/>
      <c r="AJ109" s="101"/>
      <c r="AK109" s="98"/>
    </row>
    <row r="110" spans="1:37" x14ac:dyDescent="0.3">
      <c r="A110" s="94" t="s">
        <v>230</v>
      </c>
      <c r="B110" s="98">
        <v>77</v>
      </c>
      <c r="C110" s="98">
        <v>52.9</v>
      </c>
      <c r="D110" s="95" t="s">
        <v>0</v>
      </c>
      <c r="E110" s="95"/>
      <c r="F110" s="95" t="s">
        <v>0</v>
      </c>
      <c r="G110" s="102">
        <f t="shared" si="12"/>
        <v>1.7307692307692246</v>
      </c>
      <c r="H110" s="95" t="s">
        <v>0</v>
      </c>
      <c r="I110" s="102">
        <f t="shared" si="13"/>
        <v>1.7307692307692246</v>
      </c>
      <c r="J110" s="98"/>
      <c r="K110" s="102">
        <f t="shared" si="19"/>
        <v>30.599151236845035</v>
      </c>
      <c r="L110" s="98">
        <f t="shared" si="21"/>
        <v>1.7307692307692246</v>
      </c>
      <c r="M110" s="98">
        <f t="shared" si="22"/>
        <v>-0.18867924528304103</v>
      </c>
      <c r="O110" s="94" t="s">
        <v>230</v>
      </c>
      <c r="P110" s="100">
        <f t="shared" si="20"/>
        <v>30.599151236845035</v>
      </c>
      <c r="R110" s="9">
        <v>1990</v>
      </c>
      <c r="S110" s="101">
        <f>AVERAGE(P1265:P1276)</f>
        <v>542.15076071922454</v>
      </c>
      <c r="T110" s="98">
        <f t="shared" si="16"/>
        <v>5.3979564399032176</v>
      </c>
      <c r="U110" s="101">
        <f>P1276</f>
        <v>555.18672199170032</v>
      </c>
      <c r="V110" s="98">
        <f t="shared" si="17"/>
        <v>6.1062648691514676</v>
      </c>
      <c r="AD110" s="269" t="s">
        <v>596</v>
      </c>
      <c r="AE110" s="10">
        <v>83</v>
      </c>
      <c r="AG110" s="33"/>
      <c r="AH110" s="101"/>
      <c r="AI110" s="98"/>
      <c r="AJ110" s="101"/>
      <c r="AK110" s="98"/>
    </row>
    <row r="111" spans="1:37" x14ac:dyDescent="0.3">
      <c r="A111" s="94" t="s">
        <v>231</v>
      </c>
      <c r="B111" s="98">
        <v>75</v>
      </c>
      <c r="C111" s="98">
        <v>51.2</v>
      </c>
      <c r="D111" s="95" t="s">
        <v>0</v>
      </c>
      <c r="E111" s="95"/>
      <c r="F111" s="95" t="s">
        <v>0</v>
      </c>
      <c r="G111" s="102">
        <f t="shared" si="12"/>
        <v>-3.2136105860113395</v>
      </c>
      <c r="H111" s="95" t="s">
        <v>0</v>
      </c>
      <c r="I111" s="102">
        <f t="shared" si="13"/>
        <v>-3.2136105860113395</v>
      </c>
      <c r="J111" s="98"/>
      <c r="K111" s="102">
        <f t="shared" si="19"/>
        <v>29.615813673468164</v>
      </c>
      <c r="L111" s="98">
        <f t="shared" si="21"/>
        <v>-3.2136105860113395</v>
      </c>
      <c r="M111" s="98">
        <f t="shared" si="22"/>
        <v>-5.1851851851852038</v>
      </c>
      <c r="O111" s="94" t="s">
        <v>231</v>
      </c>
      <c r="P111" s="100">
        <f t="shared" si="20"/>
        <v>29.615813673468164</v>
      </c>
      <c r="R111" s="9">
        <v>1991</v>
      </c>
      <c r="S111" s="101">
        <f>AVERAGE(P1277:P1288)</f>
        <v>565.11065006915533</v>
      </c>
      <c r="T111" s="98">
        <f t="shared" si="16"/>
        <v>4.2349639645385517</v>
      </c>
      <c r="U111" s="101">
        <f>P1288</f>
        <v>572.19917012448036</v>
      </c>
      <c r="V111" s="98">
        <f t="shared" si="17"/>
        <v>3.0642750373692129</v>
      </c>
      <c r="AD111" s="269" t="s">
        <v>597</v>
      </c>
      <c r="AE111" s="10">
        <v>83</v>
      </c>
      <c r="AG111" s="33"/>
      <c r="AH111" s="101"/>
      <c r="AI111" s="98"/>
      <c r="AJ111" s="101"/>
      <c r="AK111" s="98"/>
    </row>
    <row r="112" spans="1:37" x14ac:dyDescent="0.3">
      <c r="A112" s="94" t="s">
        <v>232</v>
      </c>
      <c r="B112" s="98">
        <v>74</v>
      </c>
      <c r="C112" s="98">
        <v>50.4</v>
      </c>
      <c r="D112" s="95" t="s">
        <v>0</v>
      </c>
      <c r="E112" s="95"/>
      <c r="F112" s="95" t="s">
        <v>0</v>
      </c>
      <c r="G112" s="102">
        <f t="shared" si="12"/>
        <v>-1.5625000000000111</v>
      </c>
      <c r="H112" s="95" t="s">
        <v>0</v>
      </c>
      <c r="I112" s="102">
        <f t="shared" si="13"/>
        <v>-1.5625000000000111</v>
      </c>
      <c r="J112" s="98"/>
      <c r="K112" s="102">
        <f t="shared" si="19"/>
        <v>29.15306658482022</v>
      </c>
      <c r="L112" s="98">
        <f t="shared" si="21"/>
        <v>-1.5625000000000111</v>
      </c>
      <c r="M112" s="98">
        <f t="shared" si="22"/>
        <v>-8.3636363636363953</v>
      </c>
      <c r="O112" s="94" t="s">
        <v>232</v>
      </c>
      <c r="P112" s="100">
        <f t="shared" si="20"/>
        <v>29.15306658482022</v>
      </c>
      <c r="R112" s="9">
        <v>1992</v>
      </c>
      <c r="S112" s="101">
        <f>AVERAGE(P1289:P1300)</f>
        <v>582.22683264176919</v>
      </c>
      <c r="T112" s="98">
        <f t="shared" si="16"/>
        <v>3.0288196781496302</v>
      </c>
      <c r="U112" s="101">
        <f>P1300</f>
        <v>588.79668049792406</v>
      </c>
      <c r="V112" s="98">
        <f t="shared" si="17"/>
        <v>2.9006526468454918</v>
      </c>
      <c r="AD112" s="269" t="s">
        <v>598</v>
      </c>
      <c r="AE112" s="10">
        <v>83</v>
      </c>
      <c r="AG112" s="33"/>
      <c r="AH112" s="101"/>
      <c r="AI112" s="98"/>
      <c r="AJ112" s="101"/>
      <c r="AK112" s="98"/>
    </row>
    <row r="113" spans="1:37" x14ac:dyDescent="0.3">
      <c r="A113" s="94" t="s">
        <v>233</v>
      </c>
      <c r="B113" s="98">
        <v>72</v>
      </c>
      <c r="C113" s="98">
        <v>49.6</v>
      </c>
      <c r="D113" s="95" t="s">
        <v>0</v>
      </c>
      <c r="E113" s="95"/>
      <c r="F113" s="95" t="s">
        <v>0</v>
      </c>
      <c r="G113" s="102">
        <f t="shared" si="12"/>
        <v>-1.5873015873015817</v>
      </c>
      <c r="H113" s="95" t="s">
        <v>0</v>
      </c>
      <c r="I113" s="102">
        <f t="shared" si="13"/>
        <v>-1.5873015873015817</v>
      </c>
      <c r="J113" s="98"/>
      <c r="K113" s="102">
        <f t="shared" si="19"/>
        <v>28.690319496172282</v>
      </c>
      <c r="L113" s="98">
        <f t="shared" si="21"/>
        <v>-1.5873015873015817</v>
      </c>
      <c r="M113" s="98">
        <f t="shared" si="22"/>
        <v>-12.367491166077748</v>
      </c>
      <c r="O113" s="94" t="s">
        <v>233</v>
      </c>
      <c r="P113" s="100">
        <f t="shared" si="20"/>
        <v>28.690319496172282</v>
      </c>
      <c r="R113" s="33">
        <v>1993</v>
      </c>
      <c r="S113" s="101">
        <f>AVERAGE(P1301:P1312)</f>
        <v>599.41217150760588</v>
      </c>
      <c r="T113" s="98">
        <f t="shared" si="16"/>
        <v>2.9516569663855519</v>
      </c>
      <c r="U113" s="101">
        <f>P1312</f>
        <v>604.9792531120321</v>
      </c>
      <c r="V113" s="98">
        <f t="shared" si="17"/>
        <v>2.7484143763213842</v>
      </c>
      <c r="AD113" s="269" t="s">
        <v>599</v>
      </c>
      <c r="AE113" s="10">
        <v>83</v>
      </c>
      <c r="AG113" s="33"/>
      <c r="AH113" s="101"/>
      <c r="AI113" s="98"/>
      <c r="AJ113" s="101"/>
      <c r="AK113" s="98"/>
    </row>
    <row r="114" spans="1:37" x14ac:dyDescent="0.3">
      <c r="A114" s="94" t="s">
        <v>234</v>
      </c>
      <c r="B114" s="98">
        <v>71</v>
      </c>
      <c r="C114" s="98">
        <v>48.6</v>
      </c>
      <c r="D114" s="95" t="s">
        <v>0</v>
      </c>
      <c r="E114" s="95"/>
      <c r="F114" s="95" t="s">
        <v>0</v>
      </c>
      <c r="G114" s="102">
        <f t="shared" si="12"/>
        <v>-2.0161290322580627</v>
      </c>
      <c r="H114" s="95" t="s">
        <v>0</v>
      </c>
      <c r="I114" s="102">
        <f t="shared" si="13"/>
        <v>-2.0161290322580627</v>
      </c>
      <c r="J114" s="98"/>
      <c r="K114" s="102">
        <f t="shared" si="19"/>
        <v>28.111885635362359</v>
      </c>
      <c r="L114" s="98">
        <f t="shared" si="21"/>
        <v>-2.0161290322580627</v>
      </c>
      <c r="M114" s="98">
        <f t="shared" si="22"/>
        <v>-15.034965034965053</v>
      </c>
      <c r="O114" s="94" t="s">
        <v>234</v>
      </c>
      <c r="P114" s="100">
        <f t="shared" si="20"/>
        <v>28.111885635362359</v>
      </c>
      <c r="R114" s="33">
        <v>1994</v>
      </c>
      <c r="S114" s="101">
        <f>AVERAGE(P1313:P1324)</f>
        <v>615.04149377593251</v>
      </c>
      <c r="T114" s="98">
        <f t="shared" si="16"/>
        <v>2.6074415921546468</v>
      </c>
      <c r="U114" s="101">
        <f>P1324</f>
        <v>621.1618257261398</v>
      </c>
      <c r="V114" s="98">
        <f t="shared" si="17"/>
        <v>2.6748971193415461</v>
      </c>
      <c r="AD114" s="269" t="s">
        <v>600</v>
      </c>
      <c r="AE114" s="10">
        <v>84</v>
      </c>
      <c r="AG114" s="33"/>
      <c r="AH114" s="101"/>
      <c r="AI114" s="98"/>
      <c r="AJ114" s="101"/>
      <c r="AK114" s="98"/>
    </row>
    <row r="115" spans="1:37" x14ac:dyDescent="0.3">
      <c r="A115" s="94" t="s">
        <v>235</v>
      </c>
      <c r="B115" s="98">
        <v>69</v>
      </c>
      <c r="C115" s="98">
        <v>47.5</v>
      </c>
      <c r="D115" s="95" t="s">
        <v>0</v>
      </c>
      <c r="E115" s="95"/>
      <c r="F115" s="95" t="s">
        <v>0</v>
      </c>
      <c r="G115" s="102">
        <f t="shared" si="12"/>
        <v>-2.2633744855967142</v>
      </c>
      <c r="H115" s="95" t="s">
        <v>0</v>
      </c>
      <c r="I115" s="102">
        <f t="shared" si="13"/>
        <v>-2.2633744855967142</v>
      </c>
      <c r="J115" s="98"/>
      <c r="K115" s="102">
        <f t="shared" si="19"/>
        <v>27.475608388471439</v>
      </c>
      <c r="L115" s="98">
        <f t="shared" si="21"/>
        <v>-2.2633744855967142</v>
      </c>
      <c r="M115" s="98">
        <f t="shared" si="22"/>
        <v>-15.48042704626338</v>
      </c>
      <c r="O115" s="94" t="s">
        <v>235</v>
      </c>
      <c r="P115" s="100">
        <f t="shared" si="20"/>
        <v>27.475608388471439</v>
      </c>
      <c r="R115" s="9">
        <v>1995</v>
      </c>
      <c r="S115" s="101">
        <f>AVERAGE(P1325:P1336)</f>
        <v>632.2959889349919</v>
      </c>
      <c r="T115" s="98">
        <f t="shared" si="16"/>
        <v>2.805419688536559</v>
      </c>
      <c r="U115" s="101">
        <f>P1336</f>
        <v>636.92946058091161</v>
      </c>
      <c r="V115" s="98">
        <f t="shared" si="17"/>
        <v>2.5384101536406245</v>
      </c>
      <c r="AD115" s="269" t="s">
        <v>601</v>
      </c>
      <c r="AE115" s="10">
        <v>84</v>
      </c>
      <c r="AG115" s="33"/>
      <c r="AH115" s="101"/>
      <c r="AI115" s="98"/>
      <c r="AJ115" s="101"/>
      <c r="AK115" s="98"/>
    </row>
    <row r="116" spans="1:37" x14ac:dyDescent="0.3">
      <c r="A116" s="94" t="s">
        <v>236</v>
      </c>
      <c r="B116" s="98">
        <v>69</v>
      </c>
      <c r="C116" s="98">
        <v>47.3</v>
      </c>
      <c r="D116" s="95" t="s">
        <v>0</v>
      </c>
      <c r="E116" s="95"/>
      <c r="F116" s="95" t="s">
        <v>0</v>
      </c>
      <c r="G116" s="102">
        <f t="shared" si="12"/>
        <v>-0.42105263157895534</v>
      </c>
      <c r="H116" s="95" t="s">
        <v>0</v>
      </c>
      <c r="I116" s="102">
        <f t="shared" si="13"/>
        <v>-0.42105263157895534</v>
      </c>
      <c r="J116" s="98"/>
      <c r="K116" s="102">
        <f t="shared" si="19"/>
        <v>27.359921616309453</v>
      </c>
      <c r="L116" s="98">
        <f t="shared" si="21"/>
        <v>-0.42105263157895534</v>
      </c>
      <c r="M116" s="98">
        <f t="shared" si="22"/>
        <v>-14.928057553956863</v>
      </c>
      <c r="O116" s="94" t="s">
        <v>236</v>
      </c>
      <c r="P116" s="100">
        <f t="shared" si="20"/>
        <v>27.359921616309453</v>
      </c>
      <c r="R116" s="9">
        <v>1996</v>
      </c>
      <c r="S116" s="101">
        <f>AVERAGE(P1337:P1348)</f>
        <v>650.82987551867075</v>
      </c>
      <c r="T116" s="98">
        <f t="shared" si="16"/>
        <v>2.9312041999343341</v>
      </c>
      <c r="U116" s="101">
        <f>P1348</f>
        <v>658.09128630705254</v>
      </c>
      <c r="V116" s="98">
        <f t="shared" si="17"/>
        <v>3.322475570032557</v>
      </c>
      <c r="AD116" s="269" t="s">
        <v>602</v>
      </c>
      <c r="AE116" s="10">
        <v>84</v>
      </c>
      <c r="AG116" s="33"/>
      <c r="AH116" s="101"/>
      <c r="AI116" s="98"/>
      <c r="AJ116" s="101"/>
      <c r="AK116" s="98"/>
    </row>
    <row r="117" spans="1:37" x14ac:dyDescent="0.3">
      <c r="A117" s="94" t="s">
        <v>237</v>
      </c>
      <c r="B117" s="98">
        <v>69</v>
      </c>
      <c r="C117" s="98">
        <v>47</v>
      </c>
      <c r="D117" s="95" t="s">
        <v>0</v>
      </c>
      <c r="E117" s="95"/>
      <c r="F117" s="95" t="s">
        <v>0</v>
      </c>
      <c r="G117" s="102">
        <f t="shared" si="12"/>
        <v>-0.63424947145876986</v>
      </c>
      <c r="H117" s="95" t="s">
        <v>0</v>
      </c>
      <c r="I117" s="102">
        <f t="shared" si="13"/>
        <v>-0.63424947145876986</v>
      </c>
      <c r="J117" s="98"/>
      <c r="K117" s="102">
        <f t="shared" si="19"/>
        <v>27.186391458066478</v>
      </c>
      <c r="L117" s="98">
        <f t="shared" si="21"/>
        <v>-0.63424947145876986</v>
      </c>
      <c r="M117" s="98">
        <f t="shared" si="22"/>
        <v>-14.54545454545455</v>
      </c>
      <c r="O117" s="94" t="s">
        <v>237</v>
      </c>
      <c r="P117" s="100">
        <f t="shared" si="20"/>
        <v>27.186391458066478</v>
      </c>
      <c r="R117" s="9">
        <v>1997</v>
      </c>
      <c r="S117" s="101">
        <f>AVERAGE(P1349:P1360)</f>
        <v>666.04426002766104</v>
      </c>
      <c r="T117" s="98">
        <f t="shared" si="16"/>
        <v>2.3376899373074078</v>
      </c>
      <c r="U117" s="101">
        <f>P1360</f>
        <v>669.29460580912701</v>
      </c>
      <c r="V117" s="98">
        <f t="shared" si="17"/>
        <v>1.7023959646910169</v>
      </c>
      <c r="AD117" s="269" t="s">
        <v>603</v>
      </c>
      <c r="AE117" s="10">
        <v>84</v>
      </c>
      <c r="AG117" s="33"/>
      <c r="AH117" s="101"/>
      <c r="AI117" s="98"/>
      <c r="AJ117" s="101"/>
      <c r="AK117" s="98"/>
    </row>
    <row r="118" spans="1:37" x14ac:dyDescent="0.3">
      <c r="A118" s="94" t="s">
        <v>238</v>
      </c>
      <c r="B118" s="98">
        <v>69</v>
      </c>
      <c r="C118" s="98">
        <v>47.2</v>
      </c>
      <c r="D118" s="95" t="s">
        <v>0</v>
      </c>
      <c r="E118" s="95"/>
      <c r="F118" s="95" t="s">
        <v>0</v>
      </c>
      <c r="G118" s="102">
        <f t="shared" si="12"/>
        <v>0.42553191489362874</v>
      </c>
      <c r="H118" s="95" t="s">
        <v>0</v>
      </c>
      <c r="I118" s="102">
        <f t="shared" si="13"/>
        <v>0.42553191489362874</v>
      </c>
      <c r="J118" s="98"/>
      <c r="K118" s="102">
        <f t="shared" si="19"/>
        <v>27.302078230228467</v>
      </c>
      <c r="L118" s="98">
        <f t="shared" si="21"/>
        <v>0.42553191489362874</v>
      </c>
      <c r="M118" s="98">
        <f t="shared" si="22"/>
        <v>-11.278195488721799</v>
      </c>
      <c r="O118" s="94" t="s">
        <v>238</v>
      </c>
      <c r="P118" s="100">
        <f t="shared" si="20"/>
        <v>27.302078230228467</v>
      </c>
      <c r="R118" s="33">
        <v>1998</v>
      </c>
      <c r="S118" s="101">
        <f>AVERAGE(P1361:P1372)</f>
        <v>676.38312586445204</v>
      </c>
      <c r="T118" s="98">
        <f t="shared" si="16"/>
        <v>1.5522790987436252</v>
      </c>
      <c r="U118" s="101">
        <f>P1372</f>
        <v>680.08298755186559</v>
      </c>
      <c r="V118" s="98">
        <f t="shared" si="17"/>
        <v>1.6119032858028515</v>
      </c>
      <c r="AD118" s="269" t="s">
        <v>604</v>
      </c>
      <c r="AE118" s="10">
        <v>84</v>
      </c>
      <c r="AG118" s="33"/>
      <c r="AH118" s="101"/>
      <c r="AI118" s="98"/>
      <c r="AJ118" s="101"/>
      <c r="AK118" s="98"/>
    </row>
    <row r="119" spans="1:37" x14ac:dyDescent="0.3">
      <c r="A119" s="94" t="s">
        <v>239</v>
      </c>
      <c r="B119" s="98">
        <v>69</v>
      </c>
      <c r="C119" s="98">
        <v>47.5</v>
      </c>
      <c r="D119" s="95" t="s">
        <v>0</v>
      </c>
      <c r="E119" s="95"/>
      <c r="F119" s="95" t="s">
        <v>0</v>
      </c>
      <c r="G119" s="102">
        <f t="shared" si="12"/>
        <v>0.63559322033897026</v>
      </c>
      <c r="H119" s="95" t="s">
        <v>0</v>
      </c>
      <c r="I119" s="102">
        <f t="shared" si="13"/>
        <v>0.63559322033897026</v>
      </c>
      <c r="J119" s="98"/>
      <c r="K119" s="102">
        <f t="shared" si="19"/>
        <v>27.475608388471443</v>
      </c>
      <c r="L119" s="98">
        <f t="shared" si="21"/>
        <v>0.63559322033897026</v>
      </c>
      <c r="M119" s="98">
        <f t="shared" si="22"/>
        <v>-8.4778420038535636</v>
      </c>
      <c r="O119" s="94" t="s">
        <v>239</v>
      </c>
      <c r="P119" s="100">
        <f t="shared" si="20"/>
        <v>27.475608388471443</v>
      </c>
      <c r="R119" s="33">
        <v>1999</v>
      </c>
      <c r="S119" s="101">
        <f>AVERAGE(P1373:P1384)</f>
        <v>691.18257261410599</v>
      </c>
      <c r="T119" s="98">
        <f t="shared" si="16"/>
        <v>2.1880271969735299</v>
      </c>
      <c r="U119" s="101">
        <f>P1384</f>
        <v>698.34024896265373</v>
      </c>
      <c r="V119" s="98">
        <f t="shared" si="17"/>
        <v>2.6845637583892357</v>
      </c>
      <c r="AD119" s="269" t="s">
        <v>605</v>
      </c>
      <c r="AE119" s="10">
        <v>85</v>
      </c>
      <c r="AG119" s="33"/>
      <c r="AH119" s="101"/>
      <c r="AI119" s="98"/>
      <c r="AJ119" s="101"/>
      <c r="AK119" s="98"/>
    </row>
    <row r="120" spans="1:37" x14ac:dyDescent="0.3">
      <c r="A120" s="94" t="s">
        <v>240</v>
      </c>
      <c r="B120" s="98">
        <v>71</v>
      </c>
      <c r="C120" s="98">
        <v>48.3</v>
      </c>
      <c r="D120" s="95" t="s">
        <v>0</v>
      </c>
      <c r="E120" s="95"/>
      <c r="F120" s="95" t="s">
        <v>0</v>
      </c>
      <c r="G120" s="102">
        <f t="shared" si="12"/>
        <v>1.6842105263157769</v>
      </c>
      <c r="H120" s="95" t="s">
        <v>0</v>
      </c>
      <c r="I120" s="102">
        <f t="shared" si="13"/>
        <v>1.6842105263157769</v>
      </c>
      <c r="J120" s="98"/>
      <c r="K120" s="102">
        <f t="shared" si="19"/>
        <v>27.93835547711938</v>
      </c>
      <c r="L120" s="98">
        <f t="shared" si="21"/>
        <v>1.6842105263157769</v>
      </c>
      <c r="M120" s="98">
        <f t="shared" si="22"/>
        <v>-3.9761431411530768</v>
      </c>
      <c r="O120" s="94" t="s">
        <v>240</v>
      </c>
      <c r="P120" s="100">
        <f t="shared" si="20"/>
        <v>27.93835547711938</v>
      </c>
      <c r="R120" s="33">
        <v>2000</v>
      </c>
      <c r="S120" s="101">
        <f>AVERAGE(P1385:P1396)</f>
        <v>714.52282157676166</v>
      </c>
      <c r="T120" s="98">
        <f t="shared" si="16"/>
        <v>3.376857271499345</v>
      </c>
      <c r="U120" s="101">
        <f>P1396</f>
        <v>721.99170124481145</v>
      </c>
      <c r="V120" s="98">
        <f t="shared" si="17"/>
        <v>3.3868092691622165</v>
      </c>
      <c r="AD120" s="269" t="s">
        <v>606</v>
      </c>
      <c r="AE120" s="10">
        <v>85</v>
      </c>
      <c r="AG120" s="33"/>
      <c r="AH120" s="101"/>
      <c r="AI120" s="98"/>
      <c r="AJ120" s="101"/>
      <c r="AK120" s="98"/>
    </row>
    <row r="121" spans="1:37" x14ac:dyDescent="0.3">
      <c r="A121" s="94" t="s">
        <v>241</v>
      </c>
      <c r="B121" s="98">
        <v>72</v>
      </c>
      <c r="C121" s="98">
        <v>49.6</v>
      </c>
      <c r="D121" s="95" t="s">
        <v>0</v>
      </c>
      <c r="E121" s="95"/>
      <c r="F121" s="95" t="s">
        <v>0</v>
      </c>
      <c r="G121" s="102">
        <f t="shared" si="12"/>
        <v>2.6915113871635699</v>
      </c>
      <c r="H121" s="95" t="s">
        <v>0</v>
      </c>
      <c r="I121" s="102">
        <f t="shared" si="13"/>
        <v>2.6915113871635699</v>
      </c>
      <c r="J121" s="98"/>
      <c r="K121" s="102">
        <f t="shared" si="19"/>
        <v>28.690319496172286</v>
      </c>
      <c r="L121" s="98">
        <f t="shared" si="21"/>
        <v>2.6915113871635699</v>
      </c>
      <c r="M121" s="98">
        <f t="shared" si="22"/>
        <v>-4.6153846153846096</v>
      </c>
      <c r="O121" s="94" t="s">
        <v>241</v>
      </c>
      <c r="P121" s="100">
        <f t="shared" si="20"/>
        <v>28.690319496172286</v>
      </c>
      <c r="R121" s="9">
        <v>2001</v>
      </c>
      <c r="S121" s="101">
        <f>AVERAGE(P1397:P1408)</f>
        <v>734.71645919778518</v>
      </c>
      <c r="T121" s="98">
        <f t="shared" si="16"/>
        <v>2.8261711188540595</v>
      </c>
      <c r="U121" s="101">
        <f>P1408</f>
        <v>733.19502074688614</v>
      </c>
      <c r="V121" s="98">
        <f t="shared" si="17"/>
        <v>1.551724137931032</v>
      </c>
      <c r="AD121" s="269" t="s">
        <v>607</v>
      </c>
      <c r="AE121" s="10">
        <v>87</v>
      </c>
      <c r="AG121" s="33"/>
      <c r="AH121" s="101"/>
      <c r="AI121" s="98"/>
      <c r="AJ121" s="101"/>
      <c r="AK121" s="98"/>
    </row>
    <row r="122" spans="1:37" x14ac:dyDescent="0.3">
      <c r="A122" s="94" t="s">
        <v>242</v>
      </c>
      <c r="B122" s="98">
        <v>70</v>
      </c>
      <c r="C122" s="98">
        <v>48.2</v>
      </c>
      <c r="D122" s="95" t="s">
        <v>0</v>
      </c>
      <c r="E122" s="95"/>
      <c r="F122" s="95" t="s">
        <v>0</v>
      </c>
      <c r="G122" s="102">
        <f t="shared" si="12"/>
        <v>-2.8225806451612878</v>
      </c>
      <c r="H122" s="95" t="s">
        <v>0</v>
      </c>
      <c r="I122" s="102">
        <f t="shared" si="13"/>
        <v>-2.8225806451612878</v>
      </c>
      <c r="J122" s="98"/>
      <c r="K122" s="102">
        <f t="shared" si="19"/>
        <v>27.880512091038391</v>
      </c>
      <c r="L122" s="98">
        <f t="shared" si="21"/>
        <v>-2.8225806451612878</v>
      </c>
      <c r="M122" s="98">
        <f t="shared" si="22"/>
        <v>-8.8846880907372245</v>
      </c>
      <c r="O122" s="94" t="s">
        <v>242</v>
      </c>
      <c r="P122" s="100">
        <f t="shared" si="20"/>
        <v>27.880512091038391</v>
      </c>
      <c r="R122" s="9">
        <v>2002</v>
      </c>
      <c r="S122" s="101">
        <f>AVERAGE(P1409:P1420)</f>
        <v>746.36929460580757</v>
      </c>
      <c r="T122" s="98">
        <f t="shared" si="16"/>
        <v>1.586031626506057</v>
      </c>
      <c r="U122" s="101">
        <f>P1420</f>
        <v>750.62240663900263</v>
      </c>
      <c r="V122" s="98">
        <f t="shared" si="17"/>
        <v>2.3769100169779733</v>
      </c>
      <c r="AD122" s="269" t="s">
        <v>608</v>
      </c>
      <c r="AE122" s="10">
        <v>87</v>
      </c>
      <c r="AG122" s="33"/>
      <c r="AH122" s="101"/>
      <c r="AI122" s="98"/>
      <c r="AJ122" s="101"/>
      <c r="AK122" s="98"/>
    </row>
    <row r="123" spans="1:37" x14ac:dyDescent="0.3">
      <c r="A123" s="94" t="s">
        <v>243</v>
      </c>
      <c r="B123" s="98">
        <v>70</v>
      </c>
      <c r="C123" s="98">
        <v>47.9</v>
      </c>
      <c r="D123" s="95" t="s">
        <v>0</v>
      </c>
      <c r="E123" s="95"/>
      <c r="F123" s="95" t="s">
        <v>0</v>
      </c>
      <c r="G123" s="102">
        <f t="shared" si="12"/>
        <v>-0.62240663900415827</v>
      </c>
      <c r="H123" s="95" t="s">
        <v>0</v>
      </c>
      <c r="I123" s="102">
        <f t="shared" si="13"/>
        <v>-0.62240663900415827</v>
      </c>
      <c r="J123" s="98"/>
      <c r="K123" s="102">
        <f t="shared" si="19"/>
        <v>27.706981932795411</v>
      </c>
      <c r="L123" s="98">
        <f t="shared" si="21"/>
        <v>-0.62240663900415827</v>
      </c>
      <c r="M123" s="98">
        <f t="shared" si="22"/>
        <v>-6.4453125</v>
      </c>
      <c r="O123" s="94" t="s">
        <v>243</v>
      </c>
      <c r="P123" s="100">
        <f t="shared" si="20"/>
        <v>27.706981932795411</v>
      </c>
      <c r="R123" s="33">
        <v>2003</v>
      </c>
      <c r="S123" s="101">
        <f>AVERAGE(P1421:P1432)</f>
        <v>763.31258644536501</v>
      </c>
      <c r="T123" s="98">
        <f t="shared" si="16"/>
        <v>2.2700949733611475</v>
      </c>
      <c r="U123" s="101">
        <f>P1432</f>
        <v>764.73029045643034</v>
      </c>
      <c r="V123" s="98">
        <f t="shared" si="17"/>
        <v>1.8794914317302736</v>
      </c>
      <c r="AD123" s="269" t="s">
        <v>609</v>
      </c>
      <c r="AE123" s="10">
        <v>87</v>
      </c>
      <c r="AG123" s="33"/>
      <c r="AH123" s="101"/>
      <c r="AI123" s="98"/>
      <c r="AJ123" s="101"/>
      <c r="AK123" s="98"/>
    </row>
    <row r="124" spans="1:37" x14ac:dyDescent="0.3">
      <c r="A124" s="94" t="s">
        <v>244</v>
      </c>
      <c r="B124" s="98">
        <v>69</v>
      </c>
      <c r="C124" s="98">
        <v>47.5</v>
      </c>
      <c r="D124" s="95" t="s">
        <v>0</v>
      </c>
      <c r="E124" s="95"/>
      <c r="F124" s="95" t="s">
        <v>0</v>
      </c>
      <c r="G124" s="102">
        <f t="shared" si="12"/>
        <v>-0.83507306889352151</v>
      </c>
      <c r="H124" s="95" t="s">
        <v>0</v>
      </c>
      <c r="I124" s="102">
        <f t="shared" si="13"/>
        <v>-0.83507306889352151</v>
      </c>
      <c r="J124" s="98"/>
      <c r="K124" s="102">
        <f t="shared" si="19"/>
        <v>27.475608388471443</v>
      </c>
      <c r="L124" s="98">
        <f t="shared" si="21"/>
        <v>-0.83507306889352151</v>
      </c>
      <c r="M124" s="98">
        <f t="shared" si="22"/>
        <v>-5.7539682539682335</v>
      </c>
      <c r="O124" s="94" t="s">
        <v>244</v>
      </c>
      <c r="P124" s="100">
        <f t="shared" si="20"/>
        <v>27.475608388471443</v>
      </c>
      <c r="R124" s="33">
        <v>2004</v>
      </c>
      <c r="S124" s="101">
        <f>AVERAGE(P1433:P1444)</f>
        <v>783.74827109266789</v>
      </c>
      <c r="T124" s="98">
        <f t="shared" si="16"/>
        <v>2.6772366930917446</v>
      </c>
      <c r="U124" s="101">
        <f>P1444</f>
        <v>789.62655601659594</v>
      </c>
      <c r="V124" s="98">
        <f t="shared" si="17"/>
        <v>3.2555615843732566</v>
      </c>
      <c r="AD124" s="269" t="s">
        <v>610</v>
      </c>
      <c r="AE124" s="10">
        <v>87</v>
      </c>
      <c r="AG124" s="33"/>
      <c r="AH124" s="101"/>
      <c r="AI124" s="98"/>
      <c r="AJ124" s="101"/>
      <c r="AK124" s="98"/>
    </row>
    <row r="125" spans="1:37" x14ac:dyDescent="0.3">
      <c r="A125" s="94" t="s">
        <v>245</v>
      </c>
      <c r="B125" s="104" t="s">
        <v>0</v>
      </c>
      <c r="C125" s="98">
        <v>47.2</v>
      </c>
      <c r="D125" s="95" t="s">
        <v>0</v>
      </c>
      <c r="E125" s="95"/>
      <c r="F125" s="95" t="s">
        <v>0</v>
      </c>
      <c r="G125" s="102">
        <f t="shared" si="12"/>
        <v>-0.63157894736841635</v>
      </c>
      <c r="H125" s="95" t="s">
        <v>0</v>
      </c>
      <c r="I125" s="102">
        <f t="shared" si="13"/>
        <v>-0.63157894736841635</v>
      </c>
      <c r="J125" s="98"/>
      <c r="K125" s="102">
        <f t="shared" si="19"/>
        <v>27.302078230228467</v>
      </c>
      <c r="L125" s="98">
        <f t="shared" si="21"/>
        <v>-0.63157894736841635</v>
      </c>
      <c r="M125" s="98">
        <f t="shared" si="22"/>
        <v>-4.8387096774193399</v>
      </c>
      <c r="O125" s="94" t="s">
        <v>245</v>
      </c>
      <c r="P125" s="100">
        <f t="shared" si="20"/>
        <v>27.302078230228467</v>
      </c>
      <c r="R125" s="33">
        <v>2005</v>
      </c>
      <c r="S125" s="101">
        <f>AVERAGE(P1445:P1456)</f>
        <v>810.33886583678941</v>
      </c>
      <c r="T125" s="98">
        <f t="shared" si="16"/>
        <v>3.3927468454954424</v>
      </c>
      <c r="U125" s="101">
        <f>P1456</f>
        <v>816.59751037344211</v>
      </c>
      <c r="V125" s="98">
        <f t="shared" si="17"/>
        <v>3.4156594850236255</v>
      </c>
      <c r="AD125" s="269" t="s">
        <v>611</v>
      </c>
      <c r="AE125" s="10">
        <v>87</v>
      </c>
      <c r="AG125" s="33"/>
      <c r="AH125" s="101"/>
      <c r="AI125" s="98"/>
      <c r="AJ125" s="101"/>
      <c r="AK125" s="98"/>
    </row>
    <row r="126" spans="1:37" x14ac:dyDescent="0.3">
      <c r="A126" s="94" t="s">
        <v>246</v>
      </c>
      <c r="B126" s="104" t="s">
        <v>0</v>
      </c>
      <c r="C126" s="98">
        <v>46.9</v>
      </c>
      <c r="D126" s="95" t="s">
        <v>0</v>
      </c>
      <c r="E126" s="95"/>
      <c r="F126" s="95" t="s">
        <v>0</v>
      </c>
      <c r="G126" s="102">
        <f t="shared" si="12"/>
        <v>-0.63559322033899246</v>
      </c>
      <c r="H126" s="95" t="s">
        <v>0</v>
      </c>
      <c r="I126" s="102">
        <f t="shared" si="13"/>
        <v>-0.63559322033899246</v>
      </c>
      <c r="J126" s="98"/>
      <c r="K126" s="102">
        <f t="shared" si="19"/>
        <v>27.128548071985488</v>
      </c>
      <c r="L126" s="98">
        <f t="shared" si="21"/>
        <v>-0.63559322033899246</v>
      </c>
      <c r="M126" s="98">
        <f t="shared" si="22"/>
        <v>-3.4979423868312653</v>
      </c>
      <c r="O126" s="94" t="s">
        <v>246</v>
      </c>
      <c r="P126" s="100">
        <f t="shared" si="20"/>
        <v>27.128548071985488</v>
      </c>
      <c r="R126" s="9">
        <v>2006</v>
      </c>
      <c r="S126" s="101">
        <f>AVERAGE(P1457:P1468)</f>
        <v>836.47994467496335</v>
      </c>
      <c r="T126" s="98">
        <f t="shared" si="16"/>
        <v>3.2259441007040479</v>
      </c>
      <c r="U126" s="101">
        <f>P1468</f>
        <v>837.34439834024704</v>
      </c>
      <c r="V126" s="98">
        <f t="shared" si="17"/>
        <v>2.5406504065040636</v>
      </c>
      <c r="AD126" s="269" t="s">
        <v>612</v>
      </c>
      <c r="AE126" s="10">
        <v>87</v>
      </c>
      <c r="AG126" s="33"/>
      <c r="AH126" s="101"/>
      <c r="AI126" s="98"/>
      <c r="AJ126" s="101"/>
      <c r="AK126" s="98"/>
    </row>
    <row r="127" spans="1:37" x14ac:dyDescent="0.3">
      <c r="A127" s="94" t="s">
        <v>247</v>
      </c>
      <c r="B127" s="104" t="s">
        <v>0</v>
      </c>
      <c r="C127" s="98">
        <v>47.2</v>
      </c>
      <c r="D127" s="95" t="s">
        <v>0</v>
      </c>
      <c r="E127" s="95"/>
      <c r="F127" s="95" t="s">
        <v>0</v>
      </c>
      <c r="G127" s="102">
        <f t="shared" si="12"/>
        <v>0.63965884861407751</v>
      </c>
      <c r="H127" s="95" t="s">
        <v>0</v>
      </c>
      <c r="I127" s="102">
        <f t="shared" si="13"/>
        <v>0.63965884861407751</v>
      </c>
      <c r="J127" s="98"/>
      <c r="K127" s="102">
        <f t="shared" si="19"/>
        <v>27.302078230228467</v>
      </c>
      <c r="L127" s="98">
        <f t="shared" si="21"/>
        <v>0.63965884861407751</v>
      </c>
      <c r="M127" s="98">
        <f t="shared" si="22"/>
        <v>-0.63157894736840525</v>
      </c>
      <c r="O127" s="94" t="s">
        <v>247</v>
      </c>
      <c r="P127" s="100">
        <f t="shared" si="20"/>
        <v>27.302078230228467</v>
      </c>
      <c r="R127" s="9">
        <v>2007</v>
      </c>
      <c r="S127" s="101">
        <f>AVERAGE(P1469:P1480)</f>
        <v>860.34197786998413</v>
      </c>
      <c r="T127" s="98">
        <f t="shared" si="16"/>
        <v>2.852672481501406</v>
      </c>
      <c r="U127" s="101">
        <f>P1480</f>
        <v>871.51867219916812</v>
      </c>
      <c r="V127" s="98">
        <f t="shared" si="17"/>
        <v>4.0812685827551931</v>
      </c>
      <c r="AD127" s="269" t="s">
        <v>613</v>
      </c>
      <c r="AE127" s="10">
        <v>87</v>
      </c>
      <c r="AG127" s="33"/>
      <c r="AH127" s="101"/>
      <c r="AI127" s="98"/>
      <c r="AJ127" s="101"/>
      <c r="AK127" s="98"/>
    </row>
    <row r="128" spans="1:37" x14ac:dyDescent="0.3">
      <c r="A128" s="94" t="s">
        <v>248</v>
      </c>
      <c r="B128" s="104" t="s">
        <v>0</v>
      </c>
      <c r="C128" s="98">
        <v>49.6</v>
      </c>
      <c r="D128" s="95" t="s">
        <v>0</v>
      </c>
      <c r="E128" s="95"/>
      <c r="F128" s="95" t="s">
        <v>0</v>
      </c>
      <c r="G128" s="102">
        <f t="shared" si="12"/>
        <v>5.0847457627118509</v>
      </c>
      <c r="H128" s="95" t="s">
        <v>0</v>
      </c>
      <c r="I128" s="102">
        <f t="shared" si="13"/>
        <v>5.0847457627118509</v>
      </c>
      <c r="J128" s="98"/>
      <c r="K128" s="102">
        <f t="shared" si="19"/>
        <v>28.690319496172282</v>
      </c>
      <c r="L128" s="98">
        <f t="shared" si="21"/>
        <v>5.0847457627118509</v>
      </c>
      <c r="M128" s="98">
        <f t="shared" si="22"/>
        <v>4.862579281183943</v>
      </c>
      <c r="O128" s="94" t="s">
        <v>248</v>
      </c>
      <c r="P128" s="100">
        <f t="shared" si="20"/>
        <v>28.690319496172282</v>
      </c>
      <c r="R128" s="33">
        <v>2008</v>
      </c>
      <c r="S128" s="101">
        <f>AVERAGE(P1481:P1492)</f>
        <v>893.37136929460348</v>
      </c>
      <c r="T128" s="98">
        <f t="shared" si="16"/>
        <v>3.8391002966509769</v>
      </c>
      <c r="U128" s="101">
        <f>P1492</f>
        <v>872.31535269709309</v>
      </c>
      <c r="V128" s="98">
        <f t="shared" si="17"/>
        <v>9.1412900645559958E-2</v>
      </c>
      <c r="AD128" s="269" t="s">
        <v>614</v>
      </c>
      <c r="AE128" s="10">
        <v>88</v>
      </c>
      <c r="AG128" s="33"/>
      <c r="AH128" s="101"/>
      <c r="AI128" s="98"/>
      <c r="AJ128" s="101"/>
      <c r="AK128" s="98"/>
    </row>
    <row r="129" spans="1:37" x14ac:dyDescent="0.3">
      <c r="A129" s="94" t="s">
        <v>249</v>
      </c>
      <c r="B129" s="104" t="s">
        <v>0</v>
      </c>
      <c r="C129" s="98">
        <v>50.1</v>
      </c>
      <c r="D129" s="95" t="s">
        <v>0</v>
      </c>
      <c r="E129" s="95"/>
      <c r="F129" s="95" t="s">
        <v>0</v>
      </c>
      <c r="G129" s="102">
        <f t="shared" si="12"/>
        <v>1.0080645161290258</v>
      </c>
      <c r="H129" s="95" t="s">
        <v>0</v>
      </c>
      <c r="I129" s="102">
        <f t="shared" si="13"/>
        <v>1.0080645161290258</v>
      </c>
      <c r="J129" s="98"/>
      <c r="K129" s="102">
        <f t="shared" si="19"/>
        <v>28.979536426577244</v>
      </c>
      <c r="L129" s="98">
        <f t="shared" si="21"/>
        <v>1.0080645161290258</v>
      </c>
      <c r="M129" s="98">
        <f t="shared" si="22"/>
        <v>6.5957446808510678</v>
      </c>
      <c r="O129" s="94" t="s">
        <v>249</v>
      </c>
      <c r="P129" s="100">
        <f t="shared" si="20"/>
        <v>28.979536426577244</v>
      </c>
      <c r="R129" s="33">
        <v>2009</v>
      </c>
      <c r="S129" s="101">
        <f>AVERAGE(P1493:P1504)</f>
        <v>890.19502074688569</v>
      </c>
      <c r="T129" s="98">
        <f t="shared" si="16"/>
        <v>-0.35554626629973329</v>
      </c>
      <c r="U129" s="101">
        <f>P1504</f>
        <v>896.05394190871175</v>
      </c>
      <c r="V129" s="98">
        <f t="shared" si="17"/>
        <v>2.7213311262058948</v>
      </c>
      <c r="AD129" s="269" t="s">
        <v>615</v>
      </c>
      <c r="AE129" s="10">
        <v>88</v>
      </c>
      <c r="AG129" s="33"/>
      <c r="AH129" s="101"/>
      <c r="AI129" s="98"/>
      <c r="AJ129" s="101"/>
      <c r="AK129" s="98"/>
    </row>
    <row r="130" spans="1:37" x14ac:dyDescent="0.3">
      <c r="A130" s="94" t="s">
        <v>250</v>
      </c>
      <c r="B130" s="104" t="s">
        <v>0</v>
      </c>
      <c r="C130" s="98">
        <v>50.4</v>
      </c>
      <c r="D130" s="95" t="s">
        <v>0</v>
      </c>
      <c r="E130" s="95"/>
      <c r="F130" s="95" t="s">
        <v>0</v>
      </c>
      <c r="G130" s="102">
        <f t="shared" ref="G130:G193" si="23">((C130/C129)-1)*100</f>
        <v>0.59880239520957446</v>
      </c>
      <c r="H130" s="95" t="s">
        <v>0</v>
      </c>
      <c r="I130" s="102">
        <f t="shared" ref="I130:I193" si="24">G130</f>
        <v>0.59880239520957446</v>
      </c>
      <c r="J130" s="98"/>
      <c r="K130" s="102">
        <f t="shared" si="19"/>
        <v>29.15306658482022</v>
      </c>
      <c r="L130" s="98">
        <f t="shared" si="21"/>
        <v>0.59880239520957446</v>
      </c>
      <c r="M130" s="98">
        <f t="shared" si="22"/>
        <v>6.7796610169491123</v>
      </c>
      <c r="O130" s="94" t="s">
        <v>250</v>
      </c>
      <c r="P130" s="100">
        <f t="shared" si="20"/>
        <v>29.15306658482022</v>
      </c>
      <c r="R130" s="34">
        <v>2010</v>
      </c>
      <c r="S130" s="105">
        <f>AVERAGE(P1505:P1516)</f>
        <v>904.79460580912655</v>
      </c>
      <c r="T130" s="106">
        <f t="shared" si="16"/>
        <v>1.6400434423899268</v>
      </c>
      <c r="U130" s="105">
        <f>P1516</f>
        <v>909.4564315352676</v>
      </c>
      <c r="V130" s="106">
        <f t="shared" si="17"/>
        <v>1.4957235273143077</v>
      </c>
      <c r="AD130" s="269" t="s">
        <v>616</v>
      </c>
      <c r="AE130" s="10">
        <v>89</v>
      </c>
      <c r="AG130" s="33"/>
      <c r="AH130" s="101"/>
      <c r="AI130" s="98"/>
      <c r="AJ130" s="101"/>
      <c r="AK130" s="98"/>
    </row>
    <row r="131" spans="1:37" x14ac:dyDescent="0.3">
      <c r="A131" s="94" t="s">
        <v>251</v>
      </c>
      <c r="B131" s="104" t="s">
        <v>0</v>
      </c>
      <c r="C131" s="98">
        <v>50</v>
      </c>
      <c r="D131" s="95" t="s">
        <v>0</v>
      </c>
      <c r="E131" s="95"/>
      <c r="F131" s="95" t="s">
        <v>0</v>
      </c>
      <c r="G131" s="102">
        <f t="shared" si="23"/>
        <v>-0.79365079365079083</v>
      </c>
      <c r="H131" s="95" t="s">
        <v>0</v>
      </c>
      <c r="I131" s="102">
        <f t="shared" si="24"/>
        <v>-0.79365079365079083</v>
      </c>
      <c r="J131" s="98"/>
      <c r="K131" s="102">
        <f t="shared" si="19"/>
        <v>28.921693040496251</v>
      </c>
      <c r="L131" s="98">
        <f t="shared" si="21"/>
        <v>-0.79365079365079083</v>
      </c>
      <c r="M131" s="98">
        <f t="shared" si="22"/>
        <v>5.2631578947368363</v>
      </c>
      <c r="O131" s="94" t="s">
        <v>251</v>
      </c>
      <c r="P131" s="100">
        <f t="shared" si="20"/>
        <v>28.921693040496251</v>
      </c>
      <c r="AD131" s="269" t="s">
        <v>617</v>
      </c>
      <c r="AE131" s="10">
        <v>88</v>
      </c>
      <c r="AG131" s="33"/>
      <c r="AH131" s="33"/>
      <c r="AI131" s="33"/>
      <c r="AJ131" s="33"/>
      <c r="AK131" s="33"/>
    </row>
    <row r="132" spans="1:37" x14ac:dyDescent="0.3">
      <c r="A132" s="94" t="s">
        <v>252</v>
      </c>
      <c r="B132" s="104" t="s">
        <v>0</v>
      </c>
      <c r="C132" s="98">
        <v>49.5</v>
      </c>
      <c r="D132" s="95" t="s">
        <v>0</v>
      </c>
      <c r="E132" s="95"/>
      <c r="F132" s="95" t="s">
        <v>0</v>
      </c>
      <c r="G132" s="102">
        <f t="shared" si="23"/>
        <v>-1.0000000000000009</v>
      </c>
      <c r="H132" s="95" t="s">
        <v>0</v>
      </c>
      <c r="I132" s="102">
        <f t="shared" si="24"/>
        <v>-1.0000000000000009</v>
      </c>
      <c r="J132" s="98"/>
      <c r="K132" s="102">
        <f t="shared" si="19"/>
        <v>28.632476110091289</v>
      </c>
      <c r="L132" s="98">
        <f t="shared" si="21"/>
        <v>-1.0000000000000009</v>
      </c>
      <c r="M132" s="98">
        <f t="shared" si="22"/>
        <v>2.4844720496894457</v>
      </c>
      <c r="O132" s="94" t="s">
        <v>252</v>
      </c>
      <c r="P132" s="100">
        <f t="shared" si="20"/>
        <v>28.632476110091289</v>
      </c>
      <c r="AD132" s="269" t="s">
        <v>618</v>
      </c>
      <c r="AE132" s="10">
        <v>89</v>
      </c>
    </row>
    <row r="133" spans="1:37" x14ac:dyDescent="0.3">
      <c r="A133" s="94" t="s">
        <v>253</v>
      </c>
      <c r="B133" s="104" t="s">
        <v>0</v>
      </c>
      <c r="C133" s="98">
        <v>49</v>
      </c>
      <c r="D133" s="95" t="s">
        <v>0</v>
      </c>
      <c r="E133" s="95"/>
      <c r="F133" s="95" t="s">
        <v>0</v>
      </c>
      <c r="G133" s="102">
        <f t="shared" si="23"/>
        <v>-1.0101010101010055</v>
      </c>
      <c r="H133" s="95" t="s">
        <v>0</v>
      </c>
      <c r="I133" s="102">
        <f t="shared" si="24"/>
        <v>-1.0101010101010055</v>
      </c>
      <c r="J133" s="98"/>
      <c r="K133" s="102">
        <f t="shared" si="19"/>
        <v>28.343259179686328</v>
      </c>
      <c r="L133" s="98">
        <f t="shared" si="21"/>
        <v>-1.0101010101010055</v>
      </c>
      <c r="M133" s="98">
        <f t="shared" si="22"/>
        <v>-1.2096774193548487</v>
      </c>
      <c r="O133" s="94" t="s">
        <v>253</v>
      </c>
      <c r="P133" s="100">
        <f t="shared" si="20"/>
        <v>28.343259179686328</v>
      </c>
      <c r="R133" s="331" t="s">
        <v>417</v>
      </c>
      <c r="S133" s="331"/>
      <c r="T133" s="331"/>
      <c r="AD133" s="269" t="s">
        <v>619</v>
      </c>
      <c r="AE133" s="10">
        <v>88</v>
      </c>
      <c r="AG133" s="331" t="s">
        <v>417</v>
      </c>
      <c r="AH133" s="331"/>
      <c r="AI133" s="331"/>
    </row>
    <row r="134" spans="1:37" x14ac:dyDescent="0.3">
      <c r="A134" s="94" t="s">
        <v>254</v>
      </c>
      <c r="B134" s="104" t="s">
        <v>0</v>
      </c>
      <c r="C134" s="98">
        <v>49.4</v>
      </c>
      <c r="D134" s="95" t="s">
        <v>0</v>
      </c>
      <c r="E134" s="95"/>
      <c r="F134" s="95" t="s">
        <v>0</v>
      </c>
      <c r="G134" s="102">
        <f t="shared" si="23"/>
        <v>0.81632653061223248</v>
      </c>
      <c r="H134" s="95" t="s">
        <v>0</v>
      </c>
      <c r="I134" s="102">
        <f t="shared" si="24"/>
        <v>0.81632653061223248</v>
      </c>
      <c r="J134" s="98"/>
      <c r="K134" s="102">
        <f t="shared" si="19"/>
        <v>28.574632724010293</v>
      </c>
      <c r="L134" s="98">
        <f t="shared" si="21"/>
        <v>0.81632653061223248</v>
      </c>
      <c r="M134" s="98">
        <f t="shared" si="22"/>
        <v>2.4896265560165665</v>
      </c>
      <c r="O134" s="94" t="s">
        <v>254</v>
      </c>
      <c r="P134" s="100">
        <f t="shared" si="20"/>
        <v>28.574632724010293</v>
      </c>
      <c r="R134" s="331"/>
      <c r="S134" s="331"/>
      <c r="T134" s="331"/>
      <c r="AD134" s="269" t="s">
        <v>620</v>
      </c>
      <c r="AE134" s="10">
        <v>88</v>
      </c>
      <c r="AG134" s="331"/>
      <c r="AH134" s="331"/>
      <c r="AI134" s="331"/>
    </row>
    <row r="135" spans="1:37" x14ac:dyDescent="0.3">
      <c r="A135" s="94" t="s">
        <v>255</v>
      </c>
      <c r="B135" s="104" t="s">
        <v>0</v>
      </c>
      <c r="C135" s="98">
        <v>49</v>
      </c>
      <c r="D135" s="95" t="s">
        <v>0</v>
      </c>
      <c r="E135" s="95"/>
      <c r="F135" s="95" t="s">
        <v>0</v>
      </c>
      <c r="G135" s="102">
        <f t="shared" si="23"/>
        <v>-0.80971659919027994</v>
      </c>
      <c r="H135" s="95" t="s">
        <v>0</v>
      </c>
      <c r="I135" s="102">
        <f t="shared" si="24"/>
        <v>-0.80971659919027994</v>
      </c>
      <c r="J135" s="98"/>
      <c r="K135" s="102">
        <f t="shared" si="19"/>
        <v>28.343259179686324</v>
      </c>
      <c r="L135" s="98">
        <f t="shared" si="21"/>
        <v>-0.80971659919027994</v>
      </c>
      <c r="M135" s="98">
        <f t="shared" si="22"/>
        <v>2.2964509394571841</v>
      </c>
      <c r="O135" s="94" t="s">
        <v>255</v>
      </c>
      <c r="P135" s="100">
        <f t="shared" si="20"/>
        <v>28.343259179686324</v>
      </c>
      <c r="R135" s="331"/>
      <c r="S135" s="331"/>
      <c r="T135" s="331"/>
      <c r="AD135" s="269" t="s">
        <v>621</v>
      </c>
      <c r="AE135" s="10">
        <v>87</v>
      </c>
      <c r="AG135" s="331"/>
      <c r="AH135" s="331"/>
      <c r="AI135" s="331"/>
    </row>
    <row r="136" spans="1:37" x14ac:dyDescent="0.3">
      <c r="A136" s="94" t="s">
        <v>256</v>
      </c>
      <c r="B136" s="104" t="s">
        <v>0</v>
      </c>
      <c r="C136" s="98">
        <v>48.3</v>
      </c>
      <c r="D136" s="95" t="s">
        <v>0</v>
      </c>
      <c r="E136" s="95"/>
      <c r="F136" s="95" t="s">
        <v>0</v>
      </c>
      <c r="G136" s="102">
        <f t="shared" si="23"/>
        <v>-1.4285714285714346</v>
      </c>
      <c r="H136" s="95" t="s">
        <v>0</v>
      </c>
      <c r="I136" s="102">
        <f t="shared" si="24"/>
        <v>-1.4285714285714346</v>
      </c>
      <c r="J136" s="98"/>
      <c r="K136" s="102">
        <f t="shared" si="19"/>
        <v>27.938355477119377</v>
      </c>
      <c r="L136" s="98">
        <f t="shared" si="21"/>
        <v>-1.4285714285714346</v>
      </c>
      <c r="M136" s="98">
        <f t="shared" si="22"/>
        <v>1.6842105263157769</v>
      </c>
      <c r="O136" s="94" t="s">
        <v>256</v>
      </c>
      <c r="P136" s="100">
        <f t="shared" si="20"/>
        <v>27.938355477119377</v>
      </c>
      <c r="R136" s="331"/>
      <c r="S136" s="331"/>
      <c r="T136" s="331"/>
      <c r="AD136" s="269" t="s">
        <v>622</v>
      </c>
      <c r="AE136" s="10">
        <v>86</v>
      </c>
      <c r="AG136" s="331"/>
      <c r="AH136" s="331"/>
      <c r="AI136" s="331"/>
    </row>
    <row r="137" spans="1:37" x14ac:dyDescent="0.3">
      <c r="A137" s="94" t="s">
        <v>257</v>
      </c>
      <c r="B137" s="104" t="s">
        <v>0</v>
      </c>
      <c r="C137" s="98">
        <v>48</v>
      </c>
      <c r="D137" s="95" t="s">
        <v>0</v>
      </c>
      <c r="E137" s="95"/>
      <c r="F137" s="95" t="s">
        <v>0</v>
      </c>
      <c r="G137" s="102">
        <f t="shared" si="23"/>
        <v>-0.62111801242235032</v>
      </c>
      <c r="H137" s="95" t="s">
        <v>0</v>
      </c>
      <c r="I137" s="102">
        <f t="shared" si="24"/>
        <v>-0.62111801242235032</v>
      </c>
      <c r="J137" s="98"/>
      <c r="K137" s="102">
        <f t="shared" si="19"/>
        <v>27.764825318876401</v>
      </c>
      <c r="L137" s="98">
        <f t="shared" si="21"/>
        <v>-0.62111801242235032</v>
      </c>
      <c r="M137" s="98">
        <f t="shared" si="22"/>
        <v>1.6949152542372614</v>
      </c>
      <c r="O137" s="94" t="s">
        <v>257</v>
      </c>
      <c r="P137" s="100">
        <f t="shared" si="20"/>
        <v>27.764825318876401</v>
      </c>
      <c r="AD137" s="269" t="s">
        <v>623</v>
      </c>
      <c r="AE137" s="10">
        <v>86</v>
      </c>
    </row>
    <row r="138" spans="1:37" x14ac:dyDescent="0.3">
      <c r="A138" s="94" t="s">
        <v>258</v>
      </c>
      <c r="B138" s="104" t="s">
        <v>0</v>
      </c>
      <c r="C138" s="98">
        <v>47.5</v>
      </c>
      <c r="D138" s="95" t="s">
        <v>0</v>
      </c>
      <c r="E138" s="95"/>
      <c r="F138" s="95" t="s">
        <v>0</v>
      </c>
      <c r="G138" s="102">
        <f t="shared" si="23"/>
        <v>-1.041666666666663</v>
      </c>
      <c r="H138" s="95" t="s">
        <v>0</v>
      </c>
      <c r="I138" s="102">
        <f t="shared" si="24"/>
        <v>-1.041666666666663</v>
      </c>
      <c r="J138" s="98"/>
      <c r="K138" s="102">
        <f t="shared" si="19"/>
        <v>27.475608388471439</v>
      </c>
      <c r="L138" s="98">
        <f t="shared" si="21"/>
        <v>-1.041666666666663</v>
      </c>
      <c r="M138" s="98">
        <f t="shared" si="22"/>
        <v>1.2793176972281328</v>
      </c>
      <c r="O138" s="94" t="s">
        <v>258</v>
      </c>
      <c r="P138" s="100">
        <f t="shared" si="20"/>
        <v>27.475608388471439</v>
      </c>
      <c r="R138" s="331" t="s">
        <v>269</v>
      </c>
      <c r="S138" s="331"/>
      <c r="T138" s="331"/>
      <c r="AD138" s="269" t="s">
        <v>624</v>
      </c>
      <c r="AE138" s="10">
        <v>86</v>
      </c>
      <c r="AG138" s="331" t="s">
        <v>269</v>
      </c>
      <c r="AH138" s="331"/>
      <c r="AI138" s="331"/>
    </row>
    <row r="139" spans="1:37" x14ac:dyDescent="0.3">
      <c r="A139" s="94" t="s">
        <v>259</v>
      </c>
      <c r="B139" s="104" t="s">
        <v>0</v>
      </c>
      <c r="C139" s="98">
        <v>46.9</v>
      </c>
      <c r="D139" s="95" t="s">
        <v>0</v>
      </c>
      <c r="E139" s="95"/>
      <c r="F139" s="95" t="s">
        <v>0</v>
      </c>
      <c r="G139" s="102">
        <f t="shared" si="23"/>
        <v>-1.2631578947368438</v>
      </c>
      <c r="H139" s="95" t="s">
        <v>0</v>
      </c>
      <c r="I139" s="102">
        <f t="shared" si="24"/>
        <v>-1.2631578947368438</v>
      </c>
      <c r="J139" s="98"/>
      <c r="K139" s="102">
        <f t="shared" si="19"/>
        <v>27.128548071985485</v>
      </c>
      <c r="L139" s="98">
        <f t="shared" si="21"/>
        <v>-1.2631578947368438</v>
      </c>
      <c r="M139" s="98">
        <f t="shared" si="22"/>
        <v>-0.63559322033900356</v>
      </c>
      <c r="O139" s="94" t="s">
        <v>259</v>
      </c>
      <c r="P139" s="100">
        <f t="shared" si="20"/>
        <v>27.128548071985485</v>
      </c>
      <c r="R139" s="331"/>
      <c r="S139" s="331"/>
      <c r="T139" s="331"/>
      <c r="AD139" s="269" t="s">
        <v>625</v>
      </c>
      <c r="AE139" s="10">
        <v>86</v>
      </c>
      <c r="AG139" s="331"/>
      <c r="AH139" s="331"/>
      <c r="AI139" s="331"/>
    </row>
    <row r="140" spans="1:37" x14ac:dyDescent="0.3">
      <c r="A140" s="94" t="s">
        <v>260</v>
      </c>
      <c r="B140" s="104" t="s">
        <v>0</v>
      </c>
      <c r="C140" s="98">
        <v>46.7</v>
      </c>
      <c r="D140" s="95" t="s">
        <v>0</v>
      </c>
      <c r="E140" s="95"/>
      <c r="F140" s="95" t="s">
        <v>0</v>
      </c>
      <c r="G140" s="102">
        <f t="shared" si="23"/>
        <v>-0.42643923240937021</v>
      </c>
      <c r="H140" s="95" t="s">
        <v>0</v>
      </c>
      <c r="I140" s="102">
        <f t="shared" si="24"/>
        <v>-0.42643923240937021</v>
      </c>
      <c r="J140" s="98"/>
      <c r="K140" s="102">
        <f t="shared" si="19"/>
        <v>27.012861299823502</v>
      </c>
      <c r="L140" s="98">
        <f t="shared" si="21"/>
        <v>-0.42643923240937021</v>
      </c>
      <c r="M140" s="98">
        <f t="shared" si="22"/>
        <v>-5.8467741935483764</v>
      </c>
      <c r="O140" s="94" t="s">
        <v>260</v>
      </c>
      <c r="P140" s="100">
        <f t="shared" si="20"/>
        <v>27.012861299823502</v>
      </c>
      <c r="R140" s="331"/>
      <c r="S140" s="331"/>
      <c r="T140" s="331"/>
      <c r="AD140" s="269" t="s">
        <v>626</v>
      </c>
      <c r="AE140" s="10">
        <v>86</v>
      </c>
      <c r="AG140" s="331"/>
      <c r="AH140" s="331"/>
      <c r="AI140" s="331"/>
    </row>
    <row r="141" spans="1:37" x14ac:dyDescent="0.3">
      <c r="A141" s="94" t="s">
        <v>262</v>
      </c>
      <c r="B141" s="104" t="s">
        <v>0</v>
      </c>
      <c r="C141" s="98">
        <v>46</v>
      </c>
      <c r="D141" s="95" t="s">
        <v>0</v>
      </c>
      <c r="E141" s="95"/>
      <c r="F141" s="95" t="s">
        <v>0</v>
      </c>
      <c r="G141" s="102">
        <f t="shared" si="23"/>
        <v>-1.4989293361884481</v>
      </c>
      <c r="H141" s="95" t="s">
        <v>0</v>
      </c>
      <c r="I141" s="102">
        <f t="shared" si="24"/>
        <v>-1.4989293361884481</v>
      </c>
      <c r="J141" s="98"/>
      <c r="K141" s="102">
        <f t="shared" si="19"/>
        <v>26.607957597256551</v>
      </c>
      <c r="L141" s="98">
        <f t="shared" si="21"/>
        <v>-1.4989293361884481</v>
      </c>
      <c r="M141" s="98">
        <f t="shared" si="22"/>
        <v>-8.1836327345309439</v>
      </c>
      <c r="O141" s="94" t="s">
        <v>262</v>
      </c>
      <c r="P141" s="100">
        <f t="shared" si="20"/>
        <v>26.607957597256551</v>
      </c>
      <c r="AD141" s="269" t="s">
        <v>627</v>
      </c>
      <c r="AE141" s="10">
        <v>85</v>
      </c>
    </row>
    <row r="142" spans="1:37" x14ac:dyDescent="0.3">
      <c r="A142" s="94" t="s">
        <v>264</v>
      </c>
      <c r="B142" s="104" t="s">
        <v>0</v>
      </c>
      <c r="C142" s="98">
        <v>45.5</v>
      </c>
      <c r="D142" s="95" t="s">
        <v>0</v>
      </c>
      <c r="E142" s="95"/>
      <c r="F142" s="95" t="s">
        <v>0</v>
      </c>
      <c r="G142" s="102">
        <f t="shared" si="23"/>
        <v>-1.0869565217391353</v>
      </c>
      <c r="H142" s="95" t="s">
        <v>0</v>
      </c>
      <c r="I142" s="102">
        <f t="shared" si="24"/>
        <v>-1.0869565217391353</v>
      </c>
      <c r="J142" s="98"/>
      <c r="K142" s="102">
        <f t="shared" si="19"/>
        <v>26.318740666851586</v>
      </c>
      <c r="L142" s="98">
        <f t="shared" si="21"/>
        <v>-1.0869565217391353</v>
      </c>
      <c r="M142" s="98">
        <f t="shared" si="22"/>
        <v>-9.7222222222222321</v>
      </c>
      <c r="O142" s="94" t="s">
        <v>264</v>
      </c>
      <c r="P142" s="100">
        <f t="shared" si="20"/>
        <v>26.318740666851586</v>
      </c>
      <c r="R142" s="326" t="s">
        <v>418</v>
      </c>
      <c r="S142" s="326"/>
      <c r="T142" s="326"/>
      <c r="AD142" s="269" t="s">
        <v>628</v>
      </c>
      <c r="AE142" s="10">
        <v>84</v>
      </c>
      <c r="AG142" s="326" t="s">
        <v>418</v>
      </c>
      <c r="AH142" s="326"/>
      <c r="AI142" s="326"/>
    </row>
    <row r="143" spans="1:37" x14ac:dyDescent="0.3">
      <c r="A143" s="94" t="s">
        <v>265</v>
      </c>
      <c r="B143" s="104" t="s">
        <v>0</v>
      </c>
      <c r="C143" s="98">
        <v>45.1</v>
      </c>
      <c r="D143" s="95" t="s">
        <v>0</v>
      </c>
      <c r="E143" s="95"/>
      <c r="F143" s="95" t="s">
        <v>0</v>
      </c>
      <c r="G143" s="102">
        <f t="shared" si="23"/>
        <v>-0.879120879120876</v>
      </c>
      <c r="H143" s="95" t="s">
        <v>0</v>
      </c>
      <c r="I143" s="102">
        <f t="shared" si="24"/>
        <v>-0.879120879120876</v>
      </c>
      <c r="J143" s="98"/>
      <c r="K143" s="102">
        <f t="shared" si="19"/>
        <v>26.087367122527617</v>
      </c>
      <c r="L143" s="98">
        <f t="shared" si="21"/>
        <v>-0.879120879120876</v>
      </c>
      <c r="M143" s="98">
        <f t="shared" si="22"/>
        <v>-9.8000000000000078</v>
      </c>
      <c r="O143" s="94" t="s">
        <v>265</v>
      </c>
      <c r="P143" s="100">
        <f t="shared" si="20"/>
        <v>26.087367122527617</v>
      </c>
      <c r="R143" s="326"/>
      <c r="S143" s="326"/>
      <c r="T143" s="326"/>
      <c r="AD143" s="269" t="s">
        <v>629</v>
      </c>
      <c r="AE143" s="10">
        <v>83</v>
      </c>
      <c r="AG143" s="326"/>
      <c r="AH143" s="326"/>
      <c r="AI143" s="326"/>
    </row>
    <row r="144" spans="1:37" x14ac:dyDescent="0.3">
      <c r="A144" s="94" t="s">
        <v>266</v>
      </c>
      <c r="B144" s="104" t="s">
        <v>0</v>
      </c>
      <c r="C144" s="98">
        <v>45.1</v>
      </c>
      <c r="D144" s="95" t="s">
        <v>0</v>
      </c>
      <c r="E144" s="95"/>
      <c r="F144" s="95" t="s">
        <v>0</v>
      </c>
      <c r="G144" s="102">
        <f t="shared" si="23"/>
        <v>0</v>
      </c>
      <c r="H144" s="95" t="s">
        <v>0</v>
      </c>
      <c r="I144" s="102">
        <f t="shared" si="24"/>
        <v>0</v>
      </c>
      <c r="J144" s="98"/>
      <c r="K144" s="102">
        <f t="shared" si="19"/>
        <v>26.087367122527617</v>
      </c>
      <c r="L144" s="98">
        <f t="shared" si="21"/>
        <v>0</v>
      </c>
      <c r="M144" s="98">
        <f t="shared" si="22"/>
        <v>-8.8888888888889017</v>
      </c>
      <c r="O144" s="94" t="s">
        <v>266</v>
      </c>
      <c r="P144" s="100">
        <f t="shared" si="20"/>
        <v>26.087367122527617</v>
      </c>
      <c r="R144" s="326"/>
      <c r="S144" s="326"/>
      <c r="T144" s="326"/>
      <c r="AD144" s="269" t="s">
        <v>630</v>
      </c>
      <c r="AE144" s="10">
        <v>83</v>
      </c>
      <c r="AG144" s="326"/>
      <c r="AH144" s="326"/>
      <c r="AI144" s="326"/>
    </row>
    <row r="145" spans="1:33" x14ac:dyDescent="0.3">
      <c r="A145" s="94" t="s">
        <v>267</v>
      </c>
      <c r="B145" s="104" t="s">
        <v>0</v>
      </c>
      <c r="C145" s="98">
        <v>45.3</v>
      </c>
      <c r="D145" s="95" t="s">
        <v>0</v>
      </c>
      <c r="E145" s="95"/>
      <c r="F145" s="95" t="s">
        <v>0</v>
      </c>
      <c r="G145" s="102">
        <f t="shared" si="23"/>
        <v>0.44345898004434225</v>
      </c>
      <c r="H145" s="95" t="s">
        <v>0</v>
      </c>
      <c r="I145" s="102">
        <f t="shared" si="24"/>
        <v>0.44345898004434225</v>
      </c>
      <c r="J145" s="98"/>
      <c r="K145" s="102">
        <f t="shared" si="19"/>
        <v>26.203053894689599</v>
      </c>
      <c r="L145" s="98">
        <f t="shared" si="21"/>
        <v>0.44345898004434225</v>
      </c>
      <c r="M145" s="98">
        <f t="shared" si="22"/>
        <v>-7.5510204081632892</v>
      </c>
      <c r="O145" s="94" t="s">
        <v>267</v>
      </c>
      <c r="P145" s="100">
        <f t="shared" si="20"/>
        <v>26.203053894689599</v>
      </c>
      <c r="AD145" s="269" t="s">
        <v>631</v>
      </c>
      <c r="AE145" s="10">
        <v>82</v>
      </c>
    </row>
    <row r="146" spans="1:33" x14ac:dyDescent="0.3">
      <c r="A146" s="94" t="s">
        <v>268</v>
      </c>
      <c r="B146" s="104" t="s">
        <v>0</v>
      </c>
      <c r="C146" s="98">
        <v>46.6</v>
      </c>
      <c r="D146" s="95" t="s">
        <v>0</v>
      </c>
      <c r="E146" s="95"/>
      <c r="F146" s="95" t="s">
        <v>0</v>
      </c>
      <c r="G146" s="102">
        <f t="shared" si="23"/>
        <v>2.8697571743929506</v>
      </c>
      <c r="H146" s="95" t="s">
        <v>0</v>
      </c>
      <c r="I146" s="102">
        <f t="shared" si="24"/>
        <v>2.8697571743929506</v>
      </c>
      <c r="J146" s="98"/>
      <c r="K146" s="102">
        <f t="shared" si="19"/>
        <v>26.955017913742505</v>
      </c>
      <c r="L146" s="98">
        <f t="shared" si="21"/>
        <v>2.8697571743929506</v>
      </c>
      <c r="M146" s="98">
        <f t="shared" si="22"/>
        <v>-5.6680161943319707</v>
      </c>
      <c r="O146" s="94" t="s">
        <v>268</v>
      </c>
      <c r="P146" s="100">
        <f t="shared" si="20"/>
        <v>26.955017913742505</v>
      </c>
      <c r="AD146" s="269" t="s">
        <v>632</v>
      </c>
      <c r="AE146" s="10">
        <v>82</v>
      </c>
    </row>
    <row r="147" spans="1:33" x14ac:dyDescent="0.3">
      <c r="A147" s="94" t="s">
        <v>270</v>
      </c>
      <c r="B147" s="104" t="s">
        <v>0</v>
      </c>
      <c r="C147" s="98">
        <v>48.1</v>
      </c>
      <c r="D147" s="95" t="s">
        <v>0</v>
      </c>
      <c r="E147" s="95"/>
      <c r="F147" s="95" t="s">
        <v>0</v>
      </c>
      <c r="G147" s="102">
        <f t="shared" si="23"/>
        <v>3.2188841201716833</v>
      </c>
      <c r="H147" s="95" t="s">
        <v>0</v>
      </c>
      <c r="I147" s="102">
        <f t="shared" si="24"/>
        <v>3.2188841201716833</v>
      </c>
      <c r="J147" s="98"/>
      <c r="K147" s="102">
        <f t="shared" si="19"/>
        <v>27.822668704957394</v>
      </c>
      <c r="L147" s="98">
        <f t="shared" si="21"/>
        <v>3.2188841201716833</v>
      </c>
      <c r="M147" s="98">
        <f t="shared" si="22"/>
        <v>-1.8367346938775397</v>
      </c>
      <c r="O147" s="94" t="s">
        <v>270</v>
      </c>
      <c r="P147" s="100">
        <f t="shared" si="20"/>
        <v>27.822668704957394</v>
      </c>
      <c r="AD147" s="269" t="s">
        <v>633</v>
      </c>
      <c r="AE147" s="10">
        <v>82</v>
      </c>
    </row>
    <row r="148" spans="1:33" x14ac:dyDescent="0.3">
      <c r="A148" s="94" t="s">
        <v>271</v>
      </c>
      <c r="B148" s="104" t="s">
        <v>0</v>
      </c>
      <c r="C148" s="98">
        <v>47.6</v>
      </c>
      <c r="D148" s="95" t="s">
        <v>0</v>
      </c>
      <c r="E148" s="95"/>
      <c r="F148" s="95" t="s">
        <v>0</v>
      </c>
      <c r="G148" s="102">
        <f t="shared" si="23"/>
        <v>-1.039501039501034</v>
      </c>
      <c r="H148" s="95" t="s">
        <v>0</v>
      </c>
      <c r="I148" s="102">
        <f t="shared" si="24"/>
        <v>-1.039501039501034</v>
      </c>
      <c r="J148" s="98"/>
      <c r="K148" s="102">
        <f t="shared" ref="K148:K211" si="25">K149/(1+(I149/100))</f>
        <v>27.533451774552432</v>
      </c>
      <c r="L148" s="98">
        <f t="shared" si="21"/>
        <v>-1.039501039501034</v>
      </c>
      <c r="M148" s="98">
        <f t="shared" si="22"/>
        <v>-1.4492753623188248</v>
      </c>
      <c r="O148" s="94" t="s">
        <v>271</v>
      </c>
      <c r="P148" s="100">
        <f t="shared" ref="P148:P211" si="26">K148</f>
        <v>27.533451774552432</v>
      </c>
      <c r="R148" s="33"/>
      <c r="AD148" s="269" t="s">
        <v>634</v>
      </c>
      <c r="AE148" s="10">
        <v>82</v>
      </c>
      <c r="AG148" s="33"/>
    </row>
    <row r="149" spans="1:33" x14ac:dyDescent="0.3">
      <c r="A149" s="94" t="s">
        <v>272</v>
      </c>
      <c r="B149" s="104" t="s">
        <v>0</v>
      </c>
      <c r="C149" s="98">
        <v>46.7</v>
      </c>
      <c r="D149" s="95" t="s">
        <v>0</v>
      </c>
      <c r="E149" s="95"/>
      <c r="F149" s="95" t="s">
        <v>0</v>
      </c>
      <c r="G149" s="102">
        <f t="shared" si="23"/>
        <v>-1.8907563025210017</v>
      </c>
      <c r="H149" s="95" t="s">
        <v>0</v>
      </c>
      <c r="I149" s="102">
        <f t="shared" si="24"/>
        <v>-1.8907563025210017</v>
      </c>
      <c r="J149" s="98"/>
      <c r="K149" s="102">
        <f t="shared" si="25"/>
        <v>27.012861299823502</v>
      </c>
      <c r="L149" s="98">
        <f t="shared" si="21"/>
        <v>-1.8907563025210017</v>
      </c>
      <c r="M149" s="98">
        <f t="shared" si="22"/>
        <v>-2.7083333333333237</v>
      </c>
      <c r="O149" s="94" t="s">
        <v>272</v>
      </c>
      <c r="P149" s="100">
        <f t="shared" si="26"/>
        <v>27.012861299823502</v>
      </c>
      <c r="R149" s="33"/>
      <c r="AD149" s="269" t="s">
        <v>635</v>
      </c>
      <c r="AE149" s="10">
        <v>82</v>
      </c>
      <c r="AG149" s="33"/>
    </row>
    <row r="150" spans="1:33" x14ac:dyDescent="0.3">
      <c r="A150" s="94" t="s">
        <v>273</v>
      </c>
      <c r="B150" s="104" t="s">
        <v>0</v>
      </c>
      <c r="C150" s="98">
        <v>46.3</v>
      </c>
      <c r="D150" s="95" t="s">
        <v>0</v>
      </c>
      <c r="E150" s="95"/>
      <c r="F150" s="95" t="s">
        <v>0</v>
      </c>
      <c r="G150" s="102">
        <f t="shared" si="23"/>
        <v>-0.8565310492505529</v>
      </c>
      <c r="H150" s="95" t="s">
        <v>0</v>
      </c>
      <c r="I150" s="102">
        <f t="shared" si="24"/>
        <v>-0.8565310492505529</v>
      </c>
      <c r="J150" s="98"/>
      <c r="K150" s="102">
        <f t="shared" si="25"/>
        <v>26.781487755499526</v>
      </c>
      <c r="L150" s="98">
        <f t="shared" ref="L150:L213" si="27">((K150/K149)-1)*100</f>
        <v>-0.8565310492505529</v>
      </c>
      <c r="M150" s="98">
        <f t="shared" si="22"/>
        <v>-2.5263157894736987</v>
      </c>
      <c r="O150" s="94" t="s">
        <v>273</v>
      </c>
      <c r="P150" s="100">
        <f t="shared" si="26"/>
        <v>26.781487755499526</v>
      </c>
      <c r="AD150" s="269" t="s">
        <v>636</v>
      </c>
      <c r="AE150" s="10">
        <v>82</v>
      </c>
    </row>
    <row r="151" spans="1:33" x14ac:dyDescent="0.3">
      <c r="A151" s="94" t="s">
        <v>275</v>
      </c>
      <c r="B151" s="104" t="s">
        <v>0</v>
      </c>
      <c r="C151" s="98">
        <v>46.3</v>
      </c>
      <c r="D151" s="95" t="s">
        <v>0</v>
      </c>
      <c r="E151" s="95"/>
      <c r="F151" s="95" t="s">
        <v>0</v>
      </c>
      <c r="G151" s="102">
        <f t="shared" si="23"/>
        <v>0</v>
      </c>
      <c r="H151" s="95" t="s">
        <v>0</v>
      </c>
      <c r="I151" s="102">
        <f t="shared" si="24"/>
        <v>0</v>
      </c>
      <c r="J151" s="98"/>
      <c r="K151" s="102">
        <f t="shared" si="25"/>
        <v>26.781487755499526</v>
      </c>
      <c r="L151" s="98">
        <f t="shared" si="27"/>
        <v>0</v>
      </c>
      <c r="M151" s="98">
        <f t="shared" si="22"/>
        <v>-1.279317697228155</v>
      </c>
      <c r="O151" s="94" t="s">
        <v>275</v>
      </c>
      <c r="P151" s="100">
        <f t="shared" si="26"/>
        <v>26.781487755499526</v>
      </c>
      <c r="AD151" s="269" t="s">
        <v>637</v>
      </c>
      <c r="AE151" s="10">
        <v>82</v>
      </c>
    </row>
    <row r="152" spans="1:33" x14ac:dyDescent="0.3">
      <c r="A152" s="94" t="s">
        <v>276</v>
      </c>
      <c r="B152" s="104" t="s">
        <v>0</v>
      </c>
      <c r="C152" s="98">
        <v>45.8</v>
      </c>
      <c r="D152" s="95" t="s">
        <v>0</v>
      </c>
      <c r="E152" s="95"/>
      <c r="F152" s="95" t="s">
        <v>0</v>
      </c>
      <c r="G152" s="102">
        <f t="shared" si="23"/>
        <v>-1.0799136069114423</v>
      </c>
      <c r="H152" s="95" t="s">
        <v>0</v>
      </c>
      <c r="I152" s="102">
        <f t="shared" si="24"/>
        <v>-1.0799136069114423</v>
      </c>
      <c r="J152" s="98"/>
      <c r="K152" s="102">
        <f t="shared" si="25"/>
        <v>26.492270825094565</v>
      </c>
      <c r="L152" s="98">
        <f t="shared" si="27"/>
        <v>-1.0799136069114423</v>
      </c>
      <c r="M152" s="98">
        <f t="shared" si="22"/>
        <v>-1.927194860813719</v>
      </c>
      <c r="O152" s="94" t="s">
        <v>276</v>
      </c>
      <c r="P152" s="100">
        <f t="shared" si="26"/>
        <v>26.492270825094565</v>
      </c>
      <c r="AD152" s="269" t="s">
        <v>638</v>
      </c>
      <c r="AE152" s="10">
        <v>81</v>
      </c>
    </row>
    <row r="153" spans="1:33" x14ac:dyDescent="0.3">
      <c r="A153" s="94" t="s">
        <v>277</v>
      </c>
      <c r="B153" s="104" t="s">
        <v>0</v>
      </c>
      <c r="C153" s="98">
        <v>45.5</v>
      </c>
      <c r="D153" s="95" t="s">
        <v>0</v>
      </c>
      <c r="E153" s="95"/>
      <c r="F153" s="95" t="s">
        <v>0</v>
      </c>
      <c r="G153" s="102">
        <f t="shared" si="23"/>
        <v>-0.65502183406113135</v>
      </c>
      <c r="H153" s="95" t="s">
        <v>0</v>
      </c>
      <c r="I153" s="102">
        <f t="shared" si="24"/>
        <v>-0.65502183406113135</v>
      </c>
      <c r="J153" s="98"/>
      <c r="K153" s="102">
        <f t="shared" si="25"/>
        <v>26.318740666851589</v>
      </c>
      <c r="L153" s="98">
        <f t="shared" si="27"/>
        <v>-0.65502183406113135</v>
      </c>
      <c r="M153" s="98">
        <f t="shared" si="22"/>
        <v>-1.0869565217391242</v>
      </c>
      <c r="O153" s="94" t="s">
        <v>277</v>
      </c>
      <c r="P153" s="100">
        <f t="shared" si="26"/>
        <v>26.318740666851589</v>
      </c>
      <c r="R153" s="33"/>
      <c r="AD153" s="269" t="s">
        <v>639</v>
      </c>
      <c r="AE153" s="10">
        <v>79</v>
      </c>
      <c r="AG153" s="33"/>
    </row>
    <row r="154" spans="1:33" x14ac:dyDescent="0.3">
      <c r="A154" s="94" t="s">
        <v>278</v>
      </c>
      <c r="B154" s="104" t="s">
        <v>0</v>
      </c>
      <c r="C154" s="98">
        <v>45</v>
      </c>
      <c r="D154" s="95" t="s">
        <v>0</v>
      </c>
      <c r="E154" s="95"/>
      <c r="F154" s="95" t="s">
        <v>0</v>
      </c>
      <c r="G154" s="102">
        <f t="shared" si="23"/>
        <v>-1.098901098901095</v>
      </c>
      <c r="H154" s="95" t="s">
        <v>0</v>
      </c>
      <c r="I154" s="102">
        <f t="shared" si="24"/>
        <v>-1.098901098901095</v>
      </c>
      <c r="J154" s="98"/>
      <c r="K154" s="102">
        <f t="shared" si="25"/>
        <v>26.029523736446627</v>
      </c>
      <c r="L154" s="98">
        <f t="shared" si="27"/>
        <v>-1.098901098901095</v>
      </c>
      <c r="M154" s="98">
        <f t="shared" si="22"/>
        <v>-1.0989010989010839</v>
      </c>
      <c r="O154" s="94" t="s">
        <v>278</v>
      </c>
      <c r="P154" s="100">
        <f t="shared" si="26"/>
        <v>26.029523736446627</v>
      </c>
      <c r="R154" s="33"/>
      <c r="AD154" s="269" t="s">
        <v>640</v>
      </c>
      <c r="AE154" s="10">
        <v>79</v>
      </c>
      <c r="AG154" s="33"/>
    </row>
    <row r="155" spans="1:33" x14ac:dyDescent="0.3">
      <c r="A155" s="94" t="s">
        <v>279</v>
      </c>
      <c r="B155" s="104" t="s">
        <v>0</v>
      </c>
      <c r="C155" s="98">
        <v>45.3</v>
      </c>
      <c r="D155" s="95" t="s">
        <v>0</v>
      </c>
      <c r="E155" s="95"/>
      <c r="F155" s="95" t="s">
        <v>0</v>
      </c>
      <c r="G155" s="102">
        <f t="shared" si="23"/>
        <v>0.66666666666665986</v>
      </c>
      <c r="H155" s="95" t="s">
        <v>0</v>
      </c>
      <c r="I155" s="102">
        <f t="shared" si="24"/>
        <v>0.66666666666665986</v>
      </c>
      <c r="J155" s="98"/>
      <c r="K155" s="102">
        <f t="shared" si="25"/>
        <v>26.203053894689603</v>
      </c>
      <c r="L155" s="98">
        <f t="shared" si="27"/>
        <v>0.66666666666665986</v>
      </c>
      <c r="M155" s="98">
        <f t="shared" si="22"/>
        <v>0.44345898004434225</v>
      </c>
      <c r="O155" s="94" t="s">
        <v>279</v>
      </c>
      <c r="P155" s="100">
        <f t="shared" si="26"/>
        <v>26.203053894689603</v>
      </c>
      <c r="AD155" s="269" t="s">
        <v>641</v>
      </c>
      <c r="AE155" s="10">
        <v>79</v>
      </c>
    </row>
    <row r="156" spans="1:33" x14ac:dyDescent="0.3">
      <c r="A156" s="94" t="s">
        <v>280</v>
      </c>
      <c r="B156" s="104" t="s">
        <v>0</v>
      </c>
      <c r="C156" s="98">
        <v>47.1</v>
      </c>
      <c r="D156" s="95" t="s">
        <v>0</v>
      </c>
      <c r="E156" s="95"/>
      <c r="F156" s="95" t="s">
        <v>0</v>
      </c>
      <c r="G156" s="102">
        <f t="shared" si="23"/>
        <v>3.9735099337748547</v>
      </c>
      <c r="H156" s="95" t="s">
        <v>0</v>
      </c>
      <c r="I156" s="102">
        <f t="shared" si="24"/>
        <v>3.9735099337748547</v>
      </c>
      <c r="J156" s="98"/>
      <c r="K156" s="102">
        <f t="shared" si="25"/>
        <v>27.244234844147474</v>
      </c>
      <c r="L156" s="98">
        <f t="shared" si="27"/>
        <v>3.9735099337748547</v>
      </c>
      <c r="M156" s="98">
        <f t="shared" si="22"/>
        <v>4.4345898004434892</v>
      </c>
      <c r="O156" s="94" t="s">
        <v>280</v>
      </c>
      <c r="P156" s="100">
        <f t="shared" si="26"/>
        <v>27.244234844147474</v>
      </c>
      <c r="AD156" s="269" t="s">
        <v>642</v>
      </c>
      <c r="AE156" s="10">
        <v>79</v>
      </c>
    </row>
    <row r="157" spans="1:33" x14ac:dyDescent="0.3">
      <c r="A157" s="94" t="s">
        <v>281</v>
      </c>
      <c r="B157" s="104" t="s">
        <v>0</v>
      </c>
      <c r="C157" s="98">
        <v>48.5</v>
      </c>
      <c r="D157" s="95" t="s">
        <v>0</v>
      </c>
      <c r="E157" s="95"/>
      <c r="F157" s="95" t="s">
        <v>0</v>
      </c>
      <c r="G157" s="102">
        <f t="shared" si="23"/>
        <v>2.9723991507430991</v>
      </c>
      <c r="H157" s="95" t="s">
        <v>0</v>
      </c>
      <c r="I157" s="102">
        <f t="shared" si="24"/>
        <v>2.9723991507430991</v>
      </c>
      <c r="J157" s="98"/>
      <c r="K157" s="102">
        <f t="shared" si="25"/>
        <v>28.05404224928137</v>
      </c>
      <c r="L157" s="98">
        <f t="shared" si="27"/>
        <v>2.9723991507430991</v>
      </c>
      <c r="M157" s="98">
        <f t="shared" si="22"/>
        <v>7.0640176600441862</v>
      </c>
      <c r="O157" s="94" t="s">
        <v>281</v>
      </c>
      <c r="P157" s="100">
        <f t="shared" si="26"/>
        <v>28.05404224928137</v>
      </c>
      <c r="AD157" s="269" t="s">
        <v>643</v>
      </c>
      <c r="AE157" s="10">
        <v>79</v>
      </c>
    </row>
    <row r="158" spans="1:33" x14ac:dyDescent="0.3">
      <c r="A158" s="94" t="s">
        <v>282</v>
      </c>
      <c r="B158" s="104" t="s">
        <v>0</v>
      </c>
      <c r="C158" s="98">
        <v>48.1</v>
      </c>
      <c r="D158" s="95" t="s">
        <v>0</v>
      </c>
      <c r="E158" s="95"/>
      <c r="F158" s="95" t="s">
        <v>0</v>
      </c>
      <c r="G158" s="102">
        <f t="shared" si="23"/>
        <v>-0.82474226804123418</v>
      </c>
      <c r="H158" s="95" t="s">
        <v>0</v>
      </c>
      <c r="I158" s="102">
        <f t="shared" si="24"/>
        <v>-0.82474226804123418</v>
      </c>
      <c r="J158" s="98"/>
      <c r="K158" s="102">
        <f t="shared" si="25"/>
        <v>27.822668704957401</v>
      </c>
      <c r="L158" s="98">
        <f t="shared" si="27"/>
        <v>-0.82474226804123418</v>
      </c>
      <c r="M158" s="98">
        <f t="shared" si="22"/>
        <v>3.2188841201717056</v>
      </c>
      <c r="O158" s="94" t="s">
        <v>282</v>
      </c>
      <c r="P158" s="100">
        <f t="shared" si="26"/>
        <v>27.822668704957401</v>
      </c>
      <c r="R158" s="33"/>
      <c r="AD158" s="269" t="s">
        <v>644</v>
      </c>
      <c r="AE158" s="10">
        <v>78</v>
      </c>
      <c r="AG158" s="33"/>
    </row>
    <row r="159" spans="1:33" x14ac:dyDescent="0.3">
      <c r="A159" s="94" t="s">
        <v>283</v>
      </c>
      <c r="B159" s="104" t="s">
        <v>0</v>
      </c>
      <c r="C159" s="98">
        <v>47.9</v>
      </c>
      <c r="D159" s="95" t="s">
        <v>0</v>
      </c>
      <c r="E159" s="95"/>
      <c r="F159" s="95" t="s">
        <v>0</v>
      </c>
      <c r="G159" s="102">
        <f t="shared" si="23"/>
        <v>-0.41580041580042693</v>
      </c>
      <c r="H159" s="95" t="s">
        <v>0</v>
      </c>
      <c r="I159" s="102">
        <f t="shared" si="24"/>
        <v>-0.41580041580042693</v>
      </c>
      <c r="J159" s="98"/>
      <c r="K159" s="102">
        <f t="shared" si="25"/>
        <v>27.706981932795411</v>
      </c>
      <c r="L159" s="98">
        <f t="shared" si="27"/>
        <v>-0.41580041580042693</v>
      </c>
      <c r="M159" s="98">
        <f t="shared" si="22"/>
        <v>-0.41580041580040472</v>
      </c>
      <c r="O159" s="94" t="s">
        <v>283</v>
      </c>
      <c r="P159" s="100">
        <f t="shared" si="26"/>
        <v>27.706981932795411</v>
      </c>
      <c r="R159" s="33"/>
      <c r="AD159" s="269" t="s">
        <v>645</v>
      </c>
      <c r="AE159" s="10">
        <v>78</v>
      </c>
      <c r="AG159" s="33"/>
    </row>
    <row r="160" spans="1:33" x14ac:dyDescent="0.3">
      <c r="A160" s="94" t="s">
        <v>284</v>
      </c>
      <c r="B160" s="104" t="s">
        <v>0</v>
      </c>
      <c r="C160" s="98">
        <v>48.1</v>
      </c>
      <c r="D160" s="95" t="s">
        <v>0</v>
      </c>
      <c r="E160" s="95"/>
      <c r="F160" s="95" t="s">
        <v>0</v>
      </c>
      <c r="G160" s="102">
        <f t="shared" si="23"/>
        <v>0.41753653444676075</v>
      </c>
      <c r="H160" s="95" t="s">
        <v>0</v>
      </c>
      <c r="I160" s="102">
        <f t="shared" si="24"/>
        <v>0.41753653444676075</v>
      </c>
      <c r="J160" s="98"/>
      <c r="K160" s="102">
        <f t="shared" si="25"/>
        <v>27.822668704957394</v>
      </c>
      <c r="L160" s="98">
        <f t="shared" si="27"/>
        <v>0.41753653444676075</v>
      </c>
      <c r="M160" s="98">
        <f t="shared" si="22"/>
        <v>1.0504201680672232</v>
      </c>
      <c r="O160" s="94" t="s">
        <v>284</v>
      </c>
      <c r="P160" s="100">
        <f t="shared" si="26"/>
        <v>27.822668704957394</v>
      </c>
      <c r="AD160" s="269" t="s">
        <v>646</v>
      </c>
      <c r="AE160" s="10">
        <v>77</v>
      </c>
    </row>
    <row r="161" spans="1:33" x14ac:dyDescent="0.3">
      <c r="A161" s="94" t="s">
        <v>285</v>
      </c>
      <c r="B161" s="104" t="s">
        <v>0</v>
      </c>
      <c r="C161" s="98">
        <v>48</v>
      </c>
      <c r="D161" s="95" t="s">
        <v>0</v>
      </c>
      <c r="E161" s="95"/>
      <c r="F161" s="95" t="s">
        <v>0</v>
      </c>
      <c r="G161" s="102">
        <f t="shared" si="23"/>
        <v>-0.20790020790021346</v>
      </c>
      <c r="H161" s="95" t="s">
        <v>0</v>
      </c>
      <c r="I161" s="102">
        <f t="shared" si="24"/>
        <v>-0.20790020790021346</v>
      </c>
      <c r="J161" s="98"/>
      <c r="K161" s="102">
        <f t="shared" si="25"/>
        <v>27.764825318876401</v>
      </c>
      <c r="L161" s="98">
        <f t="shared" si="27"/>
        <v>-0.20790020790021346</v>
      </c>
      <c r="M161" s="98">
        <f t="shared" ref="M161:M224" si="28">((K161/K149)-1)*100</f>
        <v>2.7837259100642164</v>
      </c>
      <c r="O161" s="94" t="s">
        <v>285</v>
      </c>
      <c r="P161" s="100">
        <f t="shared" si="26"/>
        <v>27.764825318876401</v>
      </c>
      <c r="AD161" s="269" t="s">
        <v>406</v>
      </c>
      <c r="AE161" s="10">
        <v>77</v>
      </c>
    </row>
    <row r="162" spans="1:33" x14ac:dyDescent="0.3">
      <c r="A162" s="94" t="s">
        <v>286</v>
      </c>
      <c r="B162" s="104" t="s">
        <v>0</v>
      </c>
      <c r="C162" s="98">
        <v>48.6</v>
      </c>
      <c r="D162" s="95" t="s">
        <v>0</v>
      </c>
      <c r="E162" s="95"/>
      <c r="F162" s="95" t="s">
        <v>0</v>
      </c>
      <c r="G162" s="102">
        <f t="shared" si="23"/>
        <v>1.2499999999999956</v>
      </c>
      <c r="H162" s="95" t="s">
        <v>0</v>
      </c>
      <c r="I162" s="102">
        <f t="shared" si="24"/>
        <v>1.2499999999999956</v>
      </c>
      <c r="J162" s="98"/>
      <c r="K162" s="102">
        <f t="shared" si="25"/>
        <v>28.111885635362356</v>
      </c>
      <c r="L162" s="98">
        <f t="shared" si="27"/>
        <v>1.2499999999999956</v>
      </c>
      <c r="M162" s="98">
        <f t="shared" si="28"/>
        <v>4.9676025917926525</v>
      </c>
      <c r="O162" s="94" t="s">
        <v>286</v>
      </c>
      <c r="P162" s="100">
        <f t="shared" si="26"/>
        <v>28.111885635362356</v>
      </c>
      <c r="AD162" s="269" t="s">
        <v>407</v>
      </c>
      <c r="AE162" s="10">
        <v>78</v>
      </c>
    </row>
    <row r="163" spans="1:33" x14ac:dyDescent="0.3">
      <c r="A163" s="94" t="s">
        <v>287</v>
      </c>
      <c r="B163" s="104" t="s">
        <v>0</v>
      </c>
      <c r="C163" s="98">
        <v>48.8</v>
      </c>
      <c r="D163" s="95" t="s">
        <v>0</v>
      </c>
      <c r="E163" s="95"/>
      <c r="F163" s="95" t="s">
        <v>0</v>
      </c>
      <c r="G163" s="102">
        <f t="shared" si="23"/>
        <v>0.41152263374484299</v>
      </c>
      <c r="H163" s="95" t="s">
        <v>0</v>
      </c>
      <c r="I163" s="102">
        <f t="shared" si="24"/>
        <v>0.41152263374484299</v>
      </c>
      <c r="J163" s="98"/>
      <c r="K163" s="102">
        <f t="shared" si="25"/>
        <v>28.227572407524338</v>
      </c>
      <c r="L163" s="98">
        <f t="shared" si="27"/>
        <v>0.41152263374484299</v>
      </c>
      <c r="M163" s="98">
        <f t="shared" si="28"/>
        <v>5.3995680345572339</v>
      </c>
      <c r="O163" s="94" t="s">
        <v>287</v>
      </c>
      <c r="P163" s="100">
        <f t="shared" si="26"/>
        <v>28.227572407524338</v>
      </c>
      <c r="R163" s="33"/>
      <c r="AD163" s="269" t="s">
        <v>392</v>
      </c>
      <c r="AE163" s="10">
        <v>77</v>
      </c>
      <c r="AG163" s="33"/>
    </row>
    <row r="164" spans="1:33" x14ac:dyDescent="0.3">
      <c r="A164" s="94" t="s">
        <v>288</v>
      </c>
      <c r="B164" s="104" t="s">
        <v>0</v>
      </c>
      <c r="C164" s="98">
        <v>48.9</v>
      </c>
      <c r="D164" s="95" t="s">
        <v>0</v>
      </c>
      <c r="E164" s="95"/>
      <c r="F164" s="95" t="s">
        <v>0</v>
      </c>
      <c r="G164" s="102">
        <f t="shared" si="23"/>
        <v>0.2049180327868827</v>
      </c>
      <c r="H164" s="95" t="s">
        <v>0</v>
      </c>
      <c r="I164" s="102">
        <f t="shared" si="24"/>
        <v>0.2049180327868827</v>
      </c>
      <c r="J164" s="98"/>
      <c r="K164" s="102">
        <f t="shared" si="25"/>
        <v>28.285415793605331</v>
      </c>
      <c r="L164" s="98">
        <f t="shared" si="27"/>
        <v>0.2049180327868827</v>
      </c>
      <c r="M164" s="98">
        <f t="shared" si="28"/>
        <v>6.7685589519650646</v>
      </c>
      <c r="O164" s="94" t="s">
        <v>288</v>
      </c>
      <c r="P164" s="100">
        <f t="shared" si="26"/>
        <v>28.285415793605331</v>
      </c>
      <c r="R164" s="33"/>
      <c r="AD164" s="269" t="s">
        <v>408</v>
      </c>
      <c r="AE164" s="10">
        <v>77</v>
      </c>
      <c r="AG164" s="33"/>
    </row>
    <row r="165" spans="1:33" x14ac:dyDescent="0.3">
      <c r="A165" s="94" t="s">
        <v>289</v>
      </c>
      <c r="B165" s="104" t="s">
        <v>0</v>
      </c>
      <c r="C165" s="98">
        <v>51.8</v>
      </c>
      <c r="D165" s="95" t="s">
        <v>0</v>
      </c>
      <c r="E165" s="95"/>
      <c r="F165" s="95" t="s">
        <v>0</v>
      </c>
      <c r="G165" s="102">
        <f t="shared" si="23"/>
        <v>5.9304703476482645</v>
      </c>
      <c r="H165" s="95" t="s">
        <v>0</v>
      </c>
      <c r="I165" s="102">
        <f t="shared" si="24"/>
        <v>5.9304703476482645</v>
      </c>
      <c r="J165" s="98"/>
      <c r="K165" s="102">
        <f t="shared" si="25"/>
        <v>29.962873989954115</v>
      </c>
      <c r="L165" s="98">
        <f t="shared" si="27"/>
        <v>5.9304703476482645</v>
      </c>
      <c r="M165" s="98">
        <f t="shared" si="28"/>
        <v>13.846153846153841</v>
      </c>
      <c r="O165" s="94" t="s">
        <v>289</v>
      </c>
      <c r="P165" s="100">
        <f t="shared" si="26"/>
        <v>29.962873989954115</v>
      </c>
      <c r="AD165" s="269" t="s">
        <v>409</v>
      </c>
      <c r="AE165" s="10">
        <v>77</v>
      </c>
    </row>
    <row r="166" spans="1:33" x14ac:dyDescent="0.3">
      <c r="A166" s="94" t="s">
        <v>290</v>
      </c>
      <c r="B166" s="104" t="s">
        <v>0</v>
      </c>
      <c r="C166" s="98">
        <v>48.3</v>
      </c>
      <c r="D166" s="95" t="s">
        <v>0</v>
      </c>
      <c r="E166" s="95"/>
      <c r="F166" s="95" t="s">
        <v>0</v>
      </c>
      <c r="G166" s="102">
        <f t="shared" si="23"/>
        <v>-6.7567567567567544</v>
      </c>
      <c r="H166" s="95" t="s">
        <v>0</v>
      </c>
      <c r="I166" s="102">
        <f t="shared" si="24"/>
        <v>-6.7567567567567544</v>
      </c>
      <c r="J166" s="98"/>
      <c r="K166" s="102">
        <f t="shared" si="25"/>
        <v>27.93835547711938</v>
      </c>
      <c r="L166" s="98">
        <f t="shared" si="27"/>
        <v>-6.7567567567567544</v>
      </c>
      <c r="M166" s="98">
        <f t="shared" si="28"/>
        <v>7.333333333333325</v>
      </c>
      <c r="O166" s="94" t="s">
        <v>290</v>
      </c>
      <c r="P166" s="100">
        <f t="shared" si="26"/>
        <v>27.93835547711938</v>
      </c>
      <c r="AD166" s="269" t="s">
        <v>393</v>
      </c>
      <c r="AE166" s="10">
        <v>76</v>
      </c>
    </row>
    <row r="167" spans="1:33" x14ac:dyDescent="0.3">
      <c r="A167" s="94" t="s">
        <v>291</v>
      </c>
      <c r="B167" s="104" t="s">
        <v>0</v>
      </c>
      <c r="C167" s="98">
        <v>48</v>
      </c>
      <c r="D167" s="95" t="s">
        <v>0</v>
      </c>
      <c r="E167" s="95"/>
      <c r="F167" s="95" t="s">
        <v>0</v>
      </c>
      <c r="G167" s="102">
        <f t="shared" si="23"/>
        <v>-0.62111801242235032</v>
      </c>
      <c r="H167" s="95" t="s">
        <v>0</v>
      </c>
      <c r="I167" s="102">
        <f t="shared" si="24"/>
        <v>-0.62111801242235032</v>
      </c>
      <c r="J167" s="98"/>
      <c r="K167" s="102">
        <f t="shared" si="25"/>
        <v>27.764825318876404</v>
      </c>
      <c r="L167" s="98">
        <f t="shared" si="27"/>
        <v>-0.62111801242235032</v>
      </c>
      <c r="M167" s="98">
        <f t="shared" si="28"/>
        <v>5.9602649006622599</v>
      </c>
      <c r="O167" s="94" t="s">
        <v>291</v>
      </c>
      <c r="P167" s="100">
        <f t="shared" si="26"/>
        <v>27.764825318876404</v>
      </c>
      <c r="AD167" s="269" t="s">
        <v>410</v>
      </c>
      <c r="AE167" s="10">
        <v>76</v>
      </c>
    </row>
    <row r="168" spans="1:33" x14ac:dyDescent="0.3">
      <c r="A168" s="94" t="s">
        <v>292</v>
      </c>
      <c r="B168" s="104" t="s">
        <v>0</v>
      </c>
      <c r="C168" s="98">
        <v>48</v>
      </c>
      <c r="D168" s="95" t="s">
        <v>0</v>
      </c>
      <c r="E168" s="95"/>
      <c r="F168" s="95" t="s">
        <v>0</v>
      </c>
      <c r="G168" s="102">
        <f t="shared" si="23"/>
        <v>0</v>
      </c>
      <c r="H168" s="95" t="s">
        <v>0</v>
      </c>
      <c r="I168" s="102">
        <f t="shared" si="24"/>
        <v>0</v>
      </c>
      <c r="J168" s="98"/>
      <c r="K168" s="102">
        <f t="shared" si="25"/>
        <v>27.764825318876404</v>
      </c>
      <c r="L168" s="98">
        <f t="shared" si="27"/>
        <v>0</v>
      </c>
      <c r="M168" s="98">
        <f t="shared" si="28"/>
        <v>1.9108280254777066</v>
      </c>
      <c r="O168" s="94" t="s">
        <v>292</v>
      </c>
      <c r="P168" s="100">
        <f t="shared" si="26"/>
        <v>27.764825318876404</v>
      </c>
      <c r="R168" s="33"/>
      <c r="AD168" s="269" t="s">
        <v>411</v>
      </c>
      <c r="AE168" s="10">
        <v>76</v>
      </c>
      <c r="AG168" s="33"/>
    </row>
    <row r="169" spans="1:33" x14ac:dyDescent="0.3">
      <c r="A169" s="94" t="s">
        <v>293</v>
      </c>
      <c r="B169" s="104" t="s">
        <v>0</v>
      </c>
      <c r="C169" s="98">
        <v>47.8</v>
      </c>
      <c r="D169" s="95" t="s">
        <v>0</v>
      </c>
      <c r="E169" s="95"/>
      <c r="F169" s="95" t="s">
        <v>0</v>
      </c>
      <c r="G169" s="102">
        <f t="shared" si="23"/>
        <v>-0.41666666666667629</v>
      </c>
      <c r="H169" s="95" t="s">
        <v>0</v>
      </c>
      <c r="I169" s="102">
        <f t="shared" si="24"/>
        <v>-0.41666666666667629</v>
      </c>
      <c r="J169" s="98"/>
      <c r="K169" s="102">
        <f t="shared" si="25"/>
        <v>27.649138546714418</v>
      </c>
      <c r="L169" s="98">
        <f t="shared" si="27"/>
        <v>-0.41666666666666519</v>
      </c>
      <c r="M169" s="98">
        <f t="shared" si="28"/>
        <v>-1.443298969072182</v>
      </c>
      <c r="O169" s="94" t="s">
        <v>293</v>
      </c>
      <c r="P169" s="100">
        <f t="shared" si="26"/>
        <v>27.649138546714418</v>
      </c>
      <c r="R169" s="33"/>
      <c r="AD169" s="269" t="s">
        <v>133</v>
      </c>
      <c r="AE169" s="10">
        <v>76</v>
      </c>
      <c r="AG169" s="33"/>
    </row>
    <row r="170" spans="1:33" x14ac:dyDescent="0.3">
      <c r="A170" s="94" t="s">
        <v>294</v>
      </c>
      <c r="B170" s="104" t="s">
        <v>0</v>
      </c>
      <c r="C170" s="98">
        <v>47.7</v>
      </c>
      <c r="D170" s="95" t="s">
        <v>0</v>
      </c>
      <c r="E170" s="95"/>
      <c r="F170" s="95" t="s">
        <v>0</v>
      </c>
      <c r="G170" s="102">
        <f t="shared" si="23"/>
        <v>-0.20920502092048876</v>
      </c>
      <c r="H170" s="95" t="s">
        <v>0</v>
      </c>
      <c r="I170" s="102">
        <f t="shared" si="24"/>
        <v>-0.20920502092048876</v>
      </c>
      <c r="J170" s="98"/>
      <c r="K170" s="102">
        <f t="shared" si="25"/>
        <v>27.591295160633429</v>
      </c>
      <c r="L170" s="98">
        <f t="shared" si="27"/>
        <v>-0.20920502092048876</v>
      </c>
      <c r="M170" s="98">
        <f t="shared" si="28"/>
        <v>-0.83160083160084275</v>
      </c>
      <c r="O170" s="94" t="s">
        <v>294</v>
      </c>
      <c r="P170" s="100">
        <f t="shared" si="26"/>
        <v>27.591295160633429</v>
      </c>
      <c r="AD170" s="269" t="s">
        <v>134</v>
      </c>
      <c r="AE170" s="10">
        <v>77</v>
      </c>
    </row>
    <row r="171" spans="1:33" x14ac:dyDescent="0.3">
      <c r="A171" s="94" t="s">
        <v>295</v>
      </c>
      <c r="B171" s="104" t="s">
        <v>0</v>
      </c>
      <c r="C171" s="98">
        <v>48</v>
      </c>
      <c r="D171" s="95" t="s">
        <v>0</v>
      </c>
      <c r="E171" s="95"/>
      <c r="F171" s="95" t="s">
        <v>0</v>
      </c>
      <c r="G171" s="102">
        <f t="shared" si="23"/>
        <v>0.62893081761006275</v>
      </c>
      <c r="H171" s="95" t="s">
        <v>0</v>
      </c>
      <c r="I171" s="102">
        <f t="shared" si="24"/>
        <v>0.62893081761006275</v>
      </c>
      <c r="J171" s="98"/>
      <c r="K171" s="102">
        <f t="shared" si="25"/>
        <v>27.764825318876408</v>
      </c>
      <c r="L171" s="98">
        <f t="shared" si="27"/>
        <v>0.62893081761006275</v>
      </c>
      <c r="M171" s="98">
        <f t="shared" si="28"/>
        <v>0.20876826722340258</v>
      </c>
      <c r="O171" s="94" t="s">
        <v>295</v>
      </c>
      <c r="P171" s="100">
        <f t="shared" si="26"/>
        <v>27.764825318876408</v>
      </c>
      <c r="AD171" s="269" t="s">
        <v>135</v>
      </c>
      <c r="AE171" s="10">
        <v>77</v>
      </c>
    </row>
    <row r="172" spans="1:33" x14ac:dyDescent="0.3">
      <c r="A172" s="94" t="s">
        <v>296</v>
      </c>
      <c r="B172" s="104" t="s">
        <v>0</v>
      </c>
      <c r="C172" s="98">
        <v>48.3</v>
      </c>
      <c r="D172" s="95" t="s">
        <v>0</v>
      </c>
      <c r="E172" s="95"/>
      <c r="F172" s="95" t="s">
        <v>0</v>
      </c>
      <c r="G172" s="102">
        <f t="shared" si="23"/>
        <v>0.62499999999998668</v>
      </c>
      <c r="H172" s="95" t="s">
        <v>0</v>
      </c>
      <c r="I172" s="102">
        <f t="shared" si="24"/>
        <v>0.62499999999998668</v>
      </c>
      <c r="J172" s="98"/>
      <c r="K172" s="102">
        <f t="shared" si="25"/>
        <v>27.938355477119384</v>
      </c>
      <c r="L172" s="98">
        <f t="shared" si="27"/>
        <v>0.62499999999998668</v>
      </c>
      <c r="M172" s="98">
        <f t="shared" si="28"/>
        <v>0.41580041580042693</v>
      </c>
      <c r="O172" s="94" t="s">
        <v>296</v>
      </c>
      <c r="P172" s="100">
        <f t="shared" si="26"/>
        <v>27.938355477119384</v>
      </c>
      <c r="AD172" s="269" t="s">
        <v>136</v>
      </c>
      <c r="AE172" s="10">
        <v>78</v>
      </c>
    </row>
    <row r="173" spans="1:33" x14ac:dyDescent="0.3">
      <c r="A173" s="94" t="s">
        <v>297</v>
      </c>
      <c r="B173" s="104" t="s">
        <v>0</v>
      </c>
      <c r="C173" s="98">
        <v>48.9</v>
      </c>
      <c r="D173" s="95" t="s">
        <v>0</v>
      </c>
      <c r="E173" s="95"/>
      <c r="F173" s="95" t="s">
        <v>0</v>
      </c>
      <c r="G173" s="102">
        <f t="shared" si="23"/>
        <v>1.2422360248447228</v>
      </c>
      <c r="H173" s="95" t="s">
        <v>0</v>
      </c>
      <c r="I173" s="102">
        <f t="shared" si="24"/>
        <v>1.2422360248447228</v>
      </c>
      <c r="J173" s="98"/>
      <c r="K173" s="102">
        <f t="shared" si="25"/>
        <v>28.285415793605338</v>
      </c>
      <c r="L173" s="98">
        <f t="shared" si="27"/>
        <v>1.2422360248447228</v>
      </c>
      <c r="M173" s="98">
        <f t="shared" si="28"/>
        <v>1.8750000000000266</v>
      </c>
      <c r="O173" s="94" t="s">
        <v>297</v>
      </c>
      <c r="P173" s="100">
        <f t="shared" si="26"/>
        <v>28.285415793605338</v>
      </c>
      <c r="R173" s="33"/>
      <c r="AD173" s="269" t="s">
        <v>137</v>
      </c>
      <c r="AE173" s="10">
        <v>77</v>
      </c>
      <c r="AG173" s="33"/>
    </row>
    <row r="174" spans="1:33" x14ac:dyDescent="0.3">
      <c r="A174" s="94" t="s">
        <v>298</v>
      </c>
      <c r="B174" s="104" t="s">
        <v>0</v>
      </c>
      <c r="C174" s="98">
        <v>49.7</v>
      </c>
      <c r="D174" s="95" t="s">
        <v>0</v>
      </c>
      <c r="E174" s="95"/>
      <c r="F174" s="95" t="s">
        <v>0</v>
      </c>
      <c r="G174" s="102">
        <f t="shared" si="23"/>
        <v>1.6359918200409052</v>
      </c>
      <c r="H174" s="95" t="s">
        <v>0</v>
      </c>
      <c r="I174" s="102">
        <f t="shared" si="24"/>
        <v>1.6359918200409052</v>
      </c>
      <c r="J174" s="98"/>
      <c r="K174" s="102">
        <f t="shared" si="25"/>
        <v>28.748162882253279</v>
      </c>
      <c r="L174" s="98">
        <f t="shared" si="27"/>
        <v>1.6359918200409052</v>
      </c>
      <c r="M174" s="98">
        <f t="shared" si="28"/>
        <v>2.2633744855967253</v>
      </c>
      <c r="O174" s="94" t="s">
        <v>298</v>
      </c>
      <c r="P174" s="100">
        <f t="shared" si="26"/>
        <v>28.748162882253279</v>
      </c>
      <c r="R174" s="33"/>
      <c r="AD174" s="269" t="s">
        <v>138</v>
      </c>
      <c r="AE174" s="10">
        <v>77</v>
      </c>
      <c r="AG174" s="33"/>
    </row>
    <row r="175" spans="1:33" x14ac:dyDescent="0.3">
      <c r="A175" s="94" t="s">
        <v>299</v>
      </c>
      <c r="B175" s="104" t="s">
        <v>0</v>
      </c>
      <c r="C175" s="98">
        <v>49.8</v>
      </c>
      <c r="D175" s="95" t="s">
        <v>0</v>
      </c>
      <c r="E175" s="95"/>
      <c r="F175" s="95" t="s">
        <v>0</v>
      </c>
      <c r="G175" s="102">
        <f t="shared" si="23"/>
        <v>0.2012072434607548</v>
      </c>
      <c r="H175" s="95" t="s">
        <v>0</v>
      </c>
      <c r="I175" s="102">
        <f t="shared" si="24"/>
        <v>0.2012072434607548</v>
      </c>
      <c r="J175" s="98"/>
      <c r="K175" s="102">
        <f t="shared" si="25"/>
        <v>28.806006268334269</v>
      </c>
      <c r="L175" s="98">
        <f t="shared" si="27"/>
        <v>0.2012072434607548</v>
      </c>
      <c r="M175" s="98">
        <f t="shared" si="28"/>
        <v>2.0491803278688714</v>
      </c>
      <c r="O175" s="94" t="s">
        <v>299</v>
      </c>
      <c r="P175" s="100">
        <f t="shared" si="26"/>
        <v>28.806006268334269</v>
      </c>
      <c r="AD175" s="269" t="s">
        <v>139</v>
      </c>
      <c r="AE175" s="10">
        <v>76</v>
      </c>
    </row>
    <row r="176" spans="1:33" x14ac:dyDescent="0.3">
      <c r="A176" s="94" t="s">
        <v>300</v>
      </c>
      <c r="B176" s="104" t="s">
        <v>0</v>
      </c>
      <c r="C176" s="98">
        <v>50.6</v>
      </c>
      <c r="D176" s="95" t="s">
        <v>0</v>
      </c>
      <c r="E176" s="95"/>
      <c r="F176" s="95" t="s">
        <v>0</v>
      </c>
      <c r="G176" s="102">
        <f t="shared" si="23"/>
        <v>1.6064257028112428</v>
      </c>
      <c r="H176" s="95" t="s">
        <v>0</v>
      </c>
      <c r="I176" s="102">
        <f t="shared" si="24"/>
        <v>1.6064257028112428</v>
      </c>
      <c r="J176" s="98"/>
      <c r="K176" s="102">
        <f t="shared" si="25"/>
        <v>29.268753356982209</v>
      </c>
      <c r="L176" s="98">
        <f t="shared" si="27"/>
        <v>1.6064257028112428</v>
      </c>
      <c r="M176" s="98">
        <f t="shared" si="28"/>
        <v>3.476482617586929</v>
      </c>
      <c r="O176" s="94" t="s">
        <v>300</v>
      </c>
      <c r="P176" s="100">
        <f t="shared" si="26"/>
        <v>29.268753356982209</v>
      </c>
      <c r="AD176" s="269" t="s">
        <v>140</v>
      </c>
      <c r="AE176" s="10">
        <v>76</v>
      </c>
    </row>
    <row r="177" spans="1:33" x14ac:dyDescent="0.3">
      <c r="A177" s="94" t="s">
        <v>301</v>
      </c>
      <c r="B177" s="104" t="s">
        <v>0</v>
      </c>
      <c r="C177" s="98">
        <v>50.7</v>
      </c>
      <c r="D177" s="95" t="s">
        <v>0</v>
      </c>
      <c r="E177" s="95"/>
      <c r="F177" s="95" t="s">
        <v>0</v>
      </c>
      <c r="G177" s="102">
        <f t="shared" si="23"/>
        <v>0.19762845849802257</v>
      </c>
      <c r="H177" s="95" t="s">
        <v>0</v>
      </c>
      <c r="I177" s="102">
        <f t="shared" si="24"/>
        <v>0.19762845849802257</v>
      </c>
      <c r="J177" s="98"/>
      <c r="K177" s="102">
        <f t="shared" si="25"/>
        <v>29.326596743063202</v>
      </c>
      <c r="L177" s="98">
        <f t="shared" si="27"/>
        <v>0.19762845849802257</v>
      </c>
      <c r="M177" s="98">
        <f t="shared" si="28"/>
        <v>-2.1235521235521082</v>
      </c>
      <c r="O177" s="94" t="s">
        <v>301</v>
      </c>
      <c r="P177" s="100">
        <f t="shared" si="26"/>
        <v>29.326596743063202</v>
      </c>
      <c r="AD177" s="269" t="s">
        <v>141</v>
      </c>
      <c r="AE177" s="10">
        <v>75</v>
      </c>
    </row>
    <row r="178" spans="1:33" x14ac:dyDescent="0.3">
      <c r="A178" s="94" t="s">
        <v>302</v>
      </c>
      <c r="B178" s="104" t="s">
        <v>0</v>
      </c>
      <c r="C178" s="98">
        <v>51.3</v>
      </c>
      <c r="D178" s="95" t="s">
        <v>0</v>
      </c>
      <c r="E178" s="95"/>
      <c r="F178" s="95" t="s">
        <v>0</v>
      </c>
      <c r="G178" s="102">
        <f t="shared" si="23"/>
        <v>1.1834319526627057</v>
      </c>
      <c r="H178" s="95" t="s">
        <v>0</v>
      </c>
      <c r="I178" s="102">
        <f t="shared" si="24"/>
        <v>1.1834319526627057</v>
      </c>
      <c r="J178" s="98"/>
      <c r="K178" s="102">
        <f t="shared" si="25"/>
        <v>29.673657059549154</v>
      </c>
      <c r="L178" s="98">
        <f t="shared" si="27"/>
        <v>1.1834319526627057</v>
      </c>
      <c r="M178" s="98">
        <f t="shared" si="28"/>
        <v>6.211180124223592</v>
      </c>
      <c r="O178" s="94" t="s">
        <v>302</v>
      </c>
      <c r="P178" s="100">
        <f t="shared" si="26"/>
        <v>29.673657059549154</v>
      </c>
      <c r="R178" s="33"/>
      <c r="AD178" s="269" t="s">
        <v>142</v>
      </c>
      <c r="AE178" s="10">
        <v>75</v>
      </c>
      <c r="AG178" s="33"/>
    </row>
    <row r="179" spans="1:33" x14ac:dyDescent="0.3">
      <c r="A179" s="94" t="s">
        <v>303</v>
      </c>
      <c r="B179" s="104" t="s">
        <v>0</v>
      </c>
      <c r="C179" s="98">
        <v>51.9</v>
      </c>
      <c r="D179" s="95" t="s">
        <v>0</v>
      </c>
      <c r="E179" s="95"/>
      <c r="F179" s="95" t="s">
        <v>0</v>
      </c>
      <c r="G179" s="102">
        <f t="shared" si="23"/>
        <v>1.1695906432748648</v>
      </c>
      <c r="H179" s="95" t="s">
        <v>0</v>
      </c>
      <c r="I179" s="102">
        <f t="shared" si="24"/>
        <v>1.1695906432748648</v>
      </c>
      <c r="J179" s="98"/>
      <c r="K179" s="102">
        <f t="shared" si="25"/>
        <v>30.020717376035112</v>
      </c>
      <c r="L179" s="98">
        <f t="shared" si="27"/>
        <v>1.1695906432748648</v>
      </c>
      <c r="M179" s="98">
        <f t="shared" si="28"/>
        <v>8.1250000000000036</v>
      </c>
      <c r="O179" s="94" t="s">
        <v>303</v>
      </c>
      <c r="P179" s="100">
        <f t="shared" si="26"/>
        <v>30.020717376035112</v>
      </c>
      <c r="R179" s="33"/>
      <c r="AD179" s="269" t="s">
        <v>143</v>
      </c>
      <c r="AE179" s="10">
        <v>75</v>
      </c>
      <c r="AG179" s="33"/>
    </row>
    <row r="180" spans="1:33" x14ac:dyDescent="0.3">
      <c r="A180" s="94" t="s">
        <v>304</v>
      </c>
      <c r="B180" s="104" t="s">
        <v>0</v>
      </c>
      <c r="C180" s="98">
        <v>53</v>
      </c>
      <c r="D180" s="95" t="s">
        <v>0</v>
      </c>
      <c r="E180" s="95"/>
      <c r="F180" s="95" t="s">
        <v>0</v>
      </c>
      <c r="G180" s="102">
        <f t="shared" si="23"/>
        <v>2.1194605009633882</v>
      </c>
      <c r="H180" s="95" t="s">
        <v>0</v>
      </c>
      <c r="I180" s="102">
        <f t="shared" si="24"/>
        <v>2.1194605009633882</v>
      </c>
      <c r="J180" s="98"/>
      <c r="K180" s="102">
        <f t="shared" si="25"/>
        <v>30.656994622926028</v>
      </c>
      <c r="L180" s="98">
        <f t="shared" si="27"/>
        <v>2.1194605009633882</v>
      </c>
      <c r="M180" s="98">
        <f t="shared" si="28"/>
        <v>10.416666666666652</v>
      </c>
      <c r="O180" s="94" t="s">
        <v>304</v>
      </c>
      <c r="P180" s="100">
        <f t="shared" si="26"/>
        <v>30.656994622926028</v>
      </c>
      <c r="AD180" s="269" t="s">
        <v>144</v>
      </c>
      <c r="AE180" s="10">
        <v>76</v>
      </c>
    </row>
    <row r="181" spans="1:33" x14ac:dyDescent="0.3">
      <c r="A181" s="94" t="s">
        <v>305</v>
      </c>
      <c r="B181" s="104" t="s">
        <v>0</v>
      </c>
      <c r="C181" s="98">
        <v>54.6</v>
      </c>
      <c r="D181" s="95" t="s">
        <v>0</v>
      </c>
      <c r="E181" s="95"/>
      <c r="F181" s="95" t="s">
        <v>0</v>
      </c>
      <c r="G181" s="102">
        <f t="shared" si="23"/>
        <v>3.0188679245283012</v>
      </c>
      <c r="H181" s="95" t="s">
        <v>0</v>
      </c>
      <c r="I181" s="102">
        <f t="shared" si="24"/>
        <v>3.0188679245283012</v>
      </c>
      <c r="J181" s="98"/>
      <c r="K181" s="102">
        <f t="shared" si="25"/>
        <v>31.58248880022191</v>
      </c>
      <c r="L181" s="98">
        <f t="shared" si="27"/>
        <v>3.0188679245283012</v>
      </c>
      <c r="M181" s="98">
        <f t="shared" si="28"/>
        <v>14.225941422594147</v>
      </c>
      <c r="O181" s="94" t="s">
        <v>305</v>
      </c>
      <c r="P181" s="100">
        <f t="shared" si="26"/>
        <v>31.58248880022191</v>
      </c>
      <c r="AD181" s="269" t="s">
        <v>145</v>
      </c>
      <c r="AE181" s="10">
        <v>76</v>
      </c>
    </row>
    <row r="182" spans="1:33" x14ac:dyDescent="0.3">
      <c r="A182" s="94" t="s">
        <v>306</v>
      </c>
      <c r="B182" s="104" t="s">
        <v>0</v>
      </c>
      <c r="C182" s="98">
        <v>55.4</v>
      </c>
      <c r="D182" s="95" t="s">
        <v>0</v>
      </c>
      <c r="E182" s="95"/>
      <c r="F182" s="95" t="s">
        <v>0</v>
      </c>
      <c r="G182" s="102">
        <f t="shared" si="23"/>
        <v>1.46520146520146</v>
      </c>
      <c r="H182" s="95" t="s">
        <v>0</v>
      </c>
      <c r="I182" s="102">
        <f t="shared" si="24"/>
        <v>1.46520146520146</v>
      </c>
      <c r="J182" s="98"/>
      <c r="K182" s="102">
        <f t="shared" si="25"/>
        <v>32.045235888869847</v>
      </c>
      <c r="L182" s="98">
        <f t="shared" si="27"/>
        <v>1.46520146520146</v>
      </c>
      <c r="M182" s="98">
        <f t="shared" si="28"/>
        <v>16.142557651991595</v>
      </c>
      <c r="O182" s="94" t="s">
        <v>306</v>
      </c>
      <c r="P182" s="100">
        <f t="shared" si="26"/>
        <v>32.045235888869847</v>
      </c>
      <c r="AD182" s="269" t="s">
        <v>146</v>
      </c>
      <c r="AE182" s="10">
        <v>76</v>
      </c>
    </row>
    <row r="183" spans="1:33" x14ac:dyDescent="0.3">
      <c r="A183" s="94" t="s">
        <v>307</v>
      </c>
      <c r="B183" s="104" t="s">
        <v>0</v>
      </c>
      <c r="C183" s="98">
        <v>55.8</v>
      </c>
      <c r="D183" s="95" t="s">
        <v>0</v>
      </c>
      <c r="E183" s="95"/>
      <c r="F183" s="95" t="s">
        <v>0</v>
      </c>
      <c r="G183" s="102">
        <f t="shared" si="23"/>
        <v>0.72202166064980755</v>
      </c>
      <c r="H183" s="95" t="s">
        <v>0</v>
      </c>
      <c r="I183" s="102">
        <f t="shared" si="24"/>
        <v>0.72202166064980755</v>
      </c>
      <c r="J183" s="98"/>
      <c r="K183" s="102">
        <f t="shared" si="25"/>
        <v>32.276609433193812</v>
      </c>
      <c r="L183" s="98">
        <f t="shared" si="27"/>
        <v>0.72202166064980755</v>
      </c>
      <c r="M183" s="98">
        <f t="shared" si="28"/>
        <v>16.249999999999964</v>
      </c>
      <c r="O183" s="94" t="s">
        <v>307</v>
      </c>
      <c r="P183" s="100">
        <f t="shared" si="26"/>
        <v>32.276609433193812</v>
      </c>
      <c r="R183" s="33"/>
      <c r="AD183" s="269" t="s">
        <v>147</v>
      </c>
      <c r="AE183" s="10">
        <v>76</v>
      </c>
      <c r="AG183" s="33"/>
    </row>
    <row r="184" spans="1:33" x14ac:dyDescent="0.3">
      <c r="A184" s="94" t="s">
        <v>308</v>
      </c>
      <c r="B184" s="104" t="s">
        <v>0</v>
      </c>
      <c r="C184" s="98">
        <v>56.7</v>
      </c>
      <c r="D184" s="95" t="s">
        <v>0</v>
      </c>
      <c r="E184" s="95"/>
      <c r="F184" s="95" t="s">
        <v>0</v>
      </c>
      <c r="G184" s="102">
        <f t="shared" si="23"/>
        <v>1.6129032258064724</v>
      </c>
      <c r="H184" s="95" t="s">
        <v>0</v>
      </c>
      <c r="I184" s="102">
        <f t="shared" si="24"/>
        <v>1.6129032258064724</v>
      </c>
      <c r="J184" s="98"/>
      <c r="K184" s="102">
        <f t="shared" si="25"/>
        <v>32.797199907922753</v>
      </c>
      <c r="L184" s="98">
        <f t="shared" si="27"/>
        <v>1.6129032258064724</v>
      </c>
      <c r="M184" s="98">
        <f t="shared" si="28"/>
        <v>17.391304347826075</v>
      </c>
      <c r="O184" s="94" t="s">
        <v>308</v>
      </c>
      <c r="P184" s="100">
        <f t="shared" si="26"/>
        <v>32.797199907922753</v>
      </c>
      <c r="R184" s="33"/>
      <c r="AD184" s="269" t="s">
        <v>148</v>
      </c>
      <c r="AE184" s="10">
        <v>76</v>
      </c>
      <c r="AG184" s="33"/>
    </row>
    <row r="185" spans="1:33" x14ac:dyDescent="0.3">
      <c r="A185" s="94" t="s">
        <v>309</v>
      </c>
      <c r="B185" s="104" t="s">
        <v>0</v>
      </c>
      <c r="C185" s="98">
        <v>57</v>
      </c>
      <c r="D185" s="95" t="s">
        <v>0</v>
      </c>
      <c r="E185" s="95"/>
      <c r="F185" s="95" t="s">
        <v>0</v>
      </c>
      <c r="G185" s="102">
        <f t="shared" si="23"/>
        <v>0.52910052910053462</v>
      </c>
      <c r="H185" s="95" t="s">
        <v>0</v>
      </c>
      <c r="I185" s="102">
        <f t="shared" si="24"/>
        <v>0.52910052910053462</v>
      </c>
      <c r="J185" s="98"/>
      <c r="K185" s="102">
        <f t="shared" si="25"/>
        <v>32.970730066165736</v>
      </c>
      <c r="L185" s="98">
        <f t="shared" si="27"/>
        <v>0.52910052910053462</v>
      </c>
      <c r="M185" s="98">
        <f t="shared" si="28"/>
        <v>16.564417177914127</v>
      </c>
      <c r="O185" s="94" t="s">
        <v>309</v>
      </c>
      <c r="P185" s="100">
        <f t="shared" si="26"/>
        <v>32.970730066165736</v>
      </c>
      <c r="AD185" s="269" t="s">
        <v>149</v>
      </c>
      <c r="AE185" s="10">
        <v>77</v>
      </c>
    </row>
    <row r="186" spans="1:33" x14ac:dyDescent="0.3">
      <c r="A186" s="94" t="s">
        <v>310</v>
      </c>
      <c r="B186" s="104" t="s">
        <v>0</v>
      </c>
      <c r="C186" s="98">
        <v>57.3</v>
      </c>
      <c r="D186" s="95" t="s">
        <v>0</v>
      </c>
      <c r="E186" s="95"/>
      <c r="F186" s="95" t="s">
        <v>0</v>
      </c>
      <c r="G186" s="102">
        <f t="shared" si="23"/>
        <v>0.52631578947368585</v>
      </c>
      <c r="H186" s="95" t="s">
        <v>0</v>
      </c>
      <c r="I186" s="102">
        <f t="shared" si="24"/>
        <v>0.52631578947368585</v>
      </c>
      <c r="J186" s="98"/>
      <c r="K186" s="102">
        <f t="shared" si="25"/>
        <v>33.144260224408711</v>
      </c>
      <c r="L186" s="98">
        <f t="shared" si="27"/>
        <v>0.52631578947368585</v>
      </c>
      <c r="M186" s="98">
        <f t="shared" si="28"/>
        <v>15.29175050301812</v>
      </c>
      <c r="O186" s="94" t="s">
        <v>310</v>
      </c>
      <c r="P186" s="100">
        <f t="shared" si="26"/>
        <v>33.144260224408711</v>
      </c>
      <c r="AD186" s="269" t="s">
        <v>150</v>
      </c>
      <c r="AE186" s="10">
        <v>77</v>
      </c>
    </row>
    <row r="187" spans="1:33" x14ac:dyDescent="0.3">
      <c r="A187" s="94" t="s">
        <v>311</v>
      </c>
      <c r="B187" s="104" t="s">
        <v>0</v>
      </c>
      <c r="C187" s="98">
        <v>57.3</v>
      </c>
      <c r="D187" s="95" t="s">
        <v>0</v>
      </c>
      <c r="E187" s="95"/>
      <c r="F187" s="95" t="s">
        <v>0</v>
      </c>
      <c r="G187" s="102">
        <f t="shared" si="23"/>
        <v>0</v>
      </c>
      <c r="H187" s="95" t="s">
        <v>0</v>
      </c>
      <c r="I187" s="102">
        <f t="shared" si="24"/>
        <v>0</v>
      </c>
      <c r="J187" s="98"/>
      <c r="K187" s="102">
        <f t="shared" si="25"/>
        <v>33.144260224408711</v>
      </c>
      <c r="L187" s="98">
        <f t="shared" si="27"/>
        <v>0</v>
      </c>
      <c r="M187" s="98">
        <f t="shared" si="28"/>
        <v>15.060240963855431</v>
      </c>
      <c r="O187" s="94" t="s">
        <v>311</v>
      </c>
      <c r="P187" s="100">
        <f t="shared" si="26"/>
        <v>33.144260224408711</v>
      </c>
      <c r="AD187" s="269" t="s">
        <v>151</v>
      </c>
      <c r="AE187" s="10">
        <v>77</v>
      </c>
    </row>
    <row r="188" spans="1:33" x14ac:dyDescent="0.3">
      <c r="A188" s="94" t="s">
        <v>312</v>
      </c>
      <c r="B188" s="104" t="s">
        <v>0</v>
      </c>
      <c r="C188" s="98">
        <v>57.2</v>
      </c>
      <c r="D188" s="95" t="s">
        <v>0</v>
      </c>
      <c r="E188" s="95"/>
      <c r="F188" s="95" t="s">
        <v>0</v>
      </c>
      <c r="G188" s="102">
        <f t="shared" si="23"/>
        <v>-0.17452006980801515</v>
      </c>
      <c r="H188" s="95" t="s">
        <v>0</v>
      </c>
      <c r="I188" s="102">
        <f t="shared" si="24"/>
        <v>-0.17452006980801515</v>
      </c>
      <c r="J188" s="98"/>
      <c r="K188" s="102">
        <f t="shared" si="25"/>
        <v>33.086416838327722</v>
      </c>
      <c r="L188" s="98">
        <f t="shared" si="27"/>
        <v>-0.17452006980801515</v>
      </c>
      <c r="M188" s="98">
        <f t="shared" si="28"/>
        <v>13.043478260869579</v>
      </c>
      <c r="O188" s="94" t="s">
        <v>312</v>
      </c>
      <c r="P188" s="100">
        <f t="shared" si="26"/>
        <v>33.086416838327722</v>
      </c>
      <c r="R188" s="33"/>
      <c r="AD188" s="269" t="s">
        <v>152</v>
      </c>
      <c r="AE188" s="10">
        <v>77</v>
      </c>
      <c r="AG188" s="33"/>
    </row>
    <row r="189" spans="1:33" x14ac:dyDescent="0.3">
      <c r="A189" s="94" t="s">
        <v>313</v>
      </c>
      <c r="B189" s="104" t="s">
        <v>0</v>
      </c>
      <c r="C189" s="98">
        <v>56.1</v>
      </c>
      <c r="D189" s="95" t="s">
        <v>0</v>
      </c>
      <c r="E189" s="95"/>
      <c r="F189" s="95" t="s">
        <v>0</v>
      </c>
      <c r="G189" s="102">
        <f t="shared" si="23"/>
        <v>-1.9230769230769273</v>
      </c>
      <c r="H189" s="95" t="s">
        <v>0</v>
      </c>
      <c r="I189" s="102">
        <f t="shared" si="24"/>
        <v>-1.9230769230769273</v>
      </c>
      <c r="J189" s="98"/>
      <c r="K189" s="102">
        <f t="shared" si="25"/>
        <v>32.450139591436802</v>
      </c>
      <c r="L189" s="98">
        <f t="shared" si="27"/>
        <v>-1.9230769230769273</v>
      </c>
      <c r="M189" s="98">
        <f t="shared" si="28"/>
        <v>10.650887573964507</v>
      </c>
      <c r="O189" s="94" t="s">
        <v>313</v>
      </c>
      <c r="P189" s="100">
        <f t="shared" si="26"/>
        <v>32.450139591436802</v>
      </c>
      <c r="R189" s="33"/>
      <c r="AD189" s="269" t="s">
        <v>153</v>
      </c>
      <c r="AE189" s="10">
        <v>77</v>
      </c>
      <c r="AG189" s="33"/>
    </row>
    <row r="190" spans="1:33" x14ac:dyDescent="0.3">
      <c r="A190" s="94" t="s">
        <v>314</v>
      </c>
      <c r="B190" s="104" t="s">
        <v>0</v>
      </c>
      <c r="C190" s="98">
        <v>55.5</v>
      </c>
      <c r="D190" s="95" t="s">
        <v>0</v>
      </c>
      <c r="E190" s="95"/>
      <c r="F190" s="95" t="s">
        <v>0</v>
      </c>
      <c r="G190" s="102">
        <f t="shared" si="23"/>
        <v>-1.0695187165775444</v>
      </c>
      <c r="H190" s="95" t="s">
        <v>0</v>
      </c>
      <c r="I190" s="102">
        <f t="shared" si="24"/>
        <v>-1.0695187165775444</v>
      </c>
      <c r="J190" s="98"/>
      <c r="K190" s="102">
        <f t="shared" si="25"/>
        <v>32.103079274950844</v>
      </c>
      <c r="L190" s="98">
        <f t="shared" si="27"/>
        <v>-1.0695187165775444</v>
      </c>
      <c r="M190" s="98">
        <f t="shared" si="28"/>
        <v>8.1871345029239873</v>
      </c>
      <c r="O190" s="94" t="s">
        <v>314</v>
      </c>
      <c r="P190" s="100">
        <f t="shared" si="26"/>
        <v>32.103079274950844</v>
      </c>
      <c r="AD190" s="269" t="s">
        <v>154</v>
      </c>
      <c r="AE190" s="10">
        <v>77</v>
      </c>
    </row>
    <row r="191" spans="1:33" x14ac:dyDescent="0.3">
      <c r="A191" s="94" t="s">
        <v>315</v>
      </c>
      <c r="B191" s="104" t="s">
        <v>0</v>
      </c>
      <c r="C191" s="98">
        <v>55.8</v>
      </c>
      <c r="D191" s="95" t="s">
        <v>0</v>
      </c>
      <c r="E191" s="95"/>
      <c r="F191" s="95" t="s">
        <v>0</v>
      </c>
      <c r="G191" s="102">
        <f t="shared" si="23"/>
        <v>0.54054054054053502</v>
      </c>
      <c r="H191" s="95" t="s">
        <v>0</v>
      </c>
      <c r="I191" s="102">
        <f t="shared" si="24"/>
        <v>0.54054054054053502</v>
      </c>
      <c r="J191" s="98"/>
      <c r="K191" s="102">
        <f t="shared" si="25"/>
        <v>32.276609433193819</v>
      </c>
      <c r="L191" s="98">
        <f t="shared" si="27"/>
        <v>0.54054054054053502</v>
      </c>
      <c r="M191" s="98">
        <f t="shared" si="28"/>
        <v>7.5144508670520249</v>
      </c>
      <c r="O191" s="94" t="s">
        <v>315</v>
      </c>
      <c r="P191" s="100">
        <f t="shared" si="26"/>
        <v>32.276609433193819</v>
      </c>
      <c r="AD191" s="269" t="s">
        <v>155</v>
      </c>
      <c r="AE191" s="10">
        <v>76</v>
      </c>
    </row>
    <row r="192" spans="1:33" x14ac:dyDescent="0.3">
      <c r="A192" s="94" t="s">
        <v>316</v>
      </c>
      <c r="B192" s="104" t="s">
        <v>0</v>
      </c>
      <c r="C192" s="98">
        <v>55.7</v>
      </c>
      <c r="D192" s="95" t="s">
        <v>0</v>
      </c>
      <c r="E192" s="95"/>
      <c r="F192" s="95" t="s">
        <v>0</v>
      </c>
      <c r="G192" s="102">
        <f t="shared" si="23"/>
        <v>-0.17921146953403522</v>
      </c>
      <c r="H192" s="95" t="s">
        <v>0</v>
      </c>
      <c r="I192" s="102">
        <f t="shared" si="24"/>
        <v>-0.17921146953403522</v>
      </c>
      <c r="J192" s="98"/>
      <c r="K192" s="102">
        <f t="shared" si="25"/>
        <v>32.21876604711283</v>
      </c>
      <c r="L192" s="98">
        <f t="shared" si="27"/>
        <v>-0.17921146953404632</v>
      </c>
      <c r="M192" s="98">
        <f t="shared" si="28"/>
        <v>5.0943396226415194</v>
      </c>
      <c r="O192" s="94" t="s">
        <v>316</v>
      </c>
      <c r="P192" s="100">
        <f t="shared" si="26"/>
        <v>32.21876604711283</v>
      </c>
      <c r="AD192" s="269" t="s">
        <v>156</v>
      </c>
      <c r="AE192" s="10">
        <v>77</v>
      </c>
    </row>
    <row r="193" spans="1:37" x14ac:dyDescent="0.3">
      <c r="A193" s="94" t="s">
        <v>317</v>
      </c>
      <c r="B193" s="104" t="s">
        <v>0</v>
      </c>
      <c r="C193" s="98">
        <v>56.1</v>
      </c>
      <c r="D193" s="95" t="s">
        <v>0</v>
      </c>
      <c r="E193" s="95"/>
      <c r="F193" s="95" t="s">
        <v>0</v>
      </c>
      <c r="G193" s="102">
        <f t="shared" si="23"/>
        <v>0.71813285457809073</v>
      </c>
      <c r="H193" s="95" t="s">
        <v>0</v>
      </c>
      <c r="I193" s="102">
        <f t="shared" si="24"/>
        <v>0.71813285457809073</v>
      </c>
      <c r="J193" s="98"/>
      <c r="K193" s="102">
        <f t="shared" si="25"/>
        <v>32.450139591436795</v>
      </c>
      <c r="L193" s="98">
        <f t="shared" si="27"/>
        <v>0.71813285457809073</v>
      </c>
      <c r="M193" s="98">
        <f t="shared" si="28"/>
        <v>2.7472527472527375</v>
      </c>
      <c r="O193" s="94" t="s">
        <v>317</v>
      </c>
      <c r="P193" s="100">
        <f t="shared" si="26"/>
        <v>32.450139591436795</v>
      </c>
      <c r="R193" s="33"/>
      <c r="AD193" s="269" t="s">
        <v>157</v>
      </c>
      <c r="AE193" s="10">
        <v>76</v>
      </c>
      <c r="AG193" s="33"/>
    </row>
    <row r="194" spans="1:37" x14ac:dyDescent="0.3">
      <c r="A194" s="94" t="s">
        <v>318</v>
      </c>
      <c r="B194" s="104" t="s">
        <v>0</v>
      </c>
      <c r="C194" s="98">
        <v>55.3</v>
      </c>
      <c r="D194" s="95" t="s">
        <v>0</v>
      </c>
      <c r="E194" s="95"/>
      <c r="F194" s="95" t="s">
        <v>0</v>
      </c>
      <c r="G194" s="102">
        <f t="shared" ref="G194:G257" si="29">((C194/C193)-1)*100</f>
        <v>-1.4260249554367332</v>
      </c>
      <c r="H194" s="95" t="s">
        <v>0</v>
      </c>
      <c r="I194" s="102">
        <f t="shared" ref="I194:I257" si="30">G194</f>
        <v>-1.4260249554367332</v>
      </c>
      <c r="J194" s="98"/>
      <c r="K194" s="102">
        <f t="shared" si="25"/>
        <v>31.987392502788854</v>
      </c>
      <c r="L194" s="98">
        <f t="shared" si="27"/>
        <v>-1.4260249554367221</v>
      </c>
      <c r="M194" s="98">
        <f t="shared" si="28"/>
        <v>-0.18050541516245744</v>
      </c>
      <c r="O194" s="94" t="s">
        <v>318</v>
      </c>
      <c r="P194" s="100">
        <f t="shared" si="26"/>
        <v>31.987392502788854</v>
      </c>
      <c r="R194" s="33"/>
      <c r="AD194" s="269" t="s">
        <v>158</v>
      </c>
      <c r="AE194" s="10">
        <v>77</v>
      </c>
      <c r="AG194" s="33"/>
    </row>
    <row r="195" spans="1:37" x14ac:dyDescent="0.3">
      <c r="A195" s="94" t="s">
        <v>319</v>
      </c>
      <c r="B195" s="104" t="s">
        <v>0</v>
      </c>
      <c r="C195" s="98">
        <v>55.4</v>
      </c>
      <c r="D195" s="95" t="s">
        <v>0</v>
      </c>
      <c r="E195" s="95"/>
      <c r="F195" s="95" t="s">
        <v>0</v>
      </c>
      <c r="G195" s="102">
        <f t="shared" si="29"/>
        <v>0.18083182640145079</v>
      </c>
      <c r="H195" s="95" t="s">
        <v>0</v>
      </c>
      <c r="I195" s="102">
        <f t="shared" si="30"/>
        <v>0.18083182640145079</v>
      </c>
      <c r="J195" s="98"/>
      <c r="K195" s="102">
        <f t="shared" si="25"/>
        <v>32.045235888869847</v>
      </c>
      <c r="L195" s="98">
        <f t="shared" si="27"/>
        <v>0.18083182640145079</v>
      </c>
      <c r="M195" s="98">
        <f t="shared" si="28"/>
        <v>-0.71684587813618528</v>
      </c>
      <c r="O195" s="94" t="s">
        <v>319</v>
      </c>
      <c r="P195" s="100">
        <f t="shared" si="26"/>
        <v>32.045235888869847</v>
      </c>
      <c r="AD195" s="269" t="s">
        <v>159</v>
      </c>
      <c r="AE195" s="10">
        <v>77</v>
      </c>
    </row>
    <row r="196" spans="1:37" x14ac:dyDescent="0.3">
      <c r="A196" s="94" t="s">
        <v>320</v>
      </c>
      <c r="B196" s="104" t="s">
        <v>0</v>
      </c>
      <c r="C196" s="98">
        <v>55.1</v>
      </c>
      <c r="D196" s="95" t="s">
        <v>0</v>
      </c>
      <c r="E196" s="95"/>
      <c r="F196" s="95" t="s">
        <v>0</v>
      </c>
      <c r="G196" s="102">
        <f t="shared" si="29"/>
        <v>-0.54151624548736121</v>
      </c>
      <c r="H196" s="95" t="s">
        <v>0</v>
      </c>
      <c r="I196" s="102">
        <f t="shared" si="30"/>
        <v>-0.54151624548736121</v>
      </c>
      <c r="J196" s="98"/>
      <c r="K196" s="102">
        <f t="shared" si="25"/>
        <v>31.871705730626868</v>
      </c>
      <c r="L196" s="98">
        <f t="shared" si="27"/>
        <v>-0.54151624548737232</v>
      </c>
      <c r="M196" s="98">
        <f t="shared" si="28"/>
        <v>-2.8218694885361661</v>
      </c>
      <c r="O196" s="94" t="s">
        <v>320</v>
      </c>
      <c r="P196" s="100">
        <f t="shared" si="26"/>
        <v>31.871705730626868</v>
      </c>
      <c r="AD196" s="269" t="s">
        <v>160</v>
      </c>
      <c r="AE196" s="10">
        <v>78</v>
      </c>
    </row>
    <row r="197" spans="1:37" x14ac:dyDescent="0.3">
      <c r="A197" s="94" t="s">
        <v>321</v>
      </c>
      <c r="B197" s="104" t="s">
        <v>0</v>
      </c>
      <c r="C197" s="98">
        <v>55.2</v>
      </c>
      <c r="D197" s="95" t="s">
        <v>0</v>
      </c>
      <c r="E197" s="95"/>
      <c r="F197" s="95" t="s">
        <v>0</v>
      </c>
      <c r="G197" s="102">
        <f t="shared" si="29"/>
        <v>0.18148820326679971</v>
      </c>
      <c r="H197" s="95" t="s">
        <v>0</v>
      </c>
      <c r="I197" s="102">
        <f t="shared" si="30"/>
        <v>0.18148820326679971</v>
      </c>
      <c r="J197" s="98"/>
      <c r="K197" s="102">
        <f t="shared" si="25"/>
        <v>31.929549116707864</v>
      </c>
      <c r="L197" s="98">
        <f t="shared" si="27"/>
        <v>0.18148820326679971</v>
      </c>
      <c r="M197" s="98">
        <f t="shared" si="28"/>
        <v>-3.1578947368421262</v>
      </c>
      <c r="O197" s="94" t="s">
        <v>321</v>
      </c>
      <c r="P197" s="100">
        <f t="shared" si="26"/>
        <v>31.929549116707864</v>
      </c>
      <c r="AD197" s="269" t="s">
        <v>161</v>
      </c>
      <c r="AE197" s="10">
        <v>78</v>
      </c>
    </row>
    <row r="198" spans="1:37" x14ac:dyDescent="0.3">
      <c r="A198" s="94" t="s">
        <v>322</v>
      </c>
      <c r="B198" s="104" t="s">
        <v>0</v>
      </c>
      <c r="C198" s="98">
        <v>54.7</v>
      </c>
      <c r="D198" s="95" t="s">
        <v>0</v>
      </c>
      <c r="E198" s="95"/>
      <c r="F198" s="95" t="s">
        <v>0</v>
      </c>
      <c r="G198" s="102">
        <f t="shared" si="29"/>
        <v>-0.90579710144927938</v>
      </c>
      <c r="H198" s="95" t="s">
        <v>0</v>
      </c>
      <c r="I198" s="102">
        <f t="shared" si="30"/>
        <v>-0.90579710144927938</v>
      </c>
      <c r="J198" s="98"/>
      <c r="K198" s="102">
        <f t="shared" si="25"/>
        <v>31.640332186302899</v>
      </c>
      <c r="L198" s="98">
        <f t="shared" si="27"/>
        <v>-0.90579710144927938</v>
      </c>
      <c r="M198" s="98">
        <f t="shared" si="28"/>
        <v>-4.5375218150087493</v>
      </c>
      <c r="O198" s="94" t="s">
        <v>322</v>
      </c>
      <c r="P198" s="100">
        <f t="shared" si="26"/>
        <v>31.640332186302899</v>
      </c>
      <c r="R198" s="33"/>
      <c r="AD198" s="269" t="s">
        <v>162</v>
      </c>
      <c r="AE198" s="10">
        <v>78</v>
      </c>
      <c r="AG198" s="33"/>
    </row>
    <row r="199" spans="1:37" x14ac:dyDescent="0.3">
      <c r="A199" s="94" t="s">
        <v>323</v>
      </c>
      <c r="B199" s="104" t="s">
        <v>0</v>
      </c>
      <c r="C199" s="98">
        <v>54.5</v>
      </c>
      <c r="D199" s="95" t="s">
        <v>0</v>
      </c>
      <c r="E199" s="95"/>
      <c r="F199" s="95" t="s">
        <v>0</v>
      </c>
      <c r="G199" s="102">
        <f t="shared" si="29"/>
        <v>-0.36563071297989191</v>
      </c>
      <c r="H199" s="95" t="s">
        <v>0</v>
      </c>
      <c r="I199" s="102">
        <f t="shared" si="30"/>
        <v>-0.36563071297989191</v>
      </c>
      <c r="J199" s="98"/>
      <c r="K199" s="102">
        <f t="shared" si="25"/>
        <v>31.524645414140913</v>
      </c>
      <c r="L199" s="98">
        <f t="shared" si="27"/>
        <v>-0.36563071297989191</v>
      </c>
      <c r="M199" s="98">
        <f t="shared" si="28"/>
        <v>-4.8865619546248018</v>
      </c>
      <c r="O199" s="94" t="s">
        <v>323</v>
      </c>
      <c r="P199" s="100">
        <f t="shared" si="26"/>
        <v>31.524645414140913</v>
      </c>
      <c r="R199" s="33"/>
      <c r="AD199" s="269" t="s">
        <v>163</v>
      </c>
      <c r="AE199" s="10">
        <v>78</v>
      </c>
      <c r="AG199" s="33"/>
    </row>
    <row r="200" spans="1:37" x14ac:dyDescent="0.3">
      <c r="A200" s="94" t="s">
        <v>324</v>
      </c>
      <c r="B200" s="104" t="s">
        <v>0</v>
      </c>
      <c r="C200" s="98">
        <v>54.4</v>
      </c>
      <c r="D200" s="95" t="s">
        <v>0</v>
      </c>
      <c r="E200" s="95"/>
      <c r="F200" s="95" t="s">
        <v>0</v>
      </c>
      <c r="G200" s="102">
        <f t="shared" si="29"/>
        <v>-0.18348623853211565</v>
      </c>
      <c r="H200" s="95" t="s">
        <v>0</v>
      </c>
      <c r="I200" s="102">
        <f t="shared" si="30"/>
        <v>-0.18348623853211565</v>
      </c>
      <c r="J200" s="98"/>
      <c r="K200" s="102">
        <f t="shared" si="25"/>
        <v>31.46680202805992</v>
      </c>
      <c r="L200" s="98">
        <f t="shared" si="27"/>
        <v>-0.18348623853211565</v>
      </c>
      <c r="M200" s="98">
        <f t="shared" si="28"/>
        <v>-4.8951048951049287</v>
      </c>
      <c r="O200" s="94" t="s">
        <v>324</v>
      </c>
      <c r="P200" s="100">
        <f t="shared" si="26"/>
        <v>31.46680202805992</v>
      </c>
      <c r="AD200" s="269" t="s">
        <v>164</v>
      </c>
      <c r="AE200" s="10">
        <v>78</v>
      </c>
    </row>
    <row r="201" spans="1:37" x14ac:dyDescent="0.3">
      <c r="A201" s="94" t="s">
        <v>325</v>
      </c>
      <c r="B201" s="104" t="s">
        <v>0</v>
      </c>
      <c r="C201" s="98">
        <v>54.1</v>
      </c>
      <c r="D201" s="95" t="s">
        <v>0</v>
      </c>
      <c r="E201" s="95"/>
      <c r="F201" s="95" t="s">
        <v>0</v>
      </c>
      <c r="G201" s="102">
        <f t="shared" si="29"/>
        <v>-0.55147058823529216</v>
      </c>
      <c r="H201" s="95" t="s">
        <v>0</v>
      </c>
      <c r="I201" s="102">
        <f t="shared" si="30"/>
        <v>-0.55147058823529216</v>
      </c>
      <c r="J201" s="98"/>
      <c r="K201" s="102">
        <f t="shared" si="25"/>
        <v>31.293271869816945</v>
      </c>
      <c r="L201" s="98">
        <f t="shared" si="27"/>
        <v>-0.55147058823529216</v>
      </c>
      <c r="M201" s="98">
        <f t="shared" si="28"/>
        <v>-3.565062388591822</v>
      </c>
      <c r="O201" s="94" t="s">
        <v>325</v>
      </c>
      <c r="P201" s="100">
        <f t="shared" si="26"/>
        <v>31.293271869816945</v>
      </c>
      <c r="AD201" s="269" t="s">
        <v>165</v>
      </c>
      <c r="AE201" s="10">
        <v>78</v>
      </c>
    </row>
    <row r="202" spans="1:37" x14ac:dyDescent="0.3">
      <c r="A202" s="94" t="s">
        <v>326</v>
      </c>
      <c r="B202" s="104" t="s">
        <v>0</v>
      </c>
      <c r="C202" s="98">
        <v>54.1</v>
      </c>
      <c r="D202" s="95" t="s">
        <v>0</v>
      </c>
      <c r="E202" s="95"/>
      <c r="F202" s="95" t="s">
        <v>0</v>
      </c>
      <c r="G202" s="102">
        <f t="shared" si="29"/>
        <v>0</v>
      </c>
      <c r="H202" s="95" t="s">
        <v>0</v>
      </c>
      <c r="I202" s="102">
        <f t="shared" si="30"/>
        <v>0</v>
      </c>
      <c r="J202" s="98"/>
      <c r="K202" s="102">
        <f t="shared" si="25"/>
        <v>31.293271869816945</v>
      </c>
      <c r="L202" s="98">
        <f t="shared" si="27"/>
        <v>0</v>
      </c>
      <c r="M202" s="98">
        <f t="shared" si="28"/>
        <v>-2.5225225225225301</v>
      </c>
      <c r="O202" s="94" t="s">
        <v>326</v>
      </c>
      <c r="P202" s="100">
        <f t="shared" si="26"/>
        <v>31.293271869816945</v>
      </c>
      <c r="AD202" s="269" t="s">
        <v>166</v>
      </c>
      <c r="AE202" s="10">
        <v>77</v>
      </c>
    </row>
    <row r="203" spans="1:37" x14ac:dyDescent="0.3">
      <c r="A203" s="94" t="s">
        <v>327</v>
      </c>
      <c r="B203" s="104" t="s">
        <v>0</v>
      </c>
      <c r="C203" s="98">
        <v>54.5</v>
      </c>
      <c r="D203" s="95" t="s">
        <v>0</v>
      </c>
      <c r="E203" s="95"/>
      <c r="F203" s="95" t="s">
        <v>0</v>
      </c>
      <c r="G203" s="102">
        <f t="shared" si="29"/>
        <v>0.73937153419592061</v>
      </c>
      <c r="H203" s="95" t="s">
        <v>0</v>
      </c>
      <c r="I203" s="102">
        <f t="shared" si="30"/>
        <v>0.73937153419592061</v>
      </c>
      <c r="J203" s="98"/>
      <c r="K203" s="102">
        <f t="shared" si="25"/>
        <v>31.52464541414091</v>
      </c>
      <c r="L203" s="98">
        <f t="shared" si="27"/>
        <v>0.73937153419592061</v>
      </c>
      <c r="M203" s="98">
        <f t="shared" si="28"/>
        <v>-2.3297491039426688</v>
      </c>
      <c r="O203" s="94" t="s">
        <v>327</v>
      </c>
      <c r="P203" s="100">
        <f t="shared" si="26"/>
        <v>31.52464541414091</v>
      </c>
      <c r="Q203" s="33"/>
      <c r="R203" s="33"/>
      <c r="S203" s="33"/>
      <c r="T203" s="33"/>
      <c r="U203" s="33"/>
      <c r="V203" s="33"/>
      <c r="AD203" s="269" t="s">
        <v>167</v>
      </c>
      <c r="AE203" s="10">
        <v>78</v>
      </c>
      <c r="AF203" s="33"/>
      <c r="AG203" s="33"/>
      <c r="AH203" s="33"/>
      <c r="AI203" s="33"/>
      <c r="AJ203" s="33"/>
      <c r="AK203" s="33"/>
    </row>
    <row r="204" spans="1:37" x14ac:dyDescent="0.3">
      <c r="A204" s="94" t="s">
        <v>328</v>
      </c>
      <c r="B204" s="104" t="s">
        <v>0</v>
      </c>
      <c r="C204" s="98">
        <v>55.4</v>
      </c>
      <c r="D204" s="95" t="s">
        <v>0</v>
      </c>
      <c r="E204" s="95"/>
      <c r="F204" s="95" t="s">
        <v>0</v>
      </c>
      <c r="G204" s="102">
        <f t="shared" si="29"/>
        <v>1.6513761467889854</v>
      </c>
      <c r="H204" s="95" t="s">
        <v>0</v>
      </c>
      <c r="I204" s="102">
        <f t="shared" si="30"/>
        <v>1.6513761467889854</v>
      </c>
      <c r="J204" s="98"/>
      <c r="K204" s="102">
        <f t="shared" si="25"/>
        <v>32.04523588886984</v>
      </c>
      <c r="L204" s="98">
        <f t="shared" si="27"/>
        <v>1.6513761467889854</v>
      </c>
      <c r="M204" s="98">
        <f t="shared" si="28"/>
        <v>-0.53859964093361246</v>
      </c>
      <c r="O204" s="94" t="s">
        <v>328</v>
      </c>
      <c r="P204" s="100">
        <f t="shared" si="26"/>
        <v>32.04523588886984</v>
      </c>
      <c r="Q204" s="301"/>
      <c r="R204" s="33"/>
      <c r="AD204" s="269" t="s">
        <v>168</v>
      </c>
      <c r="AE204" s="10">
        <v>78</v>
      </c>
      <c r="AF204" s="301"/>
      <c r="AG204" s="33"/>
    </row>
    <row r="205" spans="1:37" x14ac:dyDescent="0.3">
      <c r="A205" s="94" t="s">
        <v>329</v>
      </c>
      <c r="B205" s="104" t="s">
        <v>0</v>
      </c>
      <c r="C205" s="98">
        <v>56.1</v>
      </c>
      <c r="D205" s="95" t="s">
        <v>0</v>
      </c>
      <c r="E205" s="95"/>
      <c r="F205" s="95" t="s">
        <v>0</v>
      </c>
      <c r="G205" s="102">
        <f t="shared" si="29"/>
        <v>1.2635379061371799</v>
      </c>
      <c r="H205" s="95" t="s">
        <v>0</v>
      </c>
      <c r="I205" s="102">
        <f t="shared" si="30"/>
        <v>1.2635379061371799</v>
      </c>
      <c r="J205" s="98"/>
      <c r="K205" s="102">
        <f t="shared" si="25"/>
        <v>32.450139591436788</v>
      </c>
      <c r="L205" s="98">
        <f t="shared" si="27"/>
        <v>1.2635379061371799</v>
      </c>
      <c r="M205" s="98">
        <f t="shared" si="28"/>
        <v>-2.2204460492503131E-14</v>
      </c>
      <c r="O205" s="94" t="s">
        <v>329</v>
      </c>
      <c r="P205" s="100">
        <f t="shared" si="26"/>
        <v>32.450139591436788</v>
      </c>
      <c r="Q205" s="301"/>
      <c r="AD205" s="269" t="s">
        <v>169</v>
      </c>
      <c r="AE205" s="10">
        <v>78</v>
      </c>
      <c r="AF205" s="301"/>
    </row>
    <row r="206" spans="1:37" x14ac:dyDescent="0.3">
      <c r="A206" s="94" t="s">
        <v>330</v>
      </c>
      <c r="B206" s="104" t="s">
        <v>0</v>
      </c>
      <c r="C206" s="98">
        <v>56.1</v>
      </c>
      <c r="D206" s="95" t="s">
        <v>0</v>
      </c>
      <c r="E206" s="95"/>
      <c r="F206" s="95" t="s">
        <v>0</v>
      </c>
      <c r="G206" s="102">
        <f t="shared" si="29"/>
        <v>0</v>
      </c>
      <c r="H206" s="95" t="s">
        <v>0</v>
      </c>
      <c r="I206" s="102">
        <f t="shared" si="30"/>
        <v>0</v>
      </c>
      <c r="J206" s="98"/>
      <c r="K206" s="102">
        <f t="shared" si="25"/>
        <v>32.450139591436788</v>
      </c>
      <c r="L206" s="98">
        <f t="shared" si="27"/>
        <v>0</v>
      </c>
      <c r="M206" s="98">
        <f t="shared" si="28"/>
        <v>1.4466546112115619</v>
      </c>
      <c r="O206" s="94" t="s">
        <v>330</v>
      </c>
      <c r="P206" s="100">
        <f t="shared" si="26"/>
        <v>32.450139591436788</v>
      </c>
      <c r="Q206" s="301"/>
      <c r="AD206" s="269" t="s">
        <v>170</v>
      </c>
      <c r="AE206" s="10">
        <v>78</v>
      </c>
      <c r="AF206" s="301"/>
    </row>
    <row r="207" spans="1:37" x14ac:dyDescent="0.3">
      <c r="A207" s="94" t="s">
        <v>331</v>
      </c>
      <c r="B207" s="104" t="s">
        <v>0</v>
      </c>
      <c r="C207" s="98">
        <v>56.6</v>
      </c>
      <c r="D207" s="95" t="s">
        <v>0</v>
      </c>
      <c r="E207" s="95"/>
      <c r="F207" s="95" t="s">
        <v>0</v>
      </c>
      <c r="G207" s="102">
        <f t="shared" si="29"/>
        <v>0.89126559714796105</v>
      </c>
      <c r="H207" s="95" t="s">
        <v>0</v>
      </c>
      <c r="I207" s="102">
        <f t="shared" si="30"/>
        <v>0.89126559714796105</v>
      </c>
      <c r="J207" s="98"/>
      <c r="K207" s="102">
        <f t="shared" si="25"/>
        <v>32.739356521841756</v>
      </c>
      <c r="L207" s="98">
        <f t="shared" si="27"/>
        <v>0.89126559714796105</v>
      </c>
      <c r="M207" s="98">
        <f t="shared" si="28"/>
        <v>2.1660649819494671</v>
      </c>
      <c r="O207" s="94" t="s">
        <v>331</v>
      </c>
      <c r="P207" s="100">
        <f t="shared" si="26"/>
        <v>32.739356521841756</v>
      </c>
      <c r="Q207" s="301"/>
      <c r="AD207" s="269" t="s">
        <v>171</v>
      </c>
      <c r="AE207" s="10">
        <v>78</v>
      </c>
      <c r="AF207" s="301"/>
    </row>
    <row r="208" spans="1:37" x14ac:dyDescent="0.3">
      <c r="A208" s="94" t="s">
        <v>332</v>
      </c>
      <c r="B208" s="104" t="s">
        <v>0</v>
      </c>
      <c r="C208" s="98">
        <v>57.7</v>
      </c>
      <c r="D208" s="95" t="s">
        <v>0</v>
      </c>
      <c r="E208" s="95"/>
      <c r="F208" s="95" t="s">
        <v>0</v>
      </c>
      <c r="G208" s="102">
        <f t="shared" si="29"/>
        <v>1.9434628975264934</v>
      </c>
      <c r="H208" s="95" t="s">
        <v>0</v>
      </c>
      <c r="I208" s="102">
        <f t="shared" si="30"/>
        <v>1.9434628975264934</v>
      </c>
      <c r="J208" s="98"/>
      <c r="K208" s="102">
        <f t="shared" si="25"/>
        <v>33.375633768732669</v>
      </c>
      <c r="L208" s="98">
        <f t="shared" si="27"/>
        <v>1.9434628975264934</v>
      </c>
      <c r="M208" s="98">
        <f t="shared" si="28"/>
        <v>4.7186932849364593</v>
      </c>
      <c r="O208" s="94" t="s">
        <v>332</v>
      </c>
      <c r="P208" s="100">
        <f t="shared" si="26"/>
        <v>33.375633768732669</v>
      </c>
      <c r="Q208" s="301"/>
      <c r="R208" s="33"/>
      <c r="AD208" s="269" t="s">
        <v>172</v>
      </c>
      <c r="AE208" s="10">
        <v>78</v>
      </c>
      <c r="AF208" s="301"/>
      <c r="AG208" s="33"/>
    </row>
    <row r="209" spans="1:33" x14ac:dyDescent="0.3">
      <c r="A209" s="107">
        <v>732</v>
      </c>
      <c r="B209" s="104" t="s">
        <v>0</v>
      </c>
      <c r="C209" s="98">
        <v>56.8</v>
      </c>
      <c r="D209" s="95" t="s">
        <v>0</v>
      </c>
      <c r="E209" s="95"/>
      <c r="F209" s="95" t="s">
        <v>0</v>
      </c>
      <c r="G209" s="102">
        <f t="shared" si="29"/>
        <v>-1.5597920277296451</v>
      </c>
      <c r="H209" s="95" t="s">
        <v>0</v>
      </c>
      <c r="I209" s="102">
        <f t="shared" si="30"/>
        <v>-1.5597920277296451</v>
      </c>
      <c r="J209" s="98"/>
      <c r="K209" s="102">
        <f t="shared" si="25"/>
        <v>32.855043294003735</v>
      </c>
      <c r="L209" s="98">
        <f t="shared" si="27"/>
        <v>-1.5597920277296451</v>
      </c>
      <c r="M209" s="98">
        <f t="shared" si="28"/>
        <v>2.8985507246376496</v>
      </c>
      <c r="O209" s="107">
        <v>732</v>
      </c>
      <c r="P209" s="100">
        <f t="shared" si="26"/>
        <v>32.855043294003735</v>
      </c>
      <c r="Q209" s="301"/>
      <c r="R209" s="33"/>
      <c r="AD209" s="269" t="s">
        <v>647</v>
      </c>
      <c r="AE209" s="10">
        <v>77</v>
      </c>
      <c r="AF209" s="301"/>
      <c r="AG209" s="33"/>
    </row>
    <row r="210" spans="1:33" x14ac:dyDescent="0.3">
      <c r="A210" s="107">
        <v>763</v>
      </c>
      <c r="B210" s="104" t="s">
        <v>0</v>
      </c>
      <c r="C210" s="98">
        <v>56.7</v>
      </c>
      <c r="D210" s="95" t="s">
        <v>0</v>
      </c>
      <c r="E210" s="95"/>
      <c r="F210" s="95" t="s">
        <v>0</v>
      </c>
      <c r="G210" s="102">
        <f t="shared" si="29"/>
        <v>-0.17605633802816323</v>
      </c>
      <c r="H210" s="95" t="s">
        <v>0</v>
      </c>
      <c r="I210" s="102">
        <f t="shared" si="30"/>
        <v>-0.17605633802816323</v>
      </c>
      <c r="J210" s="98"/>
      <c r="K210" s="102">
        <f t="shared" si="25"/>
        <v>32.797199907922746</v>
      </c>
      <c r="L210" s="98">
        <f t="shared" si="27"/>
        <v>-0.17605633802816323</v>
      </c>
      <c r="M210" s="98">
        <f t="shared" si="28"/>
        <v>3.6563071297988969</v>
      </c>
      <c r="O210" s="107">
        <v>763</v>
      </c>
      <c r="P210" s="100">
        <f t="shared" si="26"/>
        <v>32.797199907922746</v>
      </c>
      <c r="Q210" s="301"/>
      <c r="AD210" s="269" t="s">
        <v>174</v>
      </c>
      <c r="AE210" s="10">
        <v>78</v>
      </c>
      <c r="AF210" s="301"/>
    </row>
    <row r="211" spans="1:33" x14ac:dyDescent="0.3">
      <c r="A211" s="107">
        <v>791</v>
      </c>
      <c r="B211" s="104" t="s">
        <v>0</v>
      </c>
      <c r="C211" s="98">
        <v>56.5</v>
      </c>
      <c r="D211" s="95" t="s">
        <v>0</v>
      </c>
      <c r="E211" s="95"/>
      <c r="F211" s="95" t="s">
        <v>0</v>
      </c>
      <c r="G211" s="102">
        <f t="shared" si="29"/>
        <v>-0.35273368606701938</v>
      </c>
      <c r="H211" s="95" t="s">
        <v>0</v>
      </c>
      <c r="I211" s="102">
        <f t="shared" si="30"/>
        <v>-0.35273368606701938</v>
      </c>
      <c r="J211" s="98"/>
      <c r="K211" s="102">
        <f t="shared" si="25"/>
        <v>32.68151313576076</v>
      </c>
      <c r="L211" s="98">
        <f t="shared" si="27"/>
        <v>-0.35273368606701938</v>
      </c>
      <c r="M211" s="98">
        <f t="shared" si="28"/>
        <v>3.669724770642202</v>
      </c>
      <c r="O211" s="107">
        <v>791</v>
      </c>
      <c r="P211" s="100">
        <f t="shared" si="26"/>
        <v>32.68151313576076</v>
      </c>
      <c r="Q211" s="301"/>
      <c r="AD211" s="269" t="s">
        <v>175</v>
      </c>
      <c r="AE211" s="10">
        <v>77</v>
      </c>
      <c r="AF211" s="301"/>
    </row>
    <row r="212" spans="1:33" x14ac:dyDescent="0.3">
      <c r="A212" s="107">
        <v>822</v>
      </c>
      <c r="B212" s="104" t="s">
        <v>0</v>
      </c>
      <c r="C212" s="98">
        <v>57.4</v>
      </c>
      <c r="D212" s="95" t="s">
        <v>0</v>
      </c>
      <c r="E212" s="95"/>
      <c r="F212" s="95" t="s">
        <v>0</v>
      </c>
      <c r="G212" s="102">
        <f t="shared" si="29"/>
        <v>1.5929203539823078</v>
      </c>
      <c r="H212" s="95" t="s">
        <v>0</v>
      </c>
      <c r="I212" s="102">
        <f t="shared" si="30"/>
        <v>1.5929203539823078</v>
      </c>
      <c r="J212" s="98"/>
      <c r="K212" s="102">
        <f t="shared" ref="K212:K275" si="31">K213/(1+(I213/100))</f>
        <v>33.202103610489694</v>
      </c>
      <c r="L212" s="98">
        <f t="shared" si="27"/>
        <v>1.5929203539823078</v>
      </c>
      <c r="M212" s="98">
        <f t="shared" si="28"/>
        <v>5.5147058823529438</v>
      </c>
      <c r="O212" s="107">
        <v>822</v>
      </c>
      <c r="P212" s="100">
        <f t="shared" ref="P212:P275" si="32">K212</f>
        <v>33.202103610489694</v>
      </c>
      <c r="Q212" s="301"/>
      <c r="AD212" s="269" t="s">
        <v>176</v>
      </c>
      <c r="AE212" s="10">
        <v>77</v>
      </c>
      <c r="AF212" s="301"/>
    </row>
    <row r="213" spans="1:33" x14ac:dyDescent="0.3">
      <c r="A213" s="107">
        <v>852</v>
      </c>
      <c r="B213" s="104" t="s">
        <v>0</v>
      </c>
      <c r="C213" s="98">
        <v>58.3</v>
      </c>
      <c r="D213" s="95" t="s">
        <v>0</v>
      </c>
      <c r="E213" s="95"/>
      <c r="F213" s="95" t="s">
        <v>0</v>
      </c>
      <c r="G213" s="102">
        <f t="shared" si="29"/>
        <v>1.5679442508710784</v>
      </c>
      <c r="H213" s="95" t="s">
        <v>0</v>
      </c>
      <c r="I213" s="102">
        <f t="shared" si="30"/>
        <v>1.5679442508710784</v>
      </c>
      <c r="J213" s="98"/>
      <c r="K213" s="102">
        <f t="shared" si="31"/>
        <v>33.722694085218627</v>
      </c>
      <c r="L213" s="98">
        <f t="shared" si="27"/>
        <v>1.5679442508710784</v>
      </c>
      <c r="M213" s="98">
        <f t="shared" si="28"/>
        <v>7.7634011090572885</v>
      </c>
      <c r="O213" s="107">
        <v>852</v>
      </c>
      <c r="P213" s="100">
        <f t="shared" si="32"/>
        <v>33.722694085218627</v>
      </c>
      <c r="Q213" s="301"/>
      <c r="R213" s="33"/>
      <c r="AD213" s="269" t="s">
        <v>177</v>
      </c>
      <c r="AE213" s="10">
        <v>77</v>
      </c>
      <c r="AF213" s="301"/>
      <c r="AG213" s="33"/>
    </row>
    <row r="214" spans="1:33" x14ac:dyDescent="0.3">
      <c r="A214" s="107">
        <v>883</v>
      </c>
      <c r="B214" s="104" t="s">
        <v>0</v>
      </c>
      <c r="C214" s="98">
        <v>58.8</v>
      </c>
      <c r="D214" s="95" t="s">
        <v>0</v>
      </c>
      <c r="E214" s="95"/>
      <c r="F214" s="95" t="s">
        <v>0</v>
      </c>
      <c r="G214" s="102">
        <f t="shared" si="29"/>
        <v>0.85763293310463506</v>
      </c>
      <c r="H214" s="95" t="s">
        <v>0</v>
      </c>
      <c r="I214" s="102">
        <f t="shared" si="30"/>
        <v>0.85763293310463506</v>
      </c>
      <c r="J214" s="98"/>
      <c r="K214" s="102">
        <f t="shared" si="31"/>
        <v>34.011911015623589</v>
      </c>
      <c r="L214" s="98">
        <f t="shared" ref="L214:L277" si="33">((K214/K213)-1)*100</f>
        <v>0.85763293310463506</v>
      </c>
      <c r="M214" s="98">
        <f t="shared" si="28"/>
        <v>8.687615526802217</v>
      </c>
      <c r="O214" s="107">
        <v>883</v>
      </c>
      <c r="P214" s="100">
        <f t="shared" si="32"/>
        <v>34.011911015623589</v>
      </c>
      <c r="Q214" s="301"/>
      <c r="R214" s="33"/>
      <c r="AD214" s="269" t="s">
        <v>178</v>
      </c>
      <c r="AE214" s="10">
        <v>77</v>
      </c>
      <c r="AF214" s="301"/>
      <c r="AG214" s="33"/>
    </row>
    <row r="215" spans="1:33" x14ac:dyDescent="0.3">
      <c r="A215" s="107">
        <v>913</v>
      </c>
      <c r="B215" s="104" t="s">
        <v>0</v>
      </c>
      <c r="C215" s="98">
        <v>59.1</v>
      </c>
      <c r="D215" s="95" t="s">
        <v>0</v>
      </c>
      <c r="E215" s="95"/>
      <c r="F215" s="95" t="s">
        <v>0</v>
      </c>
      <c r="G215" s="102">
        <f t="shared" si="29"/>
        <v>0.51020408163267028</v>
      </c>
      <c r="H215" s="95" t="s">
        <v>0</v>
      </c>
      <c r="I215" s="102">
        <f t="shared" si="30"/>
        <v>0.51020408163267028</v>
      </c>
      <c r="J215" s="98"/>
      <c r="K215" s="102">
        <f t="shared" si="31"/>
        <v>34.185441173866572</v>
      </c>
      <c r="L215" s="98">
        <f t="shared" si="33"/>
        <v>0.51020408163267028</v>
      </c>
      <c r="M215" s="98">
        <f t="shared" si="28"/>
        <v>8.4403669724770971</v>
      </c>
      <c r="O215" s="107">
        <v>913</v>
      </c>
      <c r="P215" s="100">
        <f t="shared" si="32"/>
        <v>34.185441173866572</v>
      </c>
      <c r="Q215" s="301"/>
      <c r="AD215" s="269" t="s">
        <v>179</v>
      </c>
      <c r="AE215" s="10">
        <v>77</v>
      </c>
      <c r="AF215" s="301"/>
    </row>
    <row r="216" spans="1:33" x14ac:dyDescent="0.3">
      <c r="A216" s="107">
        <v>944</v>
      </c>
      <c r="B216" s="104" t="s">
        <v>0</v>
      </c>
      <c r="C216" s="98">
        <v>58</v>
      </c>
      <c r="D216" s="95" t="s">
        <v>0</v>
      </c>
      <c r="E216" s="95"/>
      <c r="F216" s="95" t="s">
        <v>0</v>
      </c>
      <c r="G216" s="102">
        <f t="shared" si="29"/>
        <v>-1.8612521150592198</v>
      </c>
      <c r="H216" s="95" t="s">
        <v>0</v>
      </c>
      <c r="I216" s="102">
        <f t="shared" si="30"/>
        <v>-1.8612521150592198</v>
      </c>
      <c r="J216" s="98"/>
      <c r="K216" s="102">
        <f t="shared" si="31"/>
        <v>33.549163926975652</v>
      </c>
      <c r="L216" s="98">
        <f t="shared" si="33"/>
        <v>-1.8612521150592309</v>
      </c>
      <c r="M216" s="98">
        <f t="shared" si="28"/>
        <v>4.693140794223849</v>
      </c>
      <c r="O216" s="107">
        <v>944</v>
      </c>
      <c r="P216" s="100">
        <f t="shared" si="32"/>
        <v>33.549163926975652</v>
      </c>
      <c r="Q216" s="301"/>
      <c r="AD216" s="269" t="s">
        <v>180</v>
      </c>
      <c r="AE216" s="10">
        <v>77</v>
      </c>
      <c r="AF216" s="301"/>
    </row>
    <row r="217" spans="1:33" x14ac:dyDescent="0.3">
      <c r="A217" s="107">
        <v>975</v>
      </c>
      <c r="B217" s="104" t="s">
        <v>0</v>
      </c>
      <c r="C217" s="98">
        <v>58.7</v>
      </c>
      <c r="D217" s="95" t="s">
        <v>0</v>
      </c>
      <c r="E217" s="95"/>
      <c r="F217" s="95" t="s">
        <v>0</v>
      </c>
      <c r="G217" s="102">
        <f t="shared" si="29"/>
        <v>1.2068965517241459</v>
      </c>
      <c r="H217" s="95" t="s">
        <v>0</v>
      </c>
      <c r="I217" s="102">
        <f t="shared" si="30"/>
        <v>1.2068965517241459</v>
      </c>
      <c r="J217" s="98"/>
      <c r="K217" s="102">
        <f t="shared" si="31"/>
        <v>33.9540676295426</v>
      </c>
      <c r="L217" s="98">
        <f t="shared" si="33"/>
        <v>1.2068965517241459</v>
      </c>
      <c r="M217" s="98">
        <f t="shared" si="28"/>
        <v>4.6345811051693664</v>
      </c>
      <c r="O217" s="107">
        <v>975</v>
      </c>
      <c r="P217" s="100">
        <f t="shared" si="32"/>
        <v>33.9540676295426</v>
      </c>
      <c r="Q217" s="301"/>
      <c r="AD217" s="269" t="s">
        <v>181</v>
      </c>
      <c r="AE217" s="10">
        <v>77</v>
      </c>
      <c r="AF217" s="301"/>
    </row>
    <row r="218" spans="1:33" x14ac:dyDescent="0.3">
      <c r="A218" s="107">
        <v>1005</v>
      </c>
      <c r="B218" s="104" t="s">
        <v>0</v>
      </c>
      <c r="C218" s="98">
        <v>63.2</v>
      </c>
      <c r="D218" s="95" t="s">
        <v>0</v>
      </c>
      <c r="E218" s="95"/>
      <c r="F218" s="95" t="s">
        <v>0</v>
      </c>
      <c r="G218" s="102">
        <f t="shared" si="29"/>
        <v>7.6660988074957359</v>
      </c>
      <c r="H218" s="95" t="s">
        <v>0</v>
      </c>
      <c r="I218" s="102">
        <f t="shared" si="30"/>
        <v>7.6660988074957359</v>
      </c>
      <c r="J218" s="98"/>
      <c r="K218" s="102">
        <f t="shared" si="31"/>
        <v>36.557020003187262</v>
      </c>
      <c r="L218" s="98">
        <f t="shared" si="33"/>
        <v>7.6660988074957359</v>
      </c>
      <c r="M218" s="98">
        <f t="shared" si="28"/>
        <v>12.655971479500906</v>
      </c>
      <c r="O218" s="107">
        <v>1005</v>
      </c>
      <c r="P218" s="100">
        <f t="shared" si="32"/>
        <v>36.557020003187262</v>
      </c>
      <c r="Q218" s="301"/>
      <c r="R218" s="33"/>
      <c r="AD218" s="269" t="s">
        <v>182</v>
      </c>
      <c r="AE218" s="10">
        <v>77</v>
      </c>
      <c r="AF218" s="301"/>
      <c r="AG218" s="33"/>
    </row>
    <row r="219" spans="1:33" x14ac:dyDescent="0.3">
      <c r="A219" s="107">
        <v>1036</v>
      </c>
      <c r="B219" s="104" t="s">
        <v>0</v>
      </c>
      <c r="C219" s="98">
        <v>60.7</v>
      </c>
      <c r="D219" s="95" t="s">
        <v>0</v>
      </c>
      <c r="E219" s="95"/>
      <c r="F219" s="95" t="s">
        <v>0</v>
      </c>
      <c r="G219" s="102">
        <f t="shared" si="29"/>
        <v>-3.9556962025316444</v>
      </c>
      <c r="H219" s="95" t="s">
        <v>0</v>
      </c>
      <c r="I219" s="102">
        <f t="shared" si="30"/>
        <v>-3.9556962025316444</v>
      </c>
      <c r="J219" s="98"/>
      <c r="K219" s="102">
        <f t="shared" si="31"/>
        <v>35.110935351162446</v>
      </c>
      <c r="L219" s="98">
        <f t="shared" si="33"/>
        <v>-3.9556962025316555</v>
      </c>
      <c r="M219" s="98">
        <f t="shared" si="28"/>
        <v>7.243816254416946</v>
      </c>
      <c r="O219" s="107">
        <v>1036</v>
      </c>
      <c r="P219" s="100">
        <f t="shared" si="32"/>
        <v>35.110935351162446</v>
      </c>
      <c r="Q219" s="301"/>
      <c r="R219" s="33"/>
      <c r="AD219" s="269" t="s">
        <v>183</v>
      </c>
      <c r="AE219" s="10">
        <v>77</v>
      </c>
      <c r="AF219" s="301"/>
      <c r="AG219" s="33"/>
    </row>
    <row r="220" spans="1:33" x14ac:dyDescent="0.3">
      <c r="A220" s="107">
        <v>1066</v>
      </c>
      <c r="B220" s="104" t="s">
        <v>0</v>
      </c>
      <c r="C220" s="98">
        <v>61.5</v>
      </c>
      <c r="D220" s="95" t="s">
        <v>0</v>
      </c>
      <c r="E220" s="95"/>
      <c r="F220" s="95" t="s">
        <v>0</v>
      </c>
      <c r="G220" s="102">
        <f t="shared" si="29"/>
        <v>1.3179571663920919</v>
      </c>
      <c r="H220" s="95" t="s">
        <v>0</v>
      </c>
      <c r="I220" s="102">
        <f t="shared" si="30"/>
        <v>1.3179571663920919</v>
      </c>
      <c r="J220" s="98"/>
      <c r="K220" s="102">
        <f t="shared" si="31"/>
        <v>35.573682439810383</v>
      </c>
      <c r="L220" s="98">
        <f t="shared" si="33"/>
        <v>1.3179571663920919</v>
      </c>
      <c r="M220" s="98">
        <f t="shared" si="28"/>
        <v>6.5857885615251188</v>
      </c>
      <c r="O220" s="107">
        <v>1066</v>
      </c>
      <c r="P220" s="100">
        <f t="shared" si="32"/>
        <v>35.573682439810383</v>
      </c>
      <c r="Q220" s="301"/>
      <c r="AD220" s="269" t="s">
        <v>184</v>
      </c>
      <c r="AE220" s="10">
        <v>77</v>
      </c>
      <c r="AF220" s="301"/>
    </row>
    <row r="221" spans="1:33" x14ac:dyDescent="0.3">
      <c r="A221" s="107">
        <v>1097</v>
      </c>
      <c r="B221" s="104" t="s">
        <v>0</v>
      </c>
      <c r="C221" s="98">
        <v>62.6</v>
      </c>
      <c r="D221" s="95" t="s">
        <v>0</v>
      </c>
      <c r="E221" s="95"/>
      <c r="F221" s="95" t="s">
        <v>0</v>
      </c>
      <c r="G221" s="102">
        <f t="shared" si="29"/>
        <v>1.788617886178856</v>
      </c>
      <c r="H221" s="95" t="s">
        <v>0</v>
      </c>
      <c r="I221" s="102">
        <f t="shared" si="30"/>
        <v>1.788617886178856</v>
      </c>
      <c r="J221" s="98"/>
      <c r="K221" s="102">
        <f t="shared" si="31"/>
        <v>36.209959686701296</v>
      </c>
      <c r="L221" s="98">
        <f t="shared" si="33"/>
        <v>1.788617886178856</v>
      </c>
      <c r="M221" s="98">
        <f t="shared" si="28"/>
        <v>10.2112676056338</v>
      </c>
      <c r="O221" s="107">
        <v>1097</v>
      </c>
      <c r="P221" s="100">
        <f t="shared" si="32"/>
        <v>36.209959686701296</v>
      </c>
      <c r="Q221" s="301"/>
      <c r="AD221" s="269" t="s">
        <v>185</v>
      </c>
      <c r="AE221" s="10">
        <v>77</v>
      </c>
      <c r="AF221" s="301"/>
    </row>
    <row r="222" spans="1:33" x14ac:dyDescent="0.3">
      <c r="A222" s="107">
        <v>1128</v>
      </c>
      <c r="B222" s="104" t="s">
        <v>0</v>
      </c>
      <c r="C222" s="98">
        <v>62</v>
      </c>
      <c r="D222" s="95" t="s">
        <v>0</v>
      </c>
      <c r="E222" s="95"/>
      <c r="F222" s="95" t="s">
        <v>0</v>
      </c>
      <c r="G222" s="102">
        <f t="shared" si="29"/>
        <v>-0.95846645367412275</v>
      </c>
      <c r="H222" s="95" t="s">
        <v>0</v>
      </c>
      <c r="I222" s="102">
        <f t="shared" si="30"/>
        <v>-0.95846645367412275</v>
      </c>
      <c r="J222" s="98"/>
      <c r="K222" s="102">
        <f t="shared" si="31"/>
        <v>35.862899370215338</v>
      </c>
      <c r="L222" s="98">
        <f t="shared" si="33"/>
        <v>-0.95846645367413386</v>
      </c>
      <c r="M222" s="98">
        <f t="shared" si="28"/>
        <v>9.3474426807759858</v>
      </c>
      <c r="O222" s="107">
        <v>1128</v>
      </c>
      <c r="P222" s="100">
        <f t="shared" si="32"/>
        <v>35.862899370215338</v>
      </c>
      <c r="Q222" s="301"/>
      <c r="AD222" s="269" t="s">
        <v>186</v>
      </c>
      <c r="AE222" s="10">
        <v>77</v>
      </c>
      <c r="AF222" s="301"/>
    </row>
    <row r="223" spans="1:33" x14ac:dyDescent="0.3">
      <c r="A223" s="107">
        <v>1156</v>
      </c>
      <c r="B223" s="104" t="s">
        <v>0</v>
      </c>
      <c r="C223" s="98">
        <v>60.3</v>
      </c>
      <c r="D223" s="95" t="s">
        <v>0</v>
      </c>
      <c r="E223" s="95"/>
      <c r="F223" s="95" t="s">
        <v>0</v>
      </c>
      <c r="G223" s="102">
        <f t="shared" si="29"/>
        <v>-2.741935483870972</v>
      </c>
      <c r="H223" s="95" t="s">
        <v>0</v>
      </c>
      <c r="I223" s="102">
        <f t="shared" si="30"/>
        <v>-2.741935483870972</v>
      </c>
      <c r="J223" s="98"/>
      <c r="K223" s="102">
        <f t="shared" si="31"/>
        <v>34.879561806838467</v>
      </c>
      <c r="L223" s="98">
        <f t="shared" si="33"/>
        <v>-2.7419354838709609</v>
      </c>
      <c r="M223" s="98">
        <f t="shared" si="28"/>
        <v>6.7256637168141342</v>
      </c>
      <c r="O223" s="107">
        <v>1156</v>
      </c>
      <c r="P223" s="100">
        <f t="shared" si="32"/>
        <v>34.879561806838467</v>
      </c>
      <c r="Q223" s="301"/>
      <c r="R223" s="33"/>
      <c r="AD223" s="269" t="s">
        <v>187</v>
      </c>
      <c r="AE223" s="10">
        <v>77</v>
      </c>
      <c r="AF223" s="301"/>
      <c r="AG223" s="33"/>
    </row>
    <row r="224" spans="1:33" x14ac:dyDescent="0.3">
      <c r="A224" s="107">
        <v>1187</v>
      </c>
      <c r="B224" s="104" t="s">
        <v>0</v>
      </c>
      <c r="C224" s="98">
        <v>60</v>
      </c>
      <c r="D224" s="95" t="s">
        <v>0</v>
      </c>
      <c r="E224" s="95"/>
      <c r="F224" s="95" t="s">
        <v>0</v>
      </c>
      <c r="G224" s="102">
        <f t="shared" si="29"/>
        <v>-0.49751243781094301</v>
      </c>
      <c r="H224" s="95" t="s">
        <v>0</v>
      </c>
      <c r="I224" s="102">
        <f t="shared" si="30"/>
        <v>-0.49751243781094301</v>
      </c>
      <c r="J224" s="98"/>
      <c r="K224" s="102">
        <f t="shared" si="31"/>
        <v>34.706031648595491</v>
      </c>
      <c r="L224" s="98">
        <f t="shared" si="33"/>
        <v>-0.49751243781094301</v>
      </c>
      <c r="M224" s="98">
        <f t="shared" si="28"/>
        <v>4.5296167247386609</v>
      </c>
      <c r="O224" s="107">
        <v>1187</v>
      </c>
      <c r="P224" s="100">
        <f t="shared" si="32"/>
        <v>34.706031648595491</v>
      </c>
      <c r="Q224" s="301"/>
      <c r="R224" s="33"/>
      <c r="AD224" s="269" t="s">
        <v>188</v>
      </c>
      <c r="AE224" s="10">
        <v>77</v>
      </c>
      <c r="AF224" s="301"/>
      <c r="AG224" s="33"/>
    </row>
    <row r="225" spans="1:33" x14ac:dyDescent="0.3">
      <c r="A225" s="107">
        <v>1217</v>
      </c>
      <c r="B225" s="104" t="s">
        <v>0</v>
      </c>
      <c r="C225" s="98">
        <v>59</v>
      </c>
      <c r="D225" s="95" t="s">
        <v>0</v>
      </c>
      <c r="E225" s="95"/>
      <c r="F225" s="95" t="s">
        <v>0</v>
      </c>
      <c r="G225" s="102">
        <f t="shared" si="29"/>
        <v>-1.6666666666666718</v>
      </c>
      <c r="H225" s="95" t="s">
        <v>0</v>
      </c>
      <c r="I225" s="102">
        <f t="shared" si="30"/>
        <v>-1.6666666666666718</v>
      </c>
      <c r="J225" s="98"/>
      <c r="K225" s="102">
        <f t="shared" si="31"/>
        <v>34.127597787785568</v>
      </c>
      <c r="L225" s="98">
        <f t="shared" si="33"/>
        <v>-1.6666666666666607</v>
      </c>
      <c r="M225" s="98">
        <f t="shared" ref="M225:M288" si="34">((K225/K213)-1)*100</f>
        <v>1.2006861063464713</v>
      </c>
      <c r="O225" s="107">
        <v>1217</v>
      </c>
      <c r="P225" s="100">
        <f t="shared" si="32"/>
        <v>34.127597787785568</v>
      </c>
      <c r="Q225" s="301"/>
      <c r="AD225" s="269" t="s">
        <v>189</v>
      </c>
      <c r="AE225" s="10">
        <v>78</v>
      </c>
      <c r="AF225" s="301"/>
    </row>
    <row r="226" spans="1:33" x14ac:dyDescent="0.3">
      <c r="A226" s="107">
        <v>1248</v>
      </c>
      <c r="B226" s="104" t="s">
        <v>0</v>
      </c>
      <c r="C226" s="98">
        <v>59</v>
      </c>
      <c r="D226" s="95" t="s">
        <v>0</v>
      </c>
      <c r="E226" s="95"/>
      <c r="F226" s="95" t="s">
        <v>0</v>
      </c>
      <c r="G226" s="102">
        <f t="shared" si="29"/>
        <v>0</v>
      </c>
      <c r="H226" s="95" t="s">
        <v>0</v>
      </c>
      <c r="I226" s="102">
        <f t="shared" si="30"/>
        <v>0</v>
      </c>
      <c r="J226" s="98"/>
      <c r="K226" s="102">
        <f t="shared" si="31"/>
        <v>34.127597787785568</v>
      </c>
      <c r="L226" s="98">
        <f t="shared" si="33"/>
        <v>0</v>
      </c>
      <c r="M226" s="98">
        <f t="shared" si="34"/>
        <v>0.34013605442175798</v>
      </c>
      <c r="O226" s="107">
        <v>1248</v>
      </c>
      <c r="P226" s="100">
        <f t="shared" si="32"/>
        <v>34.127597787785568</v>
      </c>
      <c r="Q226" s="301"/>
      <c r="AD226" s="269" t="s">
        <v>190</v>
      </c>
      <c r="AE226" s="10">
        <v>78</v>
      </c>
      <c r="AF226" s="301"/>
    </row>
    <row r="227" spans="1:33" x14ac:dyDescent="0.3">
      <c r="A227" s="107">
        <v>1278</v>
      </c>
      <c r="B227" s="104" t="s">
        <v>0</v>
      </c>
      <c r="C227" s="98">
        <v>58.6</v>
      </c>
      <c r="D227" s="95" t="s">
        <v>0</v>
      </c>
      <c r="E227" s="95"/>
      <c r="F227" s="95" t="s">
        <v>0</v>
      </c>
      <c r="G227" s="102">
        <f t="shared" si="29"/>
        <v>-0.67796610169491567</v>
      </c>
      <c r="H227" s="95" t="s">
        <v>0</v>
      </c>
      <c r="I227" s="102">
        <f t="shared" si="30"/>
        <v>-0.67796610169491567</v>
      </c>
      <c r="J227" s="98"/>
      <c r="K227" s="102">
        <f t="shared" si="31"/>
        <v>33.896224243461596</v>
      </c>
      <c r="L227" s="98">
        <f t="shared" si="33"/>
        <v>-0.67796610169492677</v>
      </c>
      <c r="M227" s="98">
        <f t="shared" si="34"/>
        <v>-0.84602368866332212</v>
      </c>
      <c r="O227" s="107">
        <v>1278</v>
      </c>
      <c r="P227" s="100">
        <f t="shared" si="32"/>
        <v>33.896224243461596</v>
      </c>
      <c r="Q227" s="301"/>
      <c r="AD227" s="269" t="s">
        <v>191</v>
      </c>
      <c r="AE227" s="10">
        <v>77</v>
      </c>
      <c r="AF227" s="301"/>
    </row>
    <row r="228" spans="1:33" x14ac:dyDescent="0.3">
      <c r="A228" s="107">
        <v>1309</v>
      </c>
      <c r="B228" s="104" t="s">
        <v>0</v>
      </c>
      <c r="C228" s="98">
        <v>58.8</v>
      </c>
      <c r="D228" s="95" t="s">
        <v>0</v>
      </c>
      <c r="E228" s="95"/>
      <c r="F228" s="95" t="s">
        <v>0</v>
      </c>
      <c r="G228" s="102">
        <f t="shared" si="29"/>
        <v>0.34129692832762792</v>
      </c>
      <c r="H228" s="95" t="s">
        <v>0</v>
      </c>
      <c r="I228" s="102">
        <f t="shared" si="30"/>
        <v>0.34129692832762792</v>
      </c>
      <c r="J228" s="98"/>
      <c r="K228" s="102">
        <f t="shared" si="31"/>
        <v>34.011911015623575</v>
      </c>
      <c r="L228" s="98">
        <f t="shared" si="33"/>
        <v>0.34129692832762792</v>
      </c>
      <c r="M228" s="98">
        <f t="shared" si="34"/>
        <v>1.3793103448275446</v>
      </c>
      <c r="O228" s="107">
        <v>1309</v>
      </c>
      <c r="P228" s="100">
        <f t="shared" si="32"/>
        <v>34.011911015623575</v>
      </c>
      <c r="Q228" s="301"/>
      <c r="R228" s="33"/>
      <c r="AD228" s="269" t="s">
        <v>192</v>
      </c>
      <c r="AE228" s="10">
        <v>78</v>
      </c>
      <c r="AF228" s="301"/>
      <c r="AG228" s="33"/>
    </row>
    <row r="229" spans="1:33" x14ac:dyDescent="0.3">
      <c r="A229" s="107">
        <v>1340</v>
      </c>
      <c r="B229" s="104" t="s">
        <v>0</v>
      </c>
      <c r="C229" s="98">
        <v>59.5</v>
      </c>
      <c r="D229" s="95" t="s">
        <v>0</v>
      </c>
      <c r="E229" s="95"/>
      <c r="F229" s="95" t="s">
        <v>0</v>
      </c>
      <c r="G229" s="102">
        <f t="shared" si="29"/>
        <v>1.1904761904761862</v>
      </c>
      <c r="H229" s="95" t="s">
        <v>0</v>
      </c>
      <c r="I229" s="102">
        <f t="shared" si="30"/>
        <v>1.1904761904761862</v>
      </c>
      <c r="J229" s="98"/>
      <c r="K229" s="102">
        <f t="shared" si="31"/>
        <v>34.416814718190523</v>
      </c>
      <c r="L229" s="98">
        <f t="shared" si="33"/>
        <v>1.1904761904761862</v>
      </c>
      <c r="M229" s="98">
        <f t="shared" si="34"/>
        <v>1.3628620102214217</v>
      </c>
      <c r="O229" s="107">
        <v>1340</v>
      </c>
      <c r="P229" s="100">
        <f t="shared" si="32"/>
        <v>34.416814718190523</v>
      </c>
      <c r="Q229" s="301"/>
      <c r="R229" s="33"/>
      <c r="AD229" s="269" t="s">
        <v>193</v>
      </c>
      <c r="AE229" s="10">
        <v>79</v>
      </c>
      <c r="AF229" s="301"/>
      <c r="AG229" s="33"/>
    </row>
    <row r="230" spans="1:33" x14ac:dyDescent="0.3">
      <c r="A230" s="107">
        <v>1370</v>
      </c>
      <c r="B230" s="104" t="s">
        <v>0</v>
      </c>
      <c r="C230" s="98">
        <v>58.7</v>
      </c>
      <c r="D230" s="95" t="s">
        <v>0</v>
      </c>
      <c r="E230" s="95"/>
      <c r="F230" s="95" t="s">
        <v>0</v>
      </c>
      <c r="G230" s="102">
        <f t="shared" si="29"/>
        <v>-1.3445378151260456</v>
      </c>
      <c r="H230" s="95" t="s">
        <v>0</v>
      </c>
      <c r="I230" s="102">
        <f t="shared" si="30"/>
        <v>-1.3445378151260456</v>
      </c>
      <c r="J230" s="98"/>
      <c r="K230" s="102">
        <f t="shared" si="31"/>
        <v>33.954067629542585</v>
      </c>
      <c r="L230" s="98">
        <f t="shared" si="33"/>
        <v>-1.3445378151260456</v>
      </c>
      <c r="M230" s="98">
        <f t="shared" si="34"/>
        <v>-7.120253164557</v>
      </c>
      <c r="O230" s="107">
        <v>1370</v>
      </c>
      <c r="P230" s="100">
        <f t="shared" si="32"/>
        <v>33.954067629542585</v>
      </c>
      <c r="Q230" s="301"/>
      <c r="AD230" s="269" t="s">
        <v>194</v>
      </c>
      <c r="AE230" s="10">
        <v>78</v>
      </c>
      <c r="AF230" s="301"/>
    </row>
    <row r="231" spans="1:33" x14ac:dyDescent="0.3">
      <c r="A231" s="107">
        <v>1401</v>
      </c>
      <c r="B231" s="104" t="s">
        <v>0</v>
      </c>
      <c r="C231" s="98">
        <v>58.3</v>
      </c>
      <c r="D231" s="95" t="s">
        <v>0</v>
      </c>
      <c r="E231" s="95"/>
      <c r="F231" s="95" t="s">
        <v>0</v>
      </c>
      <c r="G231" s="102">
        <f t="shared" si="29"/>
        <v>-0.68143100511074417</v>
      </c>
      <c r="H231" s="95" t="s">
        <v>0</v>
      </c>
      <c r="I231" s="102">
        <f t="shared" si="30"/>
        <v>-0.68143100511074417</v>
      </c>
      <c r="J231" s="98"/>
      <c r="K231" s="102">
        <f t="shared" si="31"/>
        <v>33.722694085218613</v>
      </c>
      <c r="L231" s="98">
        <f t="shared" si="33"/>
        <v>-0.68143100511074417</v>
      </c>
      <c r="M231" s="98">
        <f t="shared" si="34"/>
        <v>-3.9538714991763091</v>
      </c>
      <c r="O231" s="107">
        <v>1401</v>
      </c>
      <c r="P231" s="100">
        <f t="shared" si="32"/>
        <v>33.722694085218613</v>
      </c>
      <c r="Q231" s="301"/>
      <c r="AD231" s="269" t="s">
        <v>195</v>
      </c>
      <c r="AE231" s="10">
        <v>77</v>
      </c>
      <c r="AF231" s="301"/>
    </row>
    <row r="232" spans="1:33" x14ac:dyDescent="0.3">
      <c r="A232" s="107">
        <v>1431</v>
      </c>
      <c r="B232" s="104" t="s">
        <v>0</v>
      </c>
      <c r="C232" s="98">
        <v>58.2</v>
      </c>
      <c r="D232" s="95" t="s">
        <v>0</v>
      </c>
      <c r="E232" s="95"/>
      <c r="F232" s="95" t="s">
        <v>0</v>
      </c>
      <c r="G232" s="102">
        <f t="shared" si="29"/>
        <v>-0.17152658662091813</v>
      </c>
      <c r="H232" s="95" t="s">
        <v>0</v>
      </c>
      <c r="I232" s="102">
        <f t="shared" si="30"/>
        <v>-0.17152658662091813</v>
      </c>
      <c r="J232" s="98"/>
      <c r="K232" s="102">
        <f t="shared" si="31"/>
        <v>33.664850699137624</v>
      </c>
      <c r="L232" s="98">
        <f t="shared" si="33"/>
        <v>-0.17152658662091813</v>
      </c>
      <c r="M232" s="98">
        <f t="shared" si="34"/>
        <v>-5.3658536585366008</v>
      </c>
      <c r="O232" s="107">
        <v>1431</v>
      </c>
      <c r="P232" s="100">
        <f t="shared" si="32"/>
        <v>33.664850699137624</v>
      </c>
      <c r="Q232" s="301"/>
      <c r="AD232" s="269" t="s">
        <v>196</v>
      </c>
      <c r="AE232" s="10">
        <v>77</v>
      </c>
      <c r="AF232" s="301"/>
    </row>
    <row r="233" spans="1:33" x14ac:dyDescent="0.3">
      <c r="A233" s="107">
        <v>1462</v>
      </c>
      <c r="B233" s="104" t="s">
        <v>0</v>
      </c>
      <c r="C233" s="98">
        <v>59.7</v>
      </c>
      <c r="D233" s="95" t="s">
        <v>0</v>
      </c>
      <c r="E233" s="95"/>
      <c r="F233" s="95" t="s">
        <v>0</v>
      </c>
      <c r="G233" s="102">
        <f t="shared" si="29"/>
        <v>2.5773195876288568</v>
      </c>
      <c r="H233" s="95" t="s">
        <v>0</v>
      </c>
      <c r="I233" s="102">
        <f t="shared" si="30"/>
        <v>2.5773195876288568</v>
      </c>
      <c r="J233" s="98"/>
      <c r="K233" s="102">
        <f t="shared" si="31"/>
        <v>34.532501490352509</v>
      </c>
      <c r="L233" s="98">
        <f t="shared" si="33"/>
        <v>2.5773195876288568</v>
      </c>
      <c r="M233" s="98">
        <f t="shared" si="34"/>
        <v>-4.6325878594249303</v>
      </c>
      <c r="O233" s="107">
        <v>1462</v>
      </c>
      <c r="P233" s="100">
        <f t="shared" si="32"/>
        <v>34.532501490352509</v>
      </c>
      <c r="Q233" s="301"/>
      <c r="R233" s="33"/>
      <c r="AD233" s="269" t="s">
        <v>197</v>
      </c>
      <c r="AE233" s="10">
        <v>77</v>
      </c>
      <c r="AF233" s="301"/>
      <c r="AG233" s="33"/>
    </row>
    <row r="234" spans="1:33" x14ac:dyDescent="0.3">
      <c r="A234" s="107">
        <v>1493</v>
      </c>
      <c r="B234" s="104" t="s">
        <v>0</v>
      </c>
      <c r="C234" s="98">
        <v>60.7</v>
      </c>
      <c r="D234" s="95" t="s">
        <v>0</v>
      </c>
      <c r="E234" s="95"/>
      <c r="F234" s="95" t="s">
        <v>0</v>
      </c>
      <c r="G234" s="102">
        <f t="shared" si="29"/>
        <v>1.675041876046901</v>
      </c>
      <c r="H234" s="95" t="s">
        <v>0</v>
      </c>
      <c r="I234" s="102">
        <f t="shared" si="30"/>
        <v>1.675041876046901</v>
      </c>
      <c r="J234" s="98"/>
      <c r="K234" s="102">
        <f t="shared" si="31"/>
        <v>35.110935351162432</v>
      </c>
      <c r="L234" s="98">
        <f t="shared" si="33"/>
        <v>1.675041876046901</v>
      </c>
      <c r="M234" s="98">
        <f t="shared" si="34"/>
        <v>-2.0967741935484008</v>
      </c>
      <c r="O234" s="107">
        <v>1493</v>
      </c>
      <c r="P234" s="100">
        <f t="shared" si="32"/>
        <v>35.110935351162432</v>
      </c>
      <c r="Q234" s="301"/>
      <c r="R234" s="33"/>
      <c r="AD234" s="269" t="s">
        <v>198</v>
      </c>
      <c r="AE234" s="10">
        <v>77</v>
      </c>
      <c r="AF234" s="301"/>
      <c r="AG234" s="33"/>
    </row>
    <row r="235" spans="1:33" x14ac:dyDescent="0.3">
      <c r="A235" s="107">
        <v>1522</v>
      </c>
      <c r="B235" s="104" t="s">
        <v>0</v>
      </c>
      <c r="C235" s="98">
        <v>60.5</v>
      </c>
      <c r="D235" s="95" t="s">
        <v>0</v>
      </c>
      <c r="E235" s="95"/>
      <c r="F235" s="95" t="s">
        <v>0</v>
      </c>
      <c r="G235" s="102">
        <f t="shared" si="29"/>
        <v>-0.32948929159802853</v>
      </c>
      <c r="H235" s="95" t="s">
        <v>0</v>
      </c>
      <c r="I235" s="102">
        <f t="shared" si="30"/>
        <v>-0.32948929159802853</v>
      </c>
      <c r="J235" s="98"/>
      <c r="K235" s="102">
        <f t="shared" si="31"/>
        <v>34.995248579000446</v>
      </c>
      <c r="L235" s="98">
        <f t="shared" si="33"/>
        <v>-0.32948929159802853</v>
      </c>
      <c r="M235" s="98">
        <f t="shared" si="34"/>
        <v>0.33167495854060647</v>
      </c>
      <c r="O235" s="107">
        <v>1522</v>
      </c>
      <c r="P235" s="100">
        <f t="shared" si="32"/>
        <v>34.995248579000446</v>
      </c>
      <c r="Q235" s="301"/>
      <c r="AD235" s="269" t="s">
        <v>199</v>
      </c>
      <c r="AE235" s="10">
        <v>78</v>
      </c>
      <c r="AF235" s="301"/>
    </row>
    <row r="236" spans="1:33" x14ac:dyDescent="0.3">
      <c r="A236" s="107">
        <v>1553</v>
      </c>
      <c r="B236" s="104" t="s">
        <v>0</v>
      </c>
      <c r="C236" s="98">
        <v>59.3</v>
      </c>
      <c r="D236" s="95" t="s">
        <v>0</v>
      </c>
      <c r="E236" s="95"/>
      <c r="F236" s="95" t="s">
        <v>0</v>
      </c>
      <c r="G236" s="102">
        <f t="shared" si="29"/>
        <v>-1.983471074380172</v>
      </c>
      <c r="H236" s="95" t="s">
        <v>0</v>
      </c>
      <c r="I236" s="102">
        <f t="shared" si="30"/>
        <v>-1.983471074380172</v>
      </c>
      <c r="J236" s="98"/>
      <c r="K236" s="102">
        <f t="shared" si="31"/>
        <v>34.301127946028537</v>
      </c>
      <c r="L236" s="98">
        <f t="shared" si="33"/>
        <v>-1.9834710743801609</v>
      </c>
      <c r="M236" s="98">
        <f t="shared" si="34"/>
        <v>-1.1666666666666936</v>
      </c>
      <c r="O236" s="107">
        <v>1553</v>
      </c>
      <c r="P236" s="100">
        <f t="shared" si="32"/>
        <v>34.301127946028537</v>
      </c>
      <c r="Q236" s="301"/>
      <c r="AD236" s="269" t="s">
        <v>200</v>
      </c>
      <c r="AE236" s="10">
        <v>78</v>
      </c>
      <c r="AF236" s="301"/>
    </row>
    <row r="237" spans="1:33" x14ac:dyDescent="0.3">
      <c r="A237" s="107">
        <v>1583</v>
      </c>
      <c r="B237" s="104" t="s">
        <v>0</v>
      </c>
      <c r="C237" s="98">
        <v>58.5</v>
      </c>
      <c r="D237" s="95" t="s">
        <v>0</v>
      </c>
      <c r="E237" s="95"/>
      <c r="F237" s="95" t="s">
        <v>0</v>
      </c>
      <c r="G237" s="102">
        <f t="shared" si="29"/>
        <v>-1.3490725126475533</v>
      </c>
      <c r="H237" s="95" t="s">
        <v>0</v>
      </c>
      <c r="I237" s="102">
        <f t="shared" si="30"/>
        <v>-1.3490725126475533</v>
      </c>
      <c r="J237" s="98"/>
      <c r="K237" s="102">
        <f t="shared" si="31"/>
        <v>33.838380857380599</v>
      </c>
      <c r="L237" s="98">
        <f t="shared" si="33"/>
        <v>-1.3490725126475422</v>
      </c>
      <c r="M237" s="98">
        <f t="shared" si="34"/>
        <v>-0.84745762711866401</v>
      </c>
      <c r="O237" s="107">
        <v>1583</v>
      </c>
      <c r="P237" s="100">
        <f t="shared" si="32"/>
        <v>33.838380857380599</v>
      </c>
      <c r="Q237" s="301"/>
      <c r="AD237" s="269" t="s">
        <v>201</v>
      </c>
      <c r="AE237" s="10">
        <v>77</v>
      </c>
      <c r="AF237" s="301"/>
    </row>
    <row r="238" spans="1:33" x14ac:dyDescent="0.3">
      <c r="A238" s="107">
        <v>1614</v>
      </c>
      <c r="B238" s="104" t="s">
        <v>0</v>
      </c>
      <c r="C238" s="98">
        <v>58.4</v>
      </c>
      <c r="D238" s="95" t="s">
        <v>0</v>
      </c>
      <c r="E238" s="95"/>
      <c r="F238" s="95" t="s">
        <v>0</v>
      </c>
      <c r="G238" s="102">
        <f t="shared" si="29"/>
        <v>-0.17094017094017033</v>
      </c>
      <c r="H238" s="95" t="s">
        <v>0</v>
      </c>
      <c r="I238" s="102">
        <f t="shared" si="30"/>
        <v>-0.17094017094017033</v>
      </c>
      <c r="J238" s="98"/>
      <c r="K238" s="102">
        <f t="shared" si="31"/>
        <v>33.78053747129961</v>
      </c>
      <c r="L238" s="98">
        <f t="shared" si="33"/>
        <v>-0.17094017094015923</v>
      </c>
      <c r="M238" s="98">
        <f t="shared" si="34"/>
        <v>-1.0169491525423791</v>
      </c>
      <c r="O238" s="107">
        <v>1614</v>
      </c>
      <c r="P238" s="100">
        <f t="shared" si="32"/>
        <v>33.78053747129961</v>
      </c>
      <c r="Q238" s="301"/>
      <c r="R238" s="33"/>
      <c r="AD238" s="269" t="s">
        <v>202</v>
      </c>
      <c r="AE238" s="10">
        <v>77</v>
      </c>
      <c r="AF238" s="301"/>
      <c r="AG238" s="33"/>
    </row>
    <row r="239" spans="1:33" x14ac:dyDescent="0.3">
      <c r="A239" s="107">
        <v>1644</v>
      </c>
      <c r="B239" s="104" t="s">
        <v>0</v>
      </c>
      <c r="C239" s="98">
        <v>58.5</v>
      </c>
      <c r="D239" s="95" t="s">
        <v>0</v>
      </c>
      <c r="E239" s="95"/>
      <c r="F239" s="95" t="s">
        <v>0</v>
      </c>
      <c r="G239" s="102">
        <f t="shared" si="29"/>
        <v>0.1712328767123239</v>
      </c>
      <c r="H239" s="95" t="s">
        <v>0</v>
      </c>
      <c r="I239" s="102">
        <f t="shared" si="30"/>
        <v>0.1712328767123239</v>
      </c>
      <c r="J239" s="98"/>
      <c r="K239" s="102">
        <f t="shared" si="31"/>
        <v>33.838380857380599</v>
      </c>
      <c r="L239" s="98">
        <f t="shared" si="33"/>
        <v>0.1712328767123239</v>
      </c>
      <c r="M239" s="98">
        <f t="shared" si="34"/>
        <v>-0.17064846416383617</v>
      </c>
      <c r="O239" s="107">
        <v>1644</v>
      </c>
      <c r="P239" s="100">
        <f t="shared" si="32"/>
        <v>33.838380857380599</v>
      </c>
      <c r="Q239" s="301"/>
      <c r="R239" s="33"/>
      <c r="AD239" s="269" t="s">
        <v>203</v>
      </c>
      <c r="AE239" s="10">
        <v>77</v>
      </c>
      <c r="AF239" s="301"/>
      <c r="AG239" s="33"/>
    </row>
    <row r="240" spans="1:33" x14ac:dyDescent="0.3">
      <c r="A240" s="107">
        <v>1675</v>
      </c>
      <c r="B240" s="104" t="s">
        <v>0</v>
      </c>
      <c r="C240" s="98">
        <v>59.2</v>
      </c>
      <c r="D240" s="95" t="s">
        <v>0</v>
      </c>
      <c r="E240" s="95"/>
      <c r="F240" s="95" t="s">
        <v>0</v>
      </c>
      <c r="G240" s="102">
        <f t="shared" si="29"/>
        <v>1.1965811965811923</v>
      </c>
      <c r="H240" s="95" t="s">
        <v>0</v>
      </c>
      <c r="I240" s="102">
        <f t="shared" si="30"/>
        <v>1.1965811965811923</v>
      </c>
      <c r="J240" s="98"/>
      <c r="K240" s="102">
        <f t="shared" si="31"/>
        <v>34.243284559947547</v>
      </c>
      <c r="L240" s="98">
        <f t="shared" si="33"/>
        <v>1.1965811965811923</v>
      </c>
      <c r="M240" s="98">
        <f t="shared" si="34"/>
        <v>0.68027210884353817</v>
      </c>
      <c r="O240" s="107">
        <v>1675</v>
      </c>
      <c r="P240" s="100">
        <f t="shared" si="32"/>
        <v>34.243284559947547</v>
      </c>
      <c r="Q240" s="33"/>
      <c r="AD240" s="269" t="s">
        <v>204</v>
      </c>
      <c r="AE240" s="10">
        <v>76</v>
      </c>
      <c r="AF240" s="33"/>
    </row>
    <row r="241" spans="1:33" x14ac:dyDescent="0.3">
      <c r="A241" s="107">
        <v>1706</v>
      </c>
      <c r="B241" s="104" t="s">
        <v>0</v>
      </c>
      <c r="C241" s="98">
        <v>59.8</v>
      </c>
      <c r="D241" s="95" t="s">
        <v>0</v>
      </c>
      <c r="E241" s="95"/>
      <c r="F241" s="95" t="s">
        <v>0</v>
      </c>
      <c r="G241" s="102">
        <f t="shared" si="29"/>
        <v>1.0135135135135087</v>
      </c>
      <c r="H241" s="95" t="s">
        <v>0</v>
      </c>
      <c r="I241" s="102">
        <f t="shared" si="30"/>
        <v>1.0135135135135087</v>
      </c>
      <c r="J241" s="98"/>
      <c r="K241" s="102">
        <f t="shared" si="31"/>
        <v>34.590344876433498</v>
      </c>
      <c r="L241" s="98">
        <f t="shared" si="33"/>
        <v>1.0135135135135087</v>
      </c>
      <c r="M241" s="98">
        <f t="shared" si="34"/>
        <v>0.50420168067226712</v>
      </c>
      <c r="O241" s="107">
        <v>1706</v>
      </c>
      <c r="P241" s="100">
        <f t="shared" si="32"/>
        <v>34.590344876433498</v>
      </c>
      <c r="Q241" s="33"/>
      <c r="AD241" s="269" t="s">
        <v>205</v>
      </c>
      <c r="AE241" s="10">
        <v>76</v>
      </c>
      <c r="AF241" s="33"/>
    </row>
    <row r="242" spans="1:33" x14ac:dyDescent="0.3">
      <c r="A242" s="107">
        <v>1736</v>
      </c>
      <c r="B242" s="104" t="s">
        <v>0</v>
      </c>
      <c r="C242" s="98">
        <v>59.9</v>
      </c>
      <c r="D242" s="95" t="s">
        <v>0</v>
      </c>
      <c r="E242" s="95"/>
      <c r="F242" s="95" t="s">
        <v>0</v>
      </c>
      <c r="G242" s="102">
        <f t="shared" si="29"/>
        <v>0.16722408026756952</v>
      </c>
      <c r="H242" s="95" t="s">
        <v>0</v>
      </c>
      <c r="I242" s="102">
        <f t="shared" si="30"/>
        <v>0.16722408026756952</v>
      </c>
      <c r="J242" s="98"/>
      <c r="K242" s="102">
        <f t="shared" si="31"/>
        <v>34.648188262514495</v>
      </c>
      <c r="L242" s="98">
        <f t="shared" si="33"/>
        <v>0.16722408026756952</v>
      </c>
      <c r="M242" s="98">
        <f t="shared" si="34"/>
        <v>2.0442930153321992</v>
      </c>
      <c r="O242" s="107">
        <v>1736</v>
      </c>
      <c r="P242" s="100">
        <f t="shared" si="32"/>
        <v>34.648188262514495</v>
      </c>
      <c r="Q242" s="33"/>
      <c r="AD242" s="269" t="s">
        <v>206</v>
      </c>
      <c r="AE242" s="10">
        <v>76</v>
      </c>
      <c r="AF242" s="33"/>
    </row>
    <row r="243" spans="1:33" x14ac:dyDescent="0.3">
      <c r="A243" s="107">
        <v>1767</v>
      </c>
      <c r="B243" s="104" t="s">
        <v>0</v>
      </c>
      <c r="C243" s="98">
        <v>60.7</v>
      </c>
      <c r="D243" s="95" t="s">
        <v>0</v>
      </c>
      <c r="E243" s="95"/>
      <c r="F243" s="95" t="s">
        <v>0</v>
      </c>
      <c r="G243" s="102">
        <f t="shared" si="29"/>
        <v>1.3355592654424209</v>
      </c>
      <c r="H243" s="95" t="s">
        <v>0</v>
      </c>
      <c r="I243" s="102">
        <f t="shared" si="30"/>
        <v>1.3355592654424209</v>
      </c>
      <c r="J243" s="98"/>
      <c r="K243" s="102">
        <f t="shared" si="31"/>
        <v>35.110935351162439</v>
      </c>
      <c r="L243" s="98">
        <f t="shared" si="33"/>
        <v>1.3355592654424209</v>
      </c>
      <c r="M243" s="98">
        <f t="shared" si="34"/>
        <v>4.1166380789022572</v>
      </c>
      <c r="O243" s="107">
        <v>1767</v>
      </c>
      <c r="P243" s="100">
        <f t="shared" si="32"/>
        <v>35.110935351162439</v>
      </c>
      <c r="R243" s="33"/>
      <c r="AD243" s="269" t="s">
        <v>207</v>
      </c>
      <c r="AE243" s="10">
        <v>76</v>
      </c>
      <c r="AG243" s="33"/>
    </row>
    <row r="244" spans="1:33" x14ac:dyDescent="0.3">
      <c r="A244" s="107">
        <v>1797</v>
      </c>
      <c r="B244" s="104" t="s">
        <v>0</v>
      </c>
      <c r="C244" s="98">
        <v>61.1</v>
      </c>
      <c r="D244" s="95" t="s">
        <v>0</v>
      </c>
      <c r="E244" s="95"/>
      <c r="F244" s="95" t="s">
        <v>0</v>
      </c>
      <c r="G244" s="102">
        <f t="shared" si="29"/>
        <v>0.65897858319603486</v>
      </c>
      <c r="H244" s="95" t="s">
        <v>0</v>
      </c>
      <c r="I244" s="102">
        <f t="shared" si="30"/>
        <v>0.65897858319603486</v>
      </c>
      <c r="J244" s="98"/>
      <c r="K244" s="102">
        <f t="shared" si="31"/>
        <v>35.342308895486404</v>
      </c>
      <c r="L244" s="98">
        <f t="shared" si="33"/>
        <v>0.65897858319603486</v>
      </c>
      <c r="M244" s="98">
        <f t="shared" si="34"/>
        <v>4.9828178694158121</v>
      </c>
      <c r="O244" s="107">
        <v>1797</v>
      </c>
      <c r="P244" s="100">
        <f t="shared" si="32"/>
        <v>35.342308895486404</v>
      </c>
      <c r="R244" s="33"/>
      <c r="AD244" s="269" t="s">
        <v>208</v>
      </c>
      <c r="AE244" s="10">
        <v>76</v>
      </c>
      <c r="AG244" s="33"/>
    </row>
    <row r="245" spans="1:33" x14ac:dyDescent="0.3">
      <c r="A245" s="107">
        <v>1828</v>
      </c>
      <c r="B245" s="104" t="s">
        <v>0</v>
      </c>
      <c r="C245" s="98">
        <v>60.6</v>
      </c>
      <c r="D245" s="95" t="s">
        <v>0</v>
      </c>
      <c r="E245" s="95"/>
      <c r="F245" s="95" t="s">
        <v>0</v>
      </c>
      <c r="G245" s="102">
        <f t="shared" si="29"/>
        <v>-0.81833060556464332</v>
      </c>
      <c r="H245" s="95" t="s">
        <v>0</v>
      </c>
      <c r="I245" s="102">
        <f t="shared" si="30"/>
        <v>-0.81833060556464332</v>
      </c>
      <c r="J245" s="98"/>
      <c r="K245" s="102">
        <f t="shared" si="31"/>
        <v>35.053091965081443</v>
      </c>
      <c r="L245" s="98">
        <f t="shared" si="33"/>
        <v>-0.81833060556464332</v>
      </c>
      <c r="M245" s="98">
        <f t="shared" si="34"/>
        <v>1.5075376884422065</v>
      </c>
      <c r="O245" s="107">
        <v>1828</v>
      </c>
      <c r="P245" s="100">
        <f t="shared" si="32"/>
        <v>35.053091965081443</v>
      </c>
      <c r="AD245" s="269" t="s">
        <v>209</v>
      </c>
      <c r="AE245" s="10">
        <v>75</v>
      </c>
    </row>
    <row r="246" spans="1:33" x14ac:dyDescent="0.3">
      <c r="A246" s="107">
        <v>1859</v>
      </c>
      <c r="B246" s="104" t="s">
        <v>0</v>
      </c>
      <c r="C246" s="98">
        <v>61</v>
      </c>
      <c r="D246" s="95" t="s">
        <v>0</v>
      </c>
      <c r="E246" s="95"/>
      <c r="F246" s="95" t="s">
        <v>0</v>
      </c>
      <c r="G246" s="102">
        <f t="shared" si="29"/>
        <v>0.66006600660066805</v>
      </c>
      <c r="H246" s="95" t="s">
        <v>0</v>
      </c>
      <c r="I246" s="102">
        <f t="shared" si="30"/>
        <v>0.66006600660066805</v>
      </c>
      <c r="J246" s="98"/>
      <c r="K246" s="102">
        <f t="shared" si="31"/>
        <v>35.284465509405415</v>
      </c>
      <c r="L246" s="98">
        <f t="shared" si="33"/>
        <v>0.66006600660066805</v>
      </c>
      <c r="M246" s="98">
        <f t="shared" si="34"/>
        <v>0.49423393739704835</v>
      </c>
      <c r="O246" s="107">
        <v>1859</v>
      </c>
      <c r="P246" s="100">
        <f t="shared" si="32"/>
        <v>35.284465509405415</v>
      </c>
      <c r="AD246" s="269" t="s">
        <v>210</v>
      </c>
      <c r="AE246" s="10">
        <v>76</v>
      </c>
    </row>
    <row r="247" spans="1:33" x14ac:dyDescent="0.3">
      <c r="A247" s="107">
        <v>1887</v>
      </c>
      <c r="B247" s="104" t="s">
        <v>0</v>
      </c>
      <c r="C247" s="98">
        <v>60.3</v>
      </c>
      <c r="D247" s="95" t="s">
        <v>0</v>
      </c>
      <c r="E247" s="95"/>
      <c r="F247" s="95" t="s">
        <v>0</v>
      </c>
      <c r="G247" s="102">
        <f t="shared" si="29"/>
        <v>-1.1475409836065653</v>
      </c>
      <c r="H247" s="95" t="s">
        <v>0</v>
      </c>
      <c r="I247" s="102">
        <f t="shared" si="30"/>
        <v>-1.1475409836065653</v>
      </c>
      <c r="J247" s="98"/>
      <c r="K247" s="102">
        <f t="shared" si="31"/>
        <v>34.879561806838467</v>
      </c>
      <c r="L247" s="98">
        <f t="shared" si="33"/>
        <v>-1.1475409836065542</v>
      </c>
      <c r="M247" s="98">
        <f t="shared" si="34"/>
        <v>-0.33057851239667313</v>
      </c>
      <c r="O247" s="107">
        <v>1887</v>
      </c>
      <c r="P247" s="100">
        <f t="shared" si="32"/>
        <v>34.879561806838467</v>
      </c>
      <c r="AD247" s="269" t="s">
        <v>211</v>
      </c>
      <c r="AE247" s="10">
        <v>75</v>
      </c>
    </row>
    <row r="248" spans="1:33" x14ac:dyDescent="0.3">
      <c r="A248" s="107">
        <v>1918</v>
      </c>
      <c r="B248" s="104" t="s">
        <v>0</v>
      </c>
      <c r="C248" s="98">
        <v>60.4</v>
      </c>
      <c r="D248" s="95" t="s">
        <v>0</v>
      </c>
      <c r="E248" s="95"/>
      <c r="F248" s="95" t="s">
        <v>0</v>
      </c>
      <c r="G248" s="102">
        <f t="shared" si="29"/>
        <v>0.16583747927032544</v>
      </c>
      <c r="H248" s="95" t="s">
        <v>0</v>
      </c>
      <c r="I248" s="102">
        <f t="shared" si="30"/>
        <v>0.16583747927032544</v>
      </c>
      <c r="J248" s="98"/>
      <c r="K248" s="102">
        <f t="shared" si="31"/>
        <v>34.937405192919464</v>
      </c>
      <c r="L248" s="98">
        <f t="shared" si="33"/>
        <v>0.16583747927032544</v>
      </c>
      <c r="M248" s="98">
        <f t="shared" si="34"/>
        <v>1.8549747048904219</v>
      </c>
      <c r="O248" s="107">
        <v>1918</v>
      </c>
      <c r="P248" s="100">
        <f t="shared" si="32"/>
        <v>34.937405192919464</v>
      </c>
      <c r="R248" s="33"/>
      <c r="AD248" s="269" t="s">
        <v>212</v>
      </c>
      <c r="AE248" s="10">
        <v>75</v>
      </c>
      <c r="AG248" s="33"/>
    </row>
    <row r="249" spans="1:33" x14ac:dyDescent="0.3">
      <c r="A249" s="107">
        <v>1948</v>
      </c>
      <c r="B249" s="104" t="s">
        <v>0</v>
      </c>
      <c r="C249" s="98">
        <v>59.3</v>
      </c>
      <c r="D249" s="95" t="s">
        <v>0</v>
      </c>
      <c r="E249" s="95"/>
      <c r="F249" s="95" t="s">
        <v>0</v>
      </c>
      <c r="G249" s="102">
        <f t="shared" si="29"/>
        <v>-1.8211920529801362</v>
      </c>
      <c r="H249" s="95" t="s">
        <v>0</v>
      </c>
      <c r="I249" s="102">
        <f t="shared" si="30"/>
        <v>-1.8211920529801362</v>
      </c>
      <c r="J249" s="98"/>
      <c r="K249" s="102">
        <f t="shared" si="31"/>
        <v>34.301127946028544</v>
      </c>
      <c r="L249" s="98">
        <f t="shared" si="33"/>
        <v>-1.8211920529801362</v>
      </c>
      <c r="M249" s="98">
        <f t="shared" si="34"/>
        <v>1.3675213675213849</v>
      </c>
      <c r="O249" s="107">
        <v>1948</v>
      </c>
      <c r="P249" s="100">
        <f t="shared" si="32"/>
        <v>34.301127946028544</v>
      </c>
      <c r="R249" s="33"/>
      <c r="AD249" s="269" t="s">
        <v>213</v>
      </c>
      <c r="AE249" s="10">
        <v>76</v>
      </c>
      <c r="AG249" s="33"/>
    </row>
    <row r="250" spans="1:33" x14ac:dyDescent="0.3">
      <c r="A250" s="107">
        <v>1979</v>
      </c>
      <c r="B250" s="104" t="s">
        <v>0</v>
      </c>
      <c r="C250" s="98">
        <v>59.3</v>
      </c>
      <c r="D250" s="95" t="s">
        <v>0</v>
      </c>
      <c r="E250" s="95"/>
      <c r="F250" s="95" t="s">
        <v>0</v>
      </c>
      <c r="G250" s="102">
        <f t="shared" si="29"/>
        <v>0</v>
      </c>
      <c r="H250" s="95" t="s">
        <v>0</v>
      </c>
      <c r="I250" s="102">
        <f t="shared" si="30"/>
        <v>0</v>
      </c>
      <c r="J250" s="98"/>
      <c r="K250" s="102">
        <f t="shared" si="31"/>
        <v>34.301127946028544</v>
      </c>
      <c r="L250" s="98">
        <f t="shared" si="33"/>
        <v>0</v>
      </c>
      <c r="M250" s="98">
        <f t="shared" si="34"/>
        <v>1.5410958904109595</v>
      </c>
      <c r="O250" s="107">
        <v>1979</v>
      </c>
      <c r="P250" s="100">
        <f t="shared" si="32"/>
        <v>34.301127946028544</v>
      </c>
      <c r="AD250" s="269" t="s">
        <v>214</v>
      </c>
      <c r="AE250" s="10">
        <v>76</v>
      </c>
    </row>
    <row r="251" spans="1:33" x14ac:dyDescent="0.3">
      <c r="A251" s="107">
        <v>2009</v>
      </c>
      <c r="B251" s="104" t="s">
        <v>0</v>
      </c>
      <c r="C251" s="98">
        <v>59.4</v>
      </c>
      <c r="D251" s="95" t="s">
        <v>0</v>
      </c>
      <c r="E251" s="95"/>
      <c r="F251" s="95" t="s">
        <v>0</v>
      </c>
      <c r="G251" s="102">
        <f t="shared" si="29"/>
        <v>0.16863406408094139</v>
      </c>
      <c r="H251" s="95" t="s">
        <v>0</v>
      </c>
      <c r="I251" s="102">
        <f t="shared" si="30"/>
        <v>0.16863406408094139</v>
      </c>
      <c r="J251" s="98"/>
      <c r="K251" s="102">
        <f t="shared" si="31"/>
        <v>34.358971332109533</v>
      </c>
      <c r="L251" s="98">
        <f t="shared" si="33"/>
        <v>0.16863406408094139</v>
      </c>
      <c r="M251" s="98">
        <f t="shared" si="34"/>
        <v>1.538461538461533</v>
      </c>
      <c r="O251" s="107">
        <v>2009</v>
      </c>
      <c r="P251" s="100">
        <f t="shared" si="32"/>
        <v>34.358971332109533</v>
      </c>
      <c r="AD251" s="269" t="s">
        <v>215</v>
      </c>
      <c r="AE251" s="10">
        <v>75</v>
      </c>
    </row>
    <row r="252" spans="1:33" x14ac:dyDescent="0.3">
      <c r="A252" s="107">
        <v>2040</v>
      </c>
      <c r="B252" s="104" t="s">
        <v>0</v>
      </c>
      <c r="C252" s="98">
        <v>60.1</v>
      </c>
      <c r="D252" s="95" t="s">
        <v>0</v>
      </c>
      <c r="E252" s="95"/>
      <c r="F252" s="95" t="s">
        <v>0</v>
      </c>
      <c r="G252" s="102">
        <f t="shared" si="29"/>
        <v>1.1784511784511897</v>
      </c>
      <c r="H252" s="95" t="s">
        <v>0</v>
      </c>
      <c r="I252" s="102">
        <f t="shared" si="30"/>
        <v>1.1784511784511897</v>
      </c>
      <c r="J252" s="98"/>
      <c r="K252" s="102">
        <f t="shared" si="31"/>
        <v>34.763875034676481</v>
      </c>
      <c r="L252" s="98">
        <f t="shared" si="33"/>
        <v>1.1784511784511897</v>
      </c>
      <c r="M252" s="98">
        <f t="shared" si="34"/>
        <v>1.5202702702702853</v>
      </c>
      <c r="O252" s="107">
        <v>2040</v>
      </c>
      <c r="P252" s="100">
        <f t="shared" si="32"/>
        <v>34.763875034676481</v>
      </c>
      <c r="AD252" s="269" t="s">
        <v>216</v>
      </c>
      <c r="AE252" s="10">
        <v>76</v>
      </c>
    </row>
    <row r="253" spans="1:33" x14ac:dyDescent="0.3">
      <c r="A253" s="107">
        <v>2071</v>
      </c>
      <c r="B253" s="104" t="s">
        <v>0</v>
      </c>
      <c r="C253" s="98">
        <v>59.6</v>
      </c>
      <c r="D253" s="95" t="s">
        <v>0</v>
      </c>
      <c r="E253" s="95"/>
      <c r="F253" s="95" t="s">
        <v>0</v>
      </c>
      <c r="G253" s="102">
        <f t="shared" si="29"/>
        <v>-0.83194675540765317</v>
      </c>
      <c r="H253" s="95" t="s">
        <v>0</v>
      </c>
      <c r="I253" s="102">
        <f t="shared" si="30"/>
        <v>-0.83194675540765317</v>
      </c>
      <c r="J253" s="98"/>
      <c r="K253" s="102">
        <f t="shared" si="31"/>
        <v>34.474658104271519</v>
      </c>
      <c r="L253" s="98">
        <f t="shared" si="33"/>
        <v>-0.83194675540765317</v>
      </c>
      <c r="M253" s="98">
        <f t="shared" si="34"/>
        <v>-0.33444816053509463</v>
      </c>
      <c r="O253" s="107">
        <v>2071</v>
      </c>
      <c r="P253" s="100">
        <f t="shared" si="32"/>
        <v>34.474658104271519</v>
      </c>
      <c r="R253" s="33"/>
      <c r="AD253" s="269" t="s">
        <v>217</v>
      </c>
      <c r="AE253" s="10">
        <v>76</v>
      </c>
      <c r="AG253" s="33"/>
    </row>
    <row r="254" spans="1:33" x14ac:dyDescent="0.3">
      <c r="A254" s="107">
        <v>2101</v>
      </c>
      <c r="B254" s="104" t="s">
        <v>0</v>
      </c>
      <c r="C254" s="98">
        <v>59.9</v>
      </c>
      <c r="D254" s="95" t="s">
        <v>0</v>
      </c>
      <c r="E254" s="95"/>
      <c r="F254" s="95" t="s">
        <v>0</v>
      </c>
      <c r="G254" s="102">
        <f t="shared" si="29"/>
        <v>0.50335570469797197</v>
      </c>
      <c r="H254" s="95" t="s">
        <v>0</v>
      </c>
      <c r="I254" s="102">
        <f t="shared" si="30"/>
        <v>0.50335570469797197</v>
      </c>
      <c r="J254" s="98"/>
      <c r="K254" s="102">
        <f t="shared" si="31"/>
        <v>34.648188262514495</v>
      </c>
      <c r="L254" s="98">
        <f t="shared" si="33"/>
        <v>0.50335570469797197</v>
      </c>
      <c r="M254" s="98">
        <f t="shared" si="34"/>
        <v>0</v>
      </c>
      <c r="O254" s="107">
        <v>2101</v>
      </c>
      <c r="P254" s="100">
        <f t="shared" si="32"/>
        <v>34.648188262514495</v>
      </c>
      <c r="R254" s="33"/>
      <c r="AD254" s="269" t="s">
        <v>218</v>
      </c>
      <c r="AE254" s="10">
        <v>76</v>
      </c>
      <c r="AG254" s="33"/>
    </row>
    <row r="255" spans="1:33" x14ac:dyDescent="0.3">
      <c r="A255" s="107">
        <v>2132</v>
      </c>
      <c r="B255" s="104" t="s">
        <v>0</v>
      </c>
      <c r="C255" s="98">
        <v>60.1</v>
      </c>
      <c r="D255" s="95" t="s">
        <v>0</v>
      </c>
      <c r="E255" s="95"/>
      <c r="F255" s="95" t="s">
        <v>0</v>
      </c>
      <c r="G255" s="102">
        <f t="shared" si="29"/>
        <v>0.33388981636059967</v>
      </c>
      <c r="H255" s="95" t="s">
        <v>0</v>
      </c>
      <c r="I255" s="102">
        <f t="shared" si="30"/>
        <v>0.33388981636059967</v>
      </c>
      <c r="J255" s="98"/>
      <c r="K255" s="102">
        <f t="shared" si="31"/>
        <v>34.763875034676481</v>
      </c>
      <c r="L255" s="98">
        <f t="shared" si="33"/>
        <v>0.33388981636059967</v>
      </c>
      <c r="M255" s="98">
        <f t="shared" si="34"/>
        <v>-0.9884678747940745</v>
      </c>
      <c r="O255" s="107">
        <v>2132</v>
      </c>
      <c r="P255" s="100">
        <f t="shared" si="32"/>
        <v>34.763875034676481</v>
      </c>
      <c r="AD255" s="269" t="s">
        <v>219</v>
      </c>
      <c r="AE255" s="10">
        <v>76</v>
      </c>
    </row>
    <row r="256" spans="1:33" x14ac:dyDescent="0.3">
      <c r="A256" s="107">
        <v>2162</v>
      </c>
      <c r="B256" s="104" t="s">
        <v>0</v>
      </c>
      <c r="C256" s="98">
        <v>61</v>
      </c>
      <c r="D256" s="95" t="s">
        <v>0</v>
      </c>
      <c r="E256" s="95"/>
      <c r="F256" s="95" t="s">
        <v>0</v>
      </c>
      <c r="G256" s="102">
        <f t="shared" si="29"/>
        <v>1.4975041597337757</v>
      </c>
      <c r="H256" s="95" t="s">
        <v>0</v>
      </c>
      <c r="I256" s="102">
        <f t="shared" si="30"/>
        <v>1.4975041597337757</v>
      </c>
      <c r="J256" s="98"/>
      <c r="K256" s="102">
        <f t="shared" si="31"/>
        <v>35.284465509405415</v>
      </c>
      <c r="L256" s="98">
        <f t="shared" si="33"/>
        <v>1.4975041597337757</v>
      </c>
      <c r="M256" s="98">
        <f t="shared" si="34"/>
        <v>-0.16366612111292644</v>
      </c>
      <c r="O256" s="107">
        <v>2162</v>
      </c>
      <c r="P256" s="100">
        <f t="shared" si="32"/>
        <v>35.284465509405415</v>
      </c>
      <c r="AD256" s="269" t="s">
        <v>220</v>
      </c>
      <c r="AE256" s="10">
        <v>77</v>
      </c>
    </row>
    <row r="257" spans="1:33" x14ac:dyDescent="0.3">
      <c r="A257" s="107">
        <v>2193</v>
      </c>
      <c r="B257" s="104" t="s">
        <v>0</v>
      </c>
      <c r="C257" s="98">
        <v>61.1</v>
      </c>
      <c r="D257" s="95" t="s">
        <v>0</v>
      </c>
      <c r="E257" s="95"/>
      <c r="F257" s="95" t="s">
        <v>0</v>
      </c>
      <c r="G257" s="102">
        <f t="shared" si="29"/>
        <v>0.16393442622950616</v>
      </c>
      <c r="H257" s="95" t="s">
        <v>0</v>
      </c>
      <c r="I257" s="102">
        <f t="shared" si="30"/>
        <v>0.16393442622950616</v>
      </c>
      <c r="J257" s="98"/>
      <c r="K257" s="102">
        <f t="shared" si="31"/>
        <v>35.342308895486404</v>
      </c>
      <c r="L257" s="98">
        <f t="shared" si="33"/>
        <v>0.16393442622950616</v>
      </c>
      <c r="M257" s="98">
        <f t="shared" si="34"/>
        <v>0.82508250825081841</v>
      </c>
      <c r="O257" s="107">
        <v>2193</v>
      </c>
      <c r="P257" s="100">
        <f t="shared" si="32"/>
        <v>35.342308895486404</v>
      </c>
      <c r="AD257" s="269" t="s">
        <v>221</v>
      </c>
      <c r="AE257" s="10">
        <v>78</v>
      </c>
    </row>
    <row r="258" spans="1:33" x14ac:dyDescent="0.3">
      <c r="A258" s="107">
        <v>2224</v>
      </c>
      <c r="B258" s="104" t="s">
        <v>0</v>
      </c>
      <c r="C258" s="98">
        <v>60.8</v>
      </c>
      <c r="D258" s="95" t="s">
        <v>0</v>
      </c>
      <c r="E258" s="95"/>
      <c r="F258" s="95" t="s">
        <v>0</v>
      </c>
      <c r="G258" s="102">
        <f t="shared" ref="G258:G321" si="35">((C258/C257)-1)*100</f>
        <v>-0.49099836333879043</v>
      </c>
      <c r="H258" s="95" t="s">
        <v>0</v>
      </c>
      <c r="I258" s="102">
        <f t="shared" ref="I258:I321" si="36">G258</f>
        <v>-0.49099836333879043</v>
      </c>
      <c r="J258" s="98"/>
      <c r="K258" s="102">
        <f t="shared" si="31"/>
        <v>35.168778737243429</v>
      </c>
      <c r="L258" s="98">
        <f t="shared" si="33"/>
        <v>-0.49099836333877933</v>
      </c>
      <c r="M258" s="98">
        <f t="shared" si="34"/>
        <v>-0.32786885245902342</v>
      </c>
      <c r="O258" s="107">
        <v>2224</v>
      </c>
      <c r="P258" s="100">
        <f t="shared" si="32"/>
        <v>35.168778737243429</v>
      </c>
      <c r="R258" s="33"/>
      <c r="AD258" s="269" t="s">
        <v>222</v>
      </c>
      <c r="AE258" s="10">
        <v>78</v>
      </c>
      <c r="AG258" s="33"/>
    </row>
    <row r="259" spans="1:33" x14ac:dyDescent="0.3">
      <c r="A259" s="107">
        <v>2252</v>
      </c>
      <c r="B259" s="104" t="s">
        <v>0</v>
      </c>
      <c r="C259" s="98">
        <v>60.6</v>
      </c>
      <c r="D259" s="95" t="s">
        <v>0</v>
      </c>
      <c r="E259" s="95"/>
      <c r="F259" s="95" t="s">
        <v>0</v>
      </c>
      <c r="G259" s="102">
        <f t="shared" si="35"/>
        <v>-0.32894736842105088</v>
      </c>
      <c r="H259" s="95" t="s">
        <v>0</v>
      </c>
      <c r="I259" s="102">
        <f t="shared" si="36"/>
        <v>-0.32894736842105088</v>
      </c>
      <c r="J259" s="98"/>
      <c r="K259" s="102">
        <f t="shared" si="31"/>
        <v>35.053091965081443</v>
      </c>
      <c r="L259" s="98">
        <f t="shared" si="33"/>
        <v>-0.32894736842105088</v>
      </c>
      <c r="M259" s="98">
        <f t="shared" si="34"/>
        <v>0.49751243781093191</v>
      </c>
      <c r="O259" s="107">
        <v>2252</v>
      </c>
      <c r="P259" s="100">
        <f t="shared" si="32"/>
        <v>35.053091965081443</v>
      </c>
      <c r="R259" s="33"/>
      <c r="AD259" s="269" t="s">
        <v>223</v>
      </c>
      <c r="AE259" s="10">
        <v>78</v>
      </c>
      <c r="AG259" s="33"/>
    </row>
    <row r="260" spans="1:33" x14ac:dyDescent="0.3">
      <c r="A260" s="107">
        <v>2283</v>
      </c>
      <c r="B260" s="104" t="s">
        <v>0</v>
      </c>
      <c r="C260" s="98">
        <v>61.1</v>
      </c>
      <c r="D260" s="95" t="s">
        <v>0</v>
      </c>
      <c r="E260" s="95"/>
      <c r="F260" s="95" t="s">
        <v>0</v>
      </c>
      <c r="G260" s="102">
        <f t="shared" si="35"/>
        <v>0.82508250825081841</v>
      </c>
      <c r="H260" s="95" t="s">
        <v>0</v>
      </c>
      <c r="I260" s="102">
        <f t="shared" si="36"/>
        <v>0.82508250825081841</v>
      </c>
      <c r="J260" s="98"/>
      <c r="K260" s="102">
        <f t="shared" si="31"/>
        <v>35.342308895486404</v>
      </c>
      <c r="L260" s="98">
        <f t="shared" si="33"/>
        <v>0.82508250825081841</v>
      </c>
      <c r="M260" s="98">
        <f t="shared" si="34"/>
        <v>1.1589403973509826</v>
      </c>
      <c r="O260" s="107">
        <v>2283</v>
      </c>
      <c r="P260" s="100">
        <f t="shared" si="32"/>
        <v>35.342308895486404</v>
      </c>
      <c r="AD260" s="269" t="s">
        <v>224</v>
      </c>
      <c r="AE260" s="10">
        <v>77</v>
      </c>
    </row>
    <row r="261" spans="1:33" x14ac:dyDescent="0.3">
      <c r="A261" s="107">
        <v>2313</v>
      </c>
      <c r="B261" s="104" t="s">
        <v>0</v>
      </c>
      <c r="C261" s="98">
        <v>61.3</v>
      </c>
      <c r="D261" s="95" t="s">
        <v>0</v>
      </c>
      <c r="E261" s="95"/>
      <c r="F261" s="95" t="s">
        <v>0</v>
      </c>
      <c r="G261" s="102">
        <f t="shared" si="35"/>
        <v>0.32733224222585289</v>
      </c>
      <c r="H261" s="95" t="s">
        <v>0</v>
      </c>
      <c r="I261" s="102">
        <f t="shared" si="36"/>
        <v>0.32733224222585289</v>
      </c>
      <c r="J261" s="98"/>
      <c r="K261" s="102">
        <f t="shared" si="31"/>
        <v>35.45799566764839</v>
      </c>
      <c r="L261" s="98">
        <f t="shared" si="33"/>
        <v>0.32733224222585289</v>
      </c>
      <c r="M261" s="98">
        <f t="shared" si="34"/>
        <v>3.3726812816188723</v>
      </c>
      <c r="O261" s="107">
        <v>2313</v>
      </c>
      <c r="P261" s="100">
        <f t="shared" si="32"/>
        <v>35.45799566764839</v>
      </c>
      <c r="AD261" s="269" t="s">
        <v>225</v>
      </c>
      <c r="AE261" s="10">
        <v>76</v>
      </c>
    </row>
    <row r="262" spans="1:33" x14ac:dyDescent="0.3">
      <c r="A262" s="107">
        <v>2344</v>
      </c>
      <c r="B262" s="104" t="s">
        <v>0</v>
      </c>
      <c r="C262" s="98">
        <v>61.3</v>
      </c>
      <c r="D262" s="95" t="s">
        <v>0</v>
      </c>
      <c r="E262" s="95"/>
      <c r="F262" s="95" t="s">
        <v>0</v>
      </c>
      <c r="G262" s="102">
        <f t="shared" si="35"/>
        <v>0</v>
      </c>
      <c r="H262" s="95" t="s">
        <v>0</v>
      </c>
      <c r="I262" s="102">
        <f t="shared" si="36"/>
        <v>0</v>
      </c>
      <c r="J262" s="98"/>
      <c r="K262" s="102">
        <f t="shared" si="31"/>
        <v>35.45799566764839</v>
      </c>
      <c r="L262" s="98">
        <f t="shared" si="33"/>
        <v>0</v>
      </c>
      <c r="M262" s="98">
        <f t="shared" si="34"/>
        <v>3.3726812816188723</v>
      </c>
      <c r="O262" s="107">
        <v>2344</v>
      </c>
      <c r="P262" s="100">
        <f t="shared" si="32"/>
        <v>35.45799566764839</v>
      </c>
      <c r="AD262" s="269" t="s">
        <v>226</v>
      </c>
      <c r="AE262" s="10">
        <v>75</v>
      </c>
    </row>
    <row r="263" spans="1:33" x14ac:dyDescent="0.3">
      <c r="A263" s="107">
        <v>2374</v>
      </c>
      <c r="B263" s="104" t="s">
        <v>0</v>
      </c>
      <c r="C263" s="98">
        <v>59.7</v>
      </c>
      <c r="D263" s="95" t="s">
        <v>0</v>
      </c>
      <c r="E263" s="95"/>
      <c r="F263" s="95" t="s">
        <v>0</v>
      </c>
      <c r="G263" s="102">
        <f t="shared" si="35"/>
        <v>-2.6101141924959159</v>
      </c>
      <c r="H263" s="95" t="s">
        <v>0</v>
      </c>
      <c r="I263" s="102">
        <f t="shared" si="36"/>
        <v>-2.6101141924959159</v>
      </c>
      <c r="J263" s="98"/>
      <c r="K263" s="102">
        <f t="shared" si="31"/>
        <v>34.532501490352516</v>
      </c>
      <c r="L263" s="98">
        <f t="shared" si="33"/>
        <v>-2.6101141924959048</v>
      </c>
      <c r="M263" s="98">
        <f t="shared" si="34"/>
        <v>0.5050505050505194</v>
      </c>
      <c r="O263" s="107">
        <v>2374</v>
      </c>
      <c r="P263" s="100">
        <f t="shared" si="32"/>
        <v>34.532501490352516</v>
      </c>
      <c r="R263" s="33"/>
      <c r="AD263" s="269" t="s">
        <v>227</v>
      </c>
      <c r="AE263" s="10">
        <v>73</v>
      </c>
      <c r="AG263" s="33"/>
    </row>
    <row r="264" spans="1:33" x14ac:dyDescent="0.3">
      <c r="A264" s="107">
        <v>2405</v>
      </c>
      <c r="B264" s="104" t="s">
        <v>0</v>
      </c>
      <c r="C264" s="98">
        <v>61.2</v>
      </c>
      <c r="D264" s="95" t="s">
        <v>0</v>
      </c>
      <c r="E264" s="95"/>
      <c r="F264" s="95" t="s">
        <v>0</v>
      </c>
      <c r="G264" s="102">
        <f t="shared" si="35"/>
        <v>2.5125628140703515</v>
      </c>
      <c r="H264" s="95" t="s">
        <v>0</v>
      </c>
      <c r="I264" s="102">
        <f t="shared" si="36"/>
        <v>2.5125628140703515</v>
      </c>
      <c r="J264" s="98"/>
      <c r="K264" s="102">
        <f t="shared" si="31"/>
        <v>35.400152281567401</v>
      </c>
      <c r="L264" s="98">
        <f t="shared" si="33"/>
        <v>2.5125628140703515</v>
      </c>
      <c r="M264" s="98">
        <f t="shared" si="34"/>
        <v>1.830282861896837</v>
      </c>
      <c r="O264" s="107">
        <v>2405</v>
      </c>
      <c r="P264" s="100">
        <f t="shared" si="32"/>
        <v>35.400152281567401</v>
      </c>
      <c r="R264" s="33"/>
      <c r="AD264" s="269" t="s">
        <v>228</v>
      </c>
      <c r="AE264" s="10">
        <v>74</v>
      </c>
      <c r="AG264" s="33"/>
    </row>
    <row r="265" spans="1:33" x14ac:dyDescent="0.3">
      <c r="A265" s="107">
        <v>2436</v>
      </c>
      <c r="B265" s="104" t="s">
        <v>0</v>
      </c>
      <c r="C265" s="98">
        <v>61.7</v>
      </c>
      <c r="D265" s="95" t="s">
        <v>0</v>
      </c>
      <c r="E265" s="95"/>
      <c r="F265" s="95" t="s">
        <v>0</v>
      </c>
      <c r="G265" s="102">
        <f t="shared" si="35"/>
        <v>0.81699346405228468</v>
      </c>
      <c r="H265" s="95" t="s">
        <v>0</v>
      </c>
      <c r="I265" s="102">
        <f t="shared" si="36"/>
        <v>0.81699346405228468</v>
      </c>
      <c r="J265" s="98"/>
      <c r="K265" s="102">
        <f t="shared" si="31"/>
        <v>35.689369211972362</v>
      </c>
      <c r="L265" s="98">
        <f t="shared" si="33"/>
        <v>0.81699346405228468</v>
      </c>
      <c r="M265" s="98">
        <f t="shared" si="34"/>
        <v>3.5234899328859148</v>
      </c>
      <c r="O265" s="107">
        <v>2436</v>
      </c>
      <c r="P265" s="100">
        <f t="shared" si="32"/>
        <v>35.689369211972362</v>
      </c>
      <c r="AD265" s="269" t="s">
        <v>229</v>
      </c>
      <c r="AE265" s="10">
        <v>73</v>
      </c>
    </row>
    <row r="266" spans="1:33" x14ac:dyDescent="0.3">
      <c r="A266" s="107">
        <v>2466</v>
      </c>
      <c r="B266" s="104" t="s">
        <v>0</v>
      </c>
      <c r="C266" s="98">
        <v>62.8</v>
      </c>
      <c r="D266" s="95" t="s">
        <v>0</v>
      </c>
      <c r="E266" s="95"/>
      <c r="F266" s="95" t="s">
        <v>0</v>
      </c>
      <c r="G266" s="102">
        <f t="shared" si="35"/>
        <v>1.7828200972447306</v>
      </c>
      <c r="H266" s="95" t="s">
        <v>0</v>
      </c>
      <c r="I266" s="102">
        <f t="shared" si="36"/>
        <v>1.7828200972447306</v>
      </c>
      <c r="J266" s="98"/>
      <c r="K266" s="102">
        <f t="shared" si="31"/>
        <v>36.325646458863282</v>
      </c>
      <c r="L266" s="98">
        <f t="shared" si="33"/>
        <v>1.7828200972447306</v>
      </c>
      <c r="M266" s="98">
        <f t="shared" si="34"/>
        <v>4.8414023372287396</v>
      </c>
      <c r="O266" s="107">
        <v>2466</v>
      </c>
      <c r="P266" s="100">
        <f t="shared" si="32"/>
        <v>36.325646458863282</v>
      </c>
      <c r="AD266" s="269" t="s">
        <v>230</v>
      </c>
      <c r="AE266" s="10">
        <v>74</v>
      </c>
    </row>
    <row r="267" spans="1:33" x14ac:dyDescent="0.3">
      <c r="A267" s="107">
        <v>2497</v>
      </c>
      <c r="B267" s="104" t="s">
        <v>0</v>
      </c>
      <c r="C267" s="98">
        <v>63.6</v>
      </c>
      <c r="D267" s="95" t="s">
        <v>0</v>
      </c>
      <c r="E267" s="95"/>
      <c r="F267" s="95" t="s">
        <v>0</v>
      </c>
      <c r="G267" s="102">
        <f t="shared" si="35"/>
        <v>1.2738853503184711</v>
      </c>
      <c r="H267" s="95" t="s">
        <v>0</v>
      </c>
      <c r="I267" s="102">
        <f t="shared" si="36"/>
        <v>1.2738853503184711</v>
      </c>
      <c r="J267" s="98"/>
      <c r="K267" s="102">
        <f t="shared" si="31"/>
        <v>36.78839354751122</v>
      </c>
      <c r="L267" s="98">
        <f t="shared" si="33"/>
        <v>1.2738853503184711</v>
      </c>
      <c r="M267" s="98">
        <f t="shared" si="34"/>
        <v>5.8236272878535722</v>
      </c>
      <c r="O267" s="107">
        <v>2497</v>
      </c>
      <c r="P267" s="100">
        <f t="shared" si="32"/>
        <v>36.78839354751122</v>
      </c>
      <c r="AD267" s="269" t="s">
        <v>231</v>
      </c>
      <c r="AE267" s="10">
        <v>74</v>
      </c>
    </row>
    <row r="268" spans="1:33" x14ac:dyDescent="0.3">
      <c r="A268" s="107">
        <v>2527</v>
      </c>
      <c r="B268" s="104" t="s">
        <v>0</v>
      </c>
      <c r="C268" s="98">
        <v>64.3</v>
      </c>
      <c r="D268" s="95" t="s">
        <v>0</v>
      </c>
      <c r="E268" s="95"/>
      <c r="F268" s="95" t="s">
        <v>0</v>
      </c>
      <c r="G268" s="102">
        <f t="shared" si="35"/>
        <v>1.1006289308175932</v>
      </c>
      <c r="H268" s="95" t="s">
        <v>0</v>
      </c>
      <c r="I268" s="102">
        <f t="shared" si="36"/>
        <v>1.1006289308175932</v>
      </c>
      <c r="J268" s="98"/>
      <c r="K268" s="102">
        <f t="shared" si="31"/>
        <v>37.19329725007816</v>
      </c>
      <c r="L268" s="98">
        <f t="shared" si="33"/>
        <v>1.1006289308175932</v>
      </c>
      <c r="M268" s="98">
        <f t="shared" si="34"/>
        <v>5.4098360655737476</v>
      </c>
      <c r="O268" s="107">
        <v>2527</v>
      </c>
      <c r="P268" s="100">
        <f t="shared" si="32"/>
        <v>37.19329725007816</v>
      </c>
      <c r="R268" s="33"/>
      <c r="AD268" s="269" t="s">
        <v>232</v>
      </c>
      <c r="AE268" s="10">
        <v>73</v>
      </c>
      <c r="AG268" s="33"/>
    </row>
    <row r="269" spans="1:33" x14ac:dyDescent="0.3">
      <c r="A269" s="107">
        <v>2558</v>
      </c>
      <c r="B269" s="104" t="s">
        <v>0</v>
      </c>
      <c r="C269" s="98">
        <v>64</v>
      </c>
      <c r="D269" s="95" t="s">
        <v>0</v>
      </c>
      <c r="E269" s="95"/>
      <c r="F269" s="95" t="s">
        <v>0</v>
      </c>
      <c r="G269" s="102">
        <f t="shared" si="35"/>
        <v>-0.46656298600310508</v>
      </c>
      <c r="H269" s="95" t="s">
        <v>0</v>
      </c>
      <c r="I269" s="102">
        <f t="shared" si="36"/>
        <v>-0.46656298600310508</v>
      </c>
      <c r="J269" s="98"/>
      <c r="K269" s="102">
        <f t="shared" si="31"/>
        <v>37.019767091835185</v>
      </c>
      <c r="L269" s="98">
        <f t="shared" si="33"/>
        <v>-0.46656298600310508</v>
      </c>
      <c r="M269" s="98">
        <f t="shared" si="34"/>
        <v>4.7463175122749446</v>
      </c>
      <c r="O269" s="107">
        <v>2558</v>
      </c>
      <c r="P269" s="100">
        <f t="shared" si="32"/>
        <v>37.019767091835185</v>
      </c>
      <c r="R269" s="33"/>
      <c r="AD269" s="269" t="s">
        <v>233</v>
      </c>
      <c r="AE269" s="10">
        <v>72</v>
      </c>
      <c r="AG269" s="33"/>
    </row>
    <row r="270" spans="1:33" x14ac:dyDescent="0.3">
      <c r="A270" s="107">
        <v>2589</v>
      </c>
      <c r="B270" s="104" t="s">
        <v>0</v>
      </c>
      <c r="C270" s="98">
        <v>64.900000000000006</v>
      </c>
      <c r="D270" s="95" t="s">
        <v>0</v>
      </c>
      <c r="E270" s="95"/>
      <c r="F270" s="95" t="s">
        <v>0</v>
      </c>
      <c r="G270" s="102">
        <f t="shared" si="35"/>
        <v>1.4062500000000089</v>
      </c>
      <c r="H270" s="95" t="s">
        <v>0</v>
      </c>
      <c r="I270" s="102">
        <f t="shared" si="36"/>
        <v>1.4062500000000089</v>
      </c>
      <c r="J270" s="98"/>
      <c r="K270" s="102">
        <f t="shared" si="31"/>
        <v>37.540357566564118</v>
      </c>
      <c r="L270" s="98">
        <f t="shared" si="33"/>
        <v>1.4062500000000089</v>
      </c>
      <c r="M270" s="98">
        <f t="shared" si="34"/>
        <v>6.7434210526315708</v>
      </c>
      <c r="O270" s="107">
        <v>2589</v>
      </c>
      <c r="P270" s="100">
        <f t="shared" si="32"/>
        <v>37.540357566564118</v>
      </c>
      <c r="AD270" s="269" t="s">
        <v>234</v>
      </c>
      <c r="AE270" s="10">
        <v>71</v>
      </c>
    </row>
    <row r="271" spans="1:33" x14ac:dyDescent="0.3">
      <c r="A271" s="107">
        <v>2617</v>
      </c>
      <c r="B271" s="104" t="s">
        <v>0</v>
      </c>
      <c r="C271" s="98">
        <v>64.3</v>
      </c>
      <c r="D271" s="95" t="s">
        <v>0</v>
      </c>
      <c r="E271" s="95"/>
      <c r="F271" s="95" t="s">
        <v>0</v>
      </c>
      <c r="G271" s="102">
        <f t="shared" si="35"/>
        <v>-0.924499229583986</v>
      </c>
      <c r="H271" s="95" t="s">
        <v>0</v>
      </c>
      <c r="I271" s="102">
        <f t="shared" si="36"/>
        <v>-0.924499229583986</v>
      </c>
      <c r="J271" s="98"/>
      <c r="K271" s="102">
        <f t="shared" si="31"/>
        <v>37.19329725007816</v>
      </c>
      <c r="L271" s="98">
        <f t="shared" si="33"/>
        <v>-0.924499229583986</v>
      </c>
      <c r="M271" s="98">
        <f t="shared" si="34"/>
        <v>6.1056105610560962</v>
      </c>
      <c r="O271" s="107">
        <v>2617</v>
      </c>
      <c r="P271" s="100">
        <f t="shared" si="32"/>
        <v>37.19329725007816</v>
      </c>
      <c r="AD271" s="269" t="s">
        <v>235</v>
      </c>
      <c r="AE271" s="10">
        <v>71</v>
      </c>
    </row>
    <row r="272" spans="1:33" x14ac:dyDescent="0.3">
      <c r="A272" s="107">
        <v>2648</v>
      </c>
      <c r="B272" s="104" t="s">
        <v>0</v>
      </c>
      <c r="C272" s="98">
        <v>64.5</v>
      </c>
      <c r="D272" s="95" t="s">
        <v>0</v>
      </c>
      <c r="E272" s="95"/>
      <c r="F272" s="95" t="s">
        <v>0</v>
      </c>
      <c r="G272" s="102">
        <f t="shared" si="35"/>
        <v>0.31104199066873672</v>
      </c>
      <c r="H272" s="95" t="s">
        <v>0</v>
      </c>
      <c r="I272" s="102">
        <f t="shared" si="36"/>
        <v>0.31104199066873672</v>
      </c>
      <c r="J272" s="98"/>
      <c r="K272" s="102">
        <f t="shared" si="31"/>
        <v>37.308984022240146</v>
      </c>
      <c r="L272" s="98">
        <f t="shared" si="33"/>
        <v>0.31104199066873672</v>
      </c>
      <c r="M272" s="98">
        <f t="shared" si="34"/>
        <v>5.5646481178396101</v>
      </c>
      <c r="O272" s="107">
        <v>2648</v>
      </c>
      <c r="P272" s="100">
        <f t="shared" si="32"/>
        <v>37.308984022240146</v>
      </c>
      <c r="AD272" s="269" t="s">
        <v>236</v>
      </c>
      <c r="AE272" s="10">
        <v>71</v>
      </c>
    </row>
    <row r="273" spans="1:33" x14ac:dyDescent="0.3">
      <c r="A273" s="107">
        <v>2678</v>
      </c>
      <c r="B273" s="104" t="s">
        <v>0</v>
      </c>
      <c r="C273" s="98">
        <v>65.599999999999994</v>
      </c>
      <c r="D273" s="95" t="s">
        <v>0</v>
      </c>
      <c r="E273" s="95"/>
      <c r="F273" s="95" t="s">
        <v>0</v>
      </c>
      <c r="G273" s="102">
        <f t="shared" si="35"/>
        <v>1.7054263565891459</v>
      </c>
      <c r="H273" s="95" t="s">
        <v>0</v>
      </c>
      <c r="I273" s="102">
        <f t="shared" si="36"/>
        <v>1.7054263565891459</v>
      </c>
      <c r="J273" s="98"/>
      <c r="K273" s="102">
        <f t="shared" si="31"/>
        <v>37.945261269131066</v>
      </c>
      <c r="L273" s="98">
        <f t="shared" si="33"/>
        <v>1.7054263565891459</v>
      </c>
      <c r="M273" s="98">
        <f t="shared" si="34"/>
        <v>7.0146818923327858</v>
      </c>
      <c r="O273" s="107">
        <v>2678</v>
      </c>
      <c r="P273" s="100">
        <f t="shared" si="32"/>
        <v>37.945261269131066</v>
      </c>
      <c r="R273" s="33"/>
      <c r="AD273" s="269" t="s">
        <v>237</v>
      </c>
      <c r="AE273" s="10">
        <v>70</v>
      </c>
      <c r="AG273" s="33"/>
    </row>
    <row r="274" spans="1:33" x14ac:dyDescent="0.3">
      <c r="A274" s="107">
        <v>2709</v>
      </c>
      <c r="B274" s="104" t="s">
        <v>0</v>
      </c>
      <c r="C274" s="98">
        <v>66.099999999999994</v>
      </c>
      <c r="D274" s="95" t="s">
        <v>0</v>
      </c>
      <c r="E274" s="95"/>
      <c r="F274" s="95" t="s">
        <v>0</v>
      </c>
      <c r="G274" s="102">
        <f t="shared" si="35"/>
        <v>0.76219512195121464</v>
      </c>
      <c r="H274" s="95" t="s">
        <v>0</v>
      </c>
      <c r="I274" s="102">
        <f t="shared" si="36"/>
        <v>0.76219512195121464</v>
      </c>
      <c r="J274" s="98"/>
      <c r="K274" s="102">
        <f t="shared" si="31"/>
        <v>38.234478199536028</v>
      </c>
      <c r="L274" s="98">
        <f t="shared" si="33"/>
        <v>0.76219512195121464</v>
      </c>
      <c r="M274" s="98">
        <f t="shared" si="34"/>
        <v>7.8303425774877589</v>
      </c>
      <c r="O274" s="107">
        <v>2709</v>
      </c>
      <c r="P274" s="100">
        <f t="shared" si="32"/>
        <v>38.234478199536028</v>
      </c>
      <c r="R274" s="33"/>
      <c r="AD274" s="269" t="s">
        <v>238</v>
      </c>
      <c r="AE274" s="10">
        <v>71</v>
      </c>
      <c r="AG274" s="33"/>
    </row>
    <row r="275" spans="1:33" x14ac:dyDescent="0.3">
      <c r="A275" s="107">
        <v>2739</v>
      </c>
      <c r="B275" s="104" t="s">
        <v>0</v>
      </c>
      <c r="C275" s="98">
        <v>66.099999999999994</v>
      </c>
      <c r="D275" s="95" t="s">
        <v>0</v>
      </c>
      <c r="E275" s="95"/>
      <c r="F275" s="95" t="s">
        <v>0</v>
      </c>
      <c r="G275" s="102">
        <f t="shared" si="35"/>
        <v>0</v>
      </c>
      <c r="H275" s="95" t="s">
        <v>0</v>
      </c>
      <c r="I275" s="102">
        <f t="shared" si="36"/>
        <v>0</v>
      </c>
      <c r="J275" s="98"/>
      <c r="K275" s="102">
        <f t="shared" si="31"/>
        <v>38.234478199536028</v>
      </c>
      <c r="L275" s="98">
        <f t="shared" si="33"/>
        <v>0</v>
      </c>
      <c r="M275" s="98">
        <f t="shared" si="34"/>
        <v>10.72026800670014</v>
      </c>
      <c r="O275" s="107">
        <v>2739</v>
      </c>
      <c r="P275" s="100">
        <f t="shared" si="32"/>
        <v>38.234478199536028</v>
      </c>
      <c r="AD275" s="269" t="s">
        <v>239</v>
      </c>
      <c r="AE275" s="10">
        <v>71</v>
      </c>
    </row>
    <row r="276" spans="1:33" x14ac:dyDescent="0.3">
      <c r="A276" s="107">
        <v>2770</v>
      </c>
      <c r="B276" s="104" t="s">
        <v>0</v>
      </c>
      <c r="C276" s="98">
        <v>66.099999999999994</v>
      </c>
      <c r="D276" s="95" t="s">
        <v>0</v>
      </c>
      <c r="E276" s="95"/>
      <c r="F276" s="95" t="s">
        <v>0</v>
      </c>
      <c r="G276" s="102">
        <f t="shared" si="35"/>
        <v>0</v>
      </c>
      <c r="H276" s="95" t="s">
        <v>0</v>
      </c>
      <c r="I276" s="102">
        <f t="shared" si="36"/>
        <v>0</v>
      </c>
      <c r="J276" s="98"/>
      <c r="K276" s="102">
        <f t="shared" ref="K276:K339" si="37">K277/(1+(I277/100))</f>
        <v>38.234478199536028</v>
      </c>
      <c r="L276" s="98">
        <f t="shared" si="33"/>
        <v>0</v>
      </c>
      <c r="M276" s="98">
        <f t="shared" si="34"/>
        <v>8.0065359477124112</v>
      </c>
      <c r="O276" s="107">
        <v>2770</v>
      </c>
      <c r="P276" s="100">
        <f t="shared" ref="P276:P339" si="38">K276</f>
        <v>38.234478199536028</v>
      </c>
      <c r="AD276" s="269" t="s">
        <v>240</v>
      </c>
      <c r="AE276" s="10">
        <v>71</v>
      </c>
    </row>
    <row r="277" spans="1:33" x14ac:dyDescent="0.3">
      <c r="A277" s="107">
        <v>2801</v>
      </c>
      <c r="B277" s="104" t="s">
        <v>0</v>
      </c>
      <c r="C277" s="98">
        <v>66.5</v>
      </c>
      <c r="D277" s="95" t="s">
        <v>0</v>
      </c>
      <c r="E277" s="95"/>
      <c r="F277" s="95" t="s">
        <v>0</v>
      </c>
      <c r="G277" s="102">
        <f t="shared" si="35"/>
        <v>0.60514372163389396</v>
      </c>
      <c r="H277" s="95" t="s">
        <v>0</v>
      </c>
      <c r="I277" s="102">
        <f t="shared" si="36"/>
        <v>0.60514372163389396</v>
      </c>
      <c r="J277" s="98"/>
      <c r="K277" s="102">
        <f t="shared" si="37"/>
        <v>38.46585174386</v>
      </c>
      <c r="L277" s="98">
        <f t="shared" si="33"/>
        <v>0.60514372163389396</v>
      </c>
      <c r="M277" s="98">
        <f t="shared" si="34"/>
        <v>7.7795786061588323</v>
      </c>
      <c r="O277" s="107">
        <v>2801</v>
      </c>
      <c r="P277" s="100">
        <f t="shared" si="38"/>
        <v>38.46585174386</v>
      </c>
      <c r="Q277" s="33"/>
      <c r="AD277" s="269" t="s">
        <v>241</v>
      </c>
      <c r="AE277" s="10">
        <v>72</v>
      </c>
      <c r="AF277" s="33"/>
    </row>
    <row r="278" spans="1:33" x14ac:dyDescent="0.3">
      <c r="A278" s="107">
        <v>2831</v>
      </c>
      <c r="B278" s="104" t="s">
        <v>0</v>
      </c>
      <c r="C278" s="98">
        <v>66.900000000000006</v>
      </c>
      <c r="D278" s="95" t="s">
        <v>0</v>
      </c>
      <c r="E278" s="95"/>
      <c r="F278" s="95" t="s">
        <v>0</v>
      </c>
      <c r="G278" s="102">
        <f t="shared" si="35"/>
        <v>0.60150375939851397</v>
      </c>
      <c r="H278" s="95" t="s">
        <v>0</v>
      </c>
      <c r="I278" s="102">
        <f t="shared" si="36"/>
        <v>0.60150375939851397</v>
      </c>
      <c r="J278" s="98"/>
      <c r="K278" s="102">
        <f t="shared" si="37"/>
        <v>38.697225288183979</v>
      </c>
      <c r="L278" s="98">
        <f t="shared" ref="L278:L341" si="39">((K278/K277)-1)*100</f>
        <v>0.60150375939851397</v>
      </c>
      <c r="M278" s="98">
        <f t="shared" si="34"/>
        <v>6.5286624203821697</v>
      </c>
      <c r="O278" s="107">
        <v>2831</v>
      </c>
      <c r="P278" s="100">
        <f t="shared" si="38"/>
        <v>38.697225288183979</v>
      </c>
      <c r="Q278" s="33"/>
      <c r="R278" s="33"/>
      <c r="AD278" s="269" t="s">
        <v>242</v>
      </c>
      <c r="AE278" s="10">
        <v>71</v>
      </c>
      <c r="AF278" s="33"/>
      <c r="AG278" s="33"/>
    </row>
    <row r="279" spans="1:33" x14ac:dyDescent="0.3">
      <c r="A279" s="107">
        <v>2862</v>
      </c>
      <c r="B279" s="104" t="s">
        <v>0</v>
      </c>
      <c r="C279" s="98">
        <v>64.599999999999994</v>
      </c>
      <c r="D279" s="95" t="s">
        <v>0</v>
      </c>
      <c r="E279" s="95"/>
      <c r="F279" s="95" t="s">
        <v>0</v>
      </c>
      <c r="G279" s="102">
        <f t="shared" si="35"/>
        <v>-3.4379671150971736</v>
      </c>
      <c r="H279" s="95" t="s">
        <v>0</v>
      </c>
      <c r="I279" s="102">
        <f t="shared" si="36"/>
        <v>-3.4379671150971736</v>
      </c>
      <c r="J279" s="98"/>
      <c r="K279" s="102">
        <f t="shared" si="37"/>
        <v>37.36682740832115</v>
      </c>
      <c r="L279" s="98">
        <f t="shared" si="39"/>
        <v>-3.4379671150971625</v>
      </c>
      <c r="M279" s="98">
        <f t="shared" si="34"/>
        <v>1.572327044025168</v>
      </c>
      <c r="O279" s="107">
        <v>2862</v>
      </c>
      <c r="P279" s="100">
        <f t="shared" si="38"/>
        <v>37.36682740832115</v>
      </c>
      <c r="Q279" s="33"/>
      <c r="R279" s="33"/>
      <c r="AD279" s="269" t="s">
        <v>243</v>
      </c>
      <c r="AE279" s="10">
        <v>71</v>
      </c>
      <c r="AF279" s="33"/>
      <c r="AG279" s="33"/>
    </row>
    <row r="280" spans="1:33" x14ac:dyDescent="0.3">
      <c r="A280" s="107">
        <v>2892</v>
      </c>
      <c r="B280" s="104" t="s">
        <v>0</v>
      </c>
      <c r="C280" s="98">
        <v>63.2</v>
      </c>
      <c r="D280" s="95" t="s">
        <v>0</v>
      </c>
      <c r="E280" s="95"/>
      <c r="F280" s="95" t="s">
        <v>0</v>
      </c>
      <c r="G280" s="102">
        <f t="shared" si="35"/>
        <v>-2.1671826625386914</v>
      </c>
      <c r="H280" s="95" t="s">
        <v>0</v>
      </c>
      <c r="I280" s="102">
        <f t="shared" si="36"/>
        <v>-2.1671826625386914</v>
      </c>
      <c r="J280" s="98"/>
      <c r="K280" s="102">
        <f t="shared" si="37"/>
        <v>36.557020003187262</v>
      </c>
      <c r="L280" s="98">
        <f t="shared" si="39"/>
        <v>-2.1671826625386803</v>
      </c>
      <c r="M280" s="98">
        <f t="shared" si="34"/>
        <v>-1.7107309486780187</v>
      </c>
      <c r="O280" s="107">
        <v>2892</v>
      </c>
      <c r="P280" s="100">
        <f t="shared" si="38"/>
        <v>36.557020003187262</v>
      </c>
      <c r="Q280" s="301"/>
      <c r="AD280" s="269" t="s">
        <v>244</v>
      </c>
      <c r="AE280" s="10">
        <v>71</v>
      </c>
      <c r="AF280" s="301"/>
    </row>
    <row r="281" spans="1:33" x14ac:dyDescent="0.3">
      <c r="A281" s="107">
        <v>2923</v>
      </c>
      <c r="B281" s="104" t="s">
        <v>0</v>
      </c>
      <c r="C281" s="98">
        <v>62.3</v>
      </c>
      <c r="D281" s="95" t="s">
        <v>0</v>
      </c>
      <c r="E281" s="95"/>
      <c r="F281" s="95" t="s">
        <v>0</v>
      </c>
      <c r="G281" s="102">
        <f t="shared" si="35"/>
        <v>-1.4240506329114</v>
      </c>
      <c r="H281" s="95" t="s">
        <v>0</v>
      </c>
      <c r="I281" s="102">
        <f t="shared" si="36"/>
        <v>-1.4240506329114</v>
      </c>
      <c r="J281" s="98"/>
      <c r="K281" s="102">
        <f t="shared" si="37"/>
        <v>36.036429528458328</v>
      </c>
      <c r="L281" s="98">
        <f t="shared" si="39"/>
        <v>-1.4240506329114</v>
      </c>
      <c r="M281" s="98">
        <f t="shared" si="34"/>
        <v>-2.65624999999996</v>
      </c>
      <c r="O281" s="107">
        <v>2923</v>
      </c>
      <c r="P281" s="100">
        <f t="shared" si="38"/>
        <v>36.036429528458328</v>
      </c>
      <c r="Q281" s="301"/>
      <c r="AD281" s="269" t="s">
        <v>245</v>
      </c>
      <c r="AE281" s="10">
        <v>71</v>
      </c>
      <c r="AF281" s="301"/>
    </row>
    <row r="282" spans="1:33" x14ac:dyDescent="0.3">
      <c r="A282" s="107">
        <v>2954</v>
      </c>
      <c r="B282" s="104" t="s">
        <v>0</v>
      </c>
      <c r="C282" s="98">
        <v>61.4</v>
      </c>
      <c r="D282" s="95" t="s">
        <v>0</v>
      </c>
      <c r="E282" s="95"/>
      <c r="F282" s="95" t="s">
        <v>0</v>
      </c>
      <c r="G282" s="102">
        <f t="shared" si="35"/>
        <v>-1.4446227929374</v>
      </c>
      <c r="H282" s="95" t="s">
        <v>0</v>
      </c>
      <c r="I282" s="102">
        <f t="shared" si="36"/>
        <v>-1.4446227929374</v>
      </c>
      <c r="J282" s="98"/>
      <c r="K282" s="102">
        <f t="shared" si="37"/>
        <v>35.515839053729394</v>
      </c>
      <c r="L282" s="98">
        <f t="shared" si="39"/>
        <v>-1.4446227929374</v>
      </c>
      <c r="M282" s="98">
        <f t="shared" si="34"/>
        <v>-5.392912172573161</v>
      </c>
      <c r="O282" s="107">
        <v>2954</v>
      </c>
      <c r="P282" s="100">
        <f t="shared" si="38"/>
        <v>35.515839053729394</v>
      </c>
      <c r="Q282" s="301"/>
      <c r="AD282" s="269" t="s">
        <v>246</v>
      </c>
      <c r="AE282" s="10">
        <v>71</v>
      </c>
      <c r="AF282" s="301"/>
    </row>
    <row r="283" spans="1:33" x14ac:dyDescent="0.3">
      <c r="A283" s="107">
        <v>2983</v>
      </c>
      <c r="B283" s="104" t="s">
        <v>0</v>
      </c>
      <c r="C283" s="98">
        <v>61.8</v>
      </c>
      <c r="D283" s="95" t="s">
        <v>0</v>
      </c>
      <c r="E283" s="95"/>
      <c r="F283" s="95" t="s">
        <v>0</v>
      </c>
      <c r="G283" s="102">
        <f t="shared" si="35"/>
        <v>0.6514657980456029</v>
      </c>
      <c r="H283" s="95" t="s">
        <v>0</v>
      </c>
      <c r="I283" s="102">
        <f t="shared" si="36"/>
        <v>0.6514657980456029</v>
      </c>
      <c r="J283" s="98"/>
      <c r="K283" s="102">
        <f t="shared" si="37"/>
        <v>35.747212598053366</v>
      </c>
      <c r="L283" s="98">
        <f t="shared" si="39"/>
        <v>0.6514657980456029</v>
      </c>
      <c r="M283" s="98">
        <f t="shared" si="34"/>
        <v>-3.888024883359209</v>
      </c>
      <c r="O283" s="107">
        <v>2983</v>
      </c>
      <c r="P283" s="100">
        <f t="shared" si="38"/>
        <v>35.747212598053366</v>
      </c>
      <c r="Q283" s="302"/>
      <c r="R283" s="33"/>
      <c r="AD283" s="269" t="s">
        <v>247</v>
      </c>
      <c r="AE283" s="10">
        <v>71</v>
      </c>
      <c r="AF283" s="302"/>
      <c r="AG283" s="33"/>
    </row>
    <row r="284" spans="1:33" x14ac:dyDescent="0.3">
      <c r="A284" s="107">
        <v>3014</v>
      </c>
      <c r="B284" s="104" t="s">
        <v>0</v>
      </c>
      <c r="C284" s="98">
        <v>62.2</v>
      </c>
      <c r="D284" s="95" t="s">
        <v>0</v>
      </c>
      <c r="E284" s="95"/>
      <c r="F284" s="95" t="s">
        <v>0</v>
      </c>
      <c r="G284" s="102">
        <f t="shared" si="35"/>
        <v>0.64724919093852584</v>
      </c>
      <c r="H284" s="95" t="s">
        <v>0</v>
      </c>
      <c r="I284" s="102">
        <f t="shared" si="36"/>
        <v>0.64724919093852584</v>
      </c>
      <c r="J284" s="98"/>
      <c r="K284" s="102">
        <f t="shared" si="37"/>
        <v>35.978586142377338</v>
      </c>
      <c r="L284" s="98">
        <f t="shared" si="39"/>
        <v>0.64724919093852584</v>
      </c>
      <c r="M284" s="98">
        <f t="shared" si="34"/>
        <v>-3.5658914728681657</v>
      </c>
      <c r="O284" s="107">
        <v>3014</v>
      </c>
      <c r="P284" s="100">
        <f t="shared" si="38"/>
        <v>35.978586142377338</v>
      </c>
      <c r="Q284" s="301"/>
      <c r="R284" s="33"/>
      <c r="AD284" s="269" t="s">
        <v>248</v>
      </c>
      <c r="AE284" s="10">
        <v>72</v>
      </c>
      <c r="AF284" s="301"/>
      <c r="AG284" s="33"/>
    </row>
    <row r="285" spans="1:33" x14ac:dyDescent="0.3">
      <c r="A285" s="107">
        <v>3044</v>
      </c>
      <c r="B285" s="104" t="s">
        <v>0</v>
      </c>
      <c r="C285" s="98">
        <v>62.2</v>
      </c>
      <c r="D285" s="95" t="s">
        <v>0</v>
      </c>
      <c r="E285" s="95"/>
      <c r="F285" s="95" t="s">
        <v>0</v>
      </c>
      <c r="G285" s="102">
        <f t="shared" si="35"/>
        <v>0</v>
      </c>
      <c r="H285" s="95" t="s">
        <v>0</v>
      </c>
      <c r="I285" s="102">
        <f t="shared" si="36"/>
        <v>0</v>
      </c>
      <c r="J285" s="98"/>
      <c r="K285" s="102">
        <f t="shared" si="37"/>
        <v>35.978586142377338</v>
      </c>
      <c r="L285" s="98">
        <f t="shared" si="39"/>
        <v>0</v>
      </c>
      <c r="M285" s="98">
        <f t="shared" si="34"/>
        <v>-5.1829268292682524</v>
      </c>
      <c r="O285" s="107">
        <v>3044</v>
      </c>
      <c r="P285" s="100">
        <f t="shared" si="38"/>
        <v>35.978586142377338</v>
      </c>
      <c r="Q285" s="301"/>
      <c r="AD285" s="269" t="s">
        <v>249</v>
      </c>
      <c r="AE285" s="10">
        <v>73</v>
      </c>
      <c r="AF285" s="301"/>
    </row>
    <row r="286" spans="1:33" x14ac:dyDescent="0.3">
      <c r="A286" s="107">
        <v>3075</v>
      </c>
      <c r="B286" s="104" t="s">
        <v>0</v>
      </c>
      <c r="C286" s="98">
        <v>62.6</v>
      </c>
      <c r="D286" s="95" t="s">
        <v>0</v>
      </c>
      <c r="E286" s="95"/>
      <c r="F286" s="95" t="s">
        <v>0</v>
      </c>
      <c r="G286" s="102">
        <f t="shared" si="35"/>
        <v>0.64308681672025081</v>
      </c>
      <c r="H286" s="95" t="s">
        <v>0</v>
      </c>
      <c r="I286" s="102">
        <f t="shared" si="36"/>
        <v>0.64308681672025081</v>
      </c>
      <c r="J286" s="98"/>
      <c r="K286" s="102">
        <f t="shared" si="37"/>
        <v>36.209959686701303</v>
      </c>
      <c r="L286" s="98">
        <f t="shared" si="39"/>
        <v>0.64308681672025081</v>
      </c>
      <c r="M286" s="98">
        <f t="shared" si="34"/>
        <v>-5.2950075642964833</v>
      </c>
      <c r="O286" s="107">
        <v>3075</v>
      </c>
      <c r="P286" s="100">
        <f t="shared" si="38"/>
        <v>36.209959686701303</v>
      </c>
      <c r="Q286" s="301"/>
      <c r="AD286" s="269" t="s">
        <v>250</v>
      </c>
      <c r="AE286" s="10">
        <v>73</v>
      </c>
      <c r="AF286" s="301"/>
    </row>
    <row r="287" spans="1:33" x14ac:dyDescent="0.3">
      <c r="A287" s="107">
        <v>3105</v>
      </c>
      <c r="B287" s="104" t="s">
        <v>0</v>
      </c>
      <c r="C287" s="98">
        <v>63.1</v>
      </c>
      <c r="D287" s="95" t="s">
        <v>0</v>
      </c>
      <c r="E287" s="95"/>
      <c r="F287" s="95" t="s">
        <v>0</v>
      </c>
      <c r="G287" s="102">
        <f t="shared" si="35"/>
        <v>0.79872204472843933</v>
      </c>
      <c r="H287" s="95" t="s">
        <v>0</v>
      </c>
      <c r="I287" s="102">
        <f t="shared" si="36"/>
        <v>0.79872204472843933</v>
      </c>
      <c r="J287" s="98"/>
      <c r="K287" s="102">
        <f t="shared" si="37"/>
        <v>36.499176617106265</v>
      </c>
      <c r="L287" s="98">
        <f t="shared" si="39"/>
        <v>0.79872204472843933</v>
      </c>
      <c r="M287" s="98">
        <f t="shared" si="34"/>
        <v>-4.5385779122541265</v>
      </c>
      <c r="O287" s="107">
        <v>3105</v>
      </c>
      <c r="P287" s="100">
        <f t="shared" si="38"/>
        <v>36.499176617106265</v>
      </c>
      <c r="Q287" s="301"/>
      <c r="AD287" s="269" t="s">
        <v>251</v>
      </c>
      <c r="AE287" s="10">
        <v>73</v>
      </c>
      <c r="AF287" s="301"/>
    </row>
    <row r="288" spans="1:33" x14ac:dyDescent="0.3">
      <c r="A288" s="107">
        <v>3136</v>
      </c>
      <c r="B288" s="104" t="s">
        <v>0</v>
      </c>
      <c r="C288" s="98">
        <v>63</v>
      </c>
      <c r="D288" s="95" t="s">
        <v>0</v>
      </c>
      <c r="E288" s="95"/>
      <c r="F288" s="95" t="s">
        <v>0</v>
      </c>
      <c r="G288" s="102">
        <f t="shared" si="35"/>
        <v>-0.15847860538827918</v>
      </c>
      <c r="H288" s="95" t="s">
        <v>0</v>
      </c>
      <c r="I288" s="102">
        <f t="shared" si="36"/>
        <v>-0.15847860538827918</v>
      </c>
      <c r="J288" s="98"/>
      <c r="K288" s="102">
        <f t="shared" si="37"/>
        <v>36.441333231025268</v>
      </c>
      <c r="L288" s="98">
        <f t="shared" si="39"/>
        <v>-0.15847860538827918</v>
      </c>
      <c r="M288" s="98">
        <f t="shared" si="34"/>
        <v>-4.6898638426626116</v>
      </c>
      <c r="O288" s="107">
        <v>3136</v>
      </c>
      <c r="P288" s="100">
        <f t="shared" si="38"/>
        <v>36.441333231025268</v>
      </c>
      <c r="Q288" s="301"/>
      <c r="R288" s="33"/>
      <c r="AD288" s="269" t="s">
        <v>252</v>
      </c>
      <c r="AE288" s="10">
        <v>73</v>
      </c>
      <c r="AF288" s="301"/>
      <c r="AG288" s="33"/>
    </row>
    <row r="289" spans="1:33" x14ac:dyDescent="0.3">
      <c r="A289" s="107">
        <v>3167</v>
      </c>
      <c r="B289" s="104" t="s">
        <v>0</v>
      </c>
      <c r="C289" s="98">
        <v>63.3</v>
      </c>
      <c r="D289" s="95" t="s">
        <v>0</v>
      </c>
      <c r="E289" s="95"/>
      <c r="F289" s="95" t="s">
        <v>0</v>
      </c>
      <c r="G289" s="102">
        <f t="shared" si="35"/>
        <v>0.4761904761904745</v>
      </c>
      <c r="H289" s="95" t="s">
        <v>0</v>
      </c>
      <c r="I289" s="102">
        <f t="shared" si="36"/>
        <v>0.4761904761904745</v>
      </c>
      <c r="J289" s="98"/>
      <c r="K289" s="102">
        <f t="shared" si="37"/>
        <v>36.614863389268244</v>
      </c>
      <c r="L289" s="98">
        <f t="shared" si="39"/>
        <v>0.4761904761904745</v>
      </c>
      <c r="M289" s="98">
        <f t="shared" ref="M289:M352" si="40">((K289/K277)-1)*100</f>
        <v>-4.8120300751879563</v>
      </c>
      <c r="O289" s="107">
        <v>3167</v>
      </c>
      <c r="P289" s="100">
        <f t="shared" si="38"/>
        <v>36.614863389268244</v>
      </c>
      <c r="Q289" s="301"/>
      <c r="R289" s="33"/>
      <c r="AD289" s="269" t="s">
        <v>253</v>
      </c>
      <c r="AE289" s="10">
        <v>73</v>
      </c>
      <c r="AF289" s="301"/>
      <c r="AG289" s="33"/>
    </row>
    <row r="290" spans="1:33" x14ac:dyDescent="0.3">
      <c r="A290" s="107">
        <v>3197</v>
      </c>
      <c r="B290" s="104" t="s">
        <v>0</v>
      </c>
      <c r="C290" s="98">
        <v>63.5</v>
      </c>
      <c r="D290" s="95" t="s">
        <v>0</v>
      </c>
      <c r="E290" s="95"/>
      <c r="F290" s="95" t="s">
        <v>0</v>
      </c>
      <c r="G290" s="102">
        <f t="shared" si="35"/>
        <v>0.31595576619274368</v>
      </c>
      <c r="H290" s="95" t="s">
        <v>0</v>
      </c>
      <c r="I290" s="102">
        <f t="shared" si="36"/>
        <v>0.31595576619274368</v>
      </c>
      <c r="J290" s="98"/>
      <c r="K290" s="102">
        <f t="shared" si="37"/>
        <v>36.73055016143023</v>
      </c>
      <c r="L290" s="98">
        <f t="shared" si="39"/>
        <v>0.31595576619274368</v>
      </c>
      <c r="M290" s="98">
        <f t="shared" si="40"/>
        <v>-5.08221225710016</v>
      </c>
      <c r="O290" s="107">
        <v>3197</v>
      </c>
      <c r="P290" s="100">
        <f t="shared" si="38"/>
        <v>36.73055016143023</v>
      </c>
      <c r="Q290" s="301"/>
      <c r="AD290" s="269" t="s">
        <v>254</v>
      </c>
      <c r="AE290" s="10">
        <v>73</v>
      </c>
      <c r="AF290" s="301"/>
    </row>
    <row r="291" spans="1:33" x14ac:dyDescent="0.3">
      <c r="A291" s="107">
        <v>3228</v>
      </c>
      <c r="B291" s="104" t="s">
        <v>0</v>
      </c>
      <c r="C291" s="98">
        <v>64.099999999999994</v>
      </c>
      <c r="D291" s="95" t="s">
        <v>0</v>
      </c>
      <c r="E291" s="95"/>
      <c r="F291" s="95" t="s">
        <v>0</v>
      </c>
      <c r="G291" s="102">
        <f t="shared" si="35"/>
        <v>0.94488188976376009</v>
      </c>
      <c r="H291" s="95" t="s">
        <v>0</v>
      </c>
      <c r="I291" s="102">
        <f t="shared" si="36"/>
        <v>0.94488188976376009</v>
      </c>
      <c r="J291" s="98"/>
      <c r="K291" s="102">
        <f t="shared" si="37"/>
        <v>37.077610477916181</v>
      </c>
      <c r="L291" s="98">
        <f t="shared" si="39"/>
        <v>0.94488188976376009</v>
      </c>
      <c r="M291" s="98">
        <f t="shared" si="40"/>
        <v>-0.77399380804955564</v>
      </c>
      <c r="O291" s="107">
        <v>3228</v>
      </c>
      <c r="P291" s="100">
        <f t="shared" si="38"/>
        <v>37.077610477916181</v>
      </c>
      <c r="Q291" s="301"/>
      <c r="AD291" s="269" t="s">
        <v>255</v>
      </c>
      <c r="AE291" s="10">
        <v>72</v>
      </c>
      <c r="AF291" s="301"/>
    </row>
    <row r="292" spans="1:33" x14ac:dyDescent="0.3">
      <c r="A292" s="107">
        <v>3258</v>
      </c>
      <c r="B292" s="104" t="s">
        <v>0</v>
      </c>
      <c r="C292" s="98">
        <v>64.8</v>
      </c>
      <c r="D292" s="95" t="s">
        <v>0</v>
      </c>
      <c r="E292" s="95"/>
      <c r="F292" s="95" t="s">
        <v>0</v>
      </c>
      <c r="G292" s="102">
        <f t="shared" si="35"/>
        <v>1.0920436817472678</v>
      </c>
      <c r="H292" s="95" t="s">
        <v>0</v>
      </c>
      <c r="I292" s="102">
        <f t="shared" si="36"/>
        <v>1.0920436817472678</v>
      </c>
      <c r="J292" s="98"/>
      <c r="K292" s="102">
        <f t="shared" si="37"/>
        <v>37.482514180483129</v>
      </c>
      <c r="L292" s="98">
        <f t="shared" si="39"/>
        <v>1.0920436817472678</v>
      </c>
      <c r="M292" s="98">
        <f t="shared" si="40"/>
        <v>2.5316455696202222</v>
      </c>
      <c r="O292" s="107">
        <v>3258</v>
      </c>
      <c r="P292" s="100">
        <f t="shared" si="38"/>
        <v>37.482514180483129</v>
      </c>
      <c r="Q292" s="301"/>
      <c r="AD292" s="269" t="s">
        <v>256</v>
      </c>
      <c r="AE292" s="10">
        <v>72</v>
      </c>
      <c r="AF292" s="301"/>
    </row>
    <row r="293" spans="1:33" x14ac:dyDescent="0.3">
      <c r="A293" s="107">
        <v>3289</v>
      </c>
      <c r="B293" s="104" t="s">
        <v>0</v>
      </c>
      <c r="C293" s="98">
        <v>64.599999999999994</v>
      </c>
      <c r="D293" s="95" t="s">
        <v>0</v>
      </c>
      <c r="E293" s="95"/>
      <c r="F293" s="95" t="s">
        <v>0</v>
      </c>
      <c r="G293" s="102">
        <f t="shared" si="35"/>
        <v>-0.30864197530864335</v>
      </c>
      <c r="H293" s="95" t="s">
        <v>0</v>
      </c>
      <c r="I293" s="102">
        <f t="shared" si="36"/>
        <v>-0.30864197530864335</v>
      </c>
      <c r="J293" s="98"/>
      <c r="K293" s="102">
        <f t="shared" si="37"/>
        <v>37.366827408321143</v>
      </c>
      <c r="L293" s="98">
        <f t="shared" si="39"/>
        <v>-0.30864197530864335</v>
      </c>
      <c r="M293" s="98">
        <f t="shared" si="40"/>
        <v>3.6918138041733162</v>
      </c>
      <c r="O293" s="107">
        <v>3289</v>
      </c>
      <c r="P293" s="100">
        <f t="shared" si="38"/>
        <v>37.366827408321143</v>
      </c>
      <c r="Q293" s="301"/>
      <c r="R293" s="33"/>
      <c r="AD293" s="269" t="s">
        <v>257</v>
      </c>
      <c r="AE293" s="10">
        <v>72</v>
      </c>
      <c r="AF293" s="301"/>
      <c r="AG293" s="33"/>
    </row>
    <row r="294" spans="1:33" x14ac:dyDescent="0.3">
      <c r="A294" s="107">
        <v>3320</v>
      </c>
      <c r="B294" s="104" t="s">
        <v>0</v>
      </c>
      <c r="C294" s="98">
        <v>64.900000000000006</v>
      </c>
      <c r="D294" s="95" t="s">
        <v>0</v>
      </c>
      <c r="E294" s="95"/>
      <c r="F294" s="95" t="s">
        <v>0</v>
      </c>
      <c r="G294" s="102">
        <f t="shared" si="35"/>
        <v>0.46439628482974893</v>
      </c>
      <c r="H294" s="95" t="s">
        <v>0</v>
      </c>
      <c r="I294" s="102">
        <f t="shared" si="36"/>
        <v>0.46439628482974893</v>
      </c>
      <c r="J294" s="98"/>
      <c r="K294" s="102">
        <f t="shared" si="37"/>
        <v>37.540357566564133</v>
      </c>
      <c r="L294" s="98">
        <f t="shared" si="39"/>
        <v>0.46439628482974893</v>
      </c>
      <c r="M294" s="98">
        <f t="shared" si="40"/>
        <v>5.7003257328990253</v>
      </c>
      <c r="O294" s="107">
        <v>3320</v>
      </c>
      <c r="P294" s="100">
        <f t="shared" si="38"/>
        <v>37.540357566564133</v>
      </c>
      <c r="Q294" s="301"/>
      <c r="R294" s="33"/>
      <c r="AD294" s="269" t="s">
        <v>258</v>
      </c>
      <c r="AE294" s="10">
        <v>72</v>
      </c>
      <c r="AF294" s="301"/>
      <c r="AG294" s="33"/>
    </row>
    <row r="295" spans="1:33" x14ac:dyDescent="0.3">
      <c r="A295" s="107">
        <v>3348</v>
      </c>
      <c r="B295" s="104" t="s">
        <v>0</v>
      </c>
      <c r="C295" s="98">
        <v>65.2</v>
      </c>
      <c r="D295" s="95" t="s">
        <v>0</v>
      </c>
      <c r="E295" s="95"/>
      <c r="F295" s="95" t="s">
        <v>0</v>
      </c>
      <c r="G295" s="102">
        <f t="shared" si="35"/>
        <v>0.46224961479197635</v>
      </c>
      <c r="H295" s="95" t="s">
        <v>0</v>
      </c>
      <c r="I295" s="102">
        <f t="shared" si="36"/>
        <v>0.46224961479197635</v>
      </c>
      <c r="J295" s="98"/>
      <c r="K295" s="102">
        <f t="shared" si="37"/>
        <v>37.713887724807108</v>
      </c>
      <c r="L295" s="98">
        <f t="shared" si="39"/>
        <v>0.46224961479197635</v>
      </c>
      <c r="M295" s="98">
        <f t="shared" si="40"/>
        <v>5.5016181229773364</v>
      </c>
      <c r="O295" s="107">
        <v>3348</v>
      </c>
      <c r="P295" s="100">
        <f t="shared" si="38"/>
        <v>37.713887724807108</v>
      </c>
      <c r="Q295" s="301"/>
      <c r="AD295" s="269" t="s">
        <v>259</v>
      </c>
      <c r="AE295" s="10">
        <v>71</v>
      </c>
      <c r="AF295" s="301"/>
    </row>
    <row r="296" spans="1:33" x14ac:dyDescent="0.3">
      <c r="A296" s="107">
        <v>3379</v>
      </c>
      <c r="B296" s="104" t="s">
        <v>0</v>
      </c>
      <c r="C296" s="98">
        <v>66.2</v>
      </c>
      <c r="D296" s="95" t="s">
        <v>0</v>
      </c>
      <c r="E296" s="95"/>
      <c r="F296" s="95" t="s">
        <v>0</v>
      </c>
      <c r="G296" s="102">
        <f t="shared" si="35"/>
        <v>1.5337423312883347</v>
      </c>
      <c r="H296" s="95" t="s">
        <v>0</v>
      </c>
      <c r="I296" s="102">
        <f t="shared" si="36"/>
        <v>1.5337423312883347</v>
      </c>
      <c r="J296" s="98"/>
      <c r="K296" s="102">
        <f t="shared" si="37"/>
        <v>38.292321585617032</v>
      </c>
      <c r="L296" s="98">
        <f t="shared" si="39"/>
        <v>1.5337423312883347</v>
      </c>
      <c r="M296" s="98">
        <f t="shared" si="40"/>
        <v>6.4308681672025525</v>
      </c>
      <c r="O296" s="107">
        <v>3379</v>
      </c>
      <c r="P296" s="100">
        <f t="shared" si="38"/>
        <v>38.292321585617032</v>
      </c>
      <c r="Q296" s="301"/>
      <c r="AD296" s="269" t="s">
        <v>260</v>
      </c>
      <c r="AE296" s="10">
        <v>71</v>
      </c>
      <c r="AF296" s="301"/>
    </row>
    <row r="297" spans="1:33" x14ac:dyDescent="0.3">
      <c r="A297" s="107">
        <v>3409</v>
      </c>
      <c r="B297" s="104" t="s">
        <v>0</v>
      </c>
      <c r="C297" s="98">
        <v>67.3</v>
      </c>
      <c r="D297" s="95" t="s">
        <v>0</v>
      </c>
      <c r="E297" s="95"/>
      <c r="F297" s="95" t="s">
        <v>0</v>
      </c>
      <c r="G297" s="102">
        <f t="shared" si="35"/>
        <v>1.6616314199395577</v>
      </c>
      <c r="H297" s="95" t="s">
        <v>0</v>
      </c>
      <c r="I297" s="102">
        <f t="shared" si="36"/>
        <v>1.6616314199395577</v>
      </c>
      <c r="J297" s="98"/>
      <c r="K297" s="102">
        <f t="shared" si="37"/>
        <v>38.928598832507944</v>
      </c>
      <c r="L297" s="98">
        <f t="shared" si="39"/>
        <v>1.6616314199395577</v>
      </c>
      <c r="M297" s="98">
        <f t="shared" si="40"/>
        <v>8.1993569131832533</v>
      </c>
      <c r="O297" s="107">
        <v>3409</v>
      </c>
      <c r="P297" s="100">
        <f t="shared" si="38"/>
        <v>38.928598832507944</v>
      </c>
      <c r="Q297" s="301"/>
      <c r="AD297" s="269" t="s">
        <v>262</v>
      </c>
      <c r="AE297" s="10">
        <v>71</v>
      </c>
      <c r="AF297" s="301"/>
    </row>
    <row r="298" spans="1:33" x14ac:dyDescent="0.3">
      <c r="A298" s="107">
        <v>3440</v>
      </c>
      <c r="B298" s="104" t="s">
        <v>0</v>
      </c>
      <c r="C298" s="98">
        <v>67.8</v>
      </c>
      <c r="D298" s="95" t="s">
        <v>0</v>
      </c>
      <c r="E298" s="95"/>
      <c r="F298" s="95" t="s">
        <v>0</v>
      </c>
      <c r="G298" s="102">
        <f t="shared" si="35"/>
        <v>0.7429420505200568</v>
      </c>
      <c r="H298" s="95" t="s">
        <v>0</v>
      </c>
      <c r="I298" s="102">
        <f t="shared" si="36"/>
        <v>0.7429420505200568</v>
      </c>
      <c r="J298" s="98"/>
      <c r="K298" s="102">
        <f t="shared" si="37"/>
        <v>39.217815762912906</v>
      </c>
      <c r="L298" s="98">
        <f t="shared" si="39"/>
        <v>0.7429420505200568</v>
      </c>
      <c r="M298" s="98">
        <f t="shared" si="40"/>
        <v>8.3067092651756944</v>
      </c>
      <c r="O298" s="107">
        <v>3440</v>
      </c>
      <c r="P298" s="100">
        <f t="shared" si="38"/>
        <v>39.217815762912906</v>
      </c>
      <c r="Q298" s="301"/>
      <c r="R298" s="33"/>
      <c r="AD298" s="269" t="s">
        <v>264</v>
      </c>
      <c r="AE298" s="10">
        <v>71</v>
      </c>
      <c r="AF298" s="301"/>
      <c r="AG298" s="33"/>
    </row>
    <row r="299" spans="1:33" x14ac:dyDescent="0.3">
      <c r="A299" s="107">
        <v>3470</v>
      </c>
      <c r="B299" s="104" t="s">
        <v>0</v>
      </c>
      <c r="C299" s="98">
        <v>67.900000000000006</v>
      </c>
      <c r="D299" s="95" t="s">
        <v>0</v>
      </c>
      <c r="E299" s="95"/>
      <c r="F299" s="95" t="s">
        <v>0</v>
      </c>
      <c r="G299" s="102">
        <f t="shared" si="35"/>
        <v>0.1474926253687503</v>
      </c>
      <c r="H299" s="95" t="s">
        <v>0</v>
      </c>
      <c r="I299" s="102">
        <f t="shared" si="36"/>
        <v>0.1474926253687503</v>
      </c>
      <c r="J299" s="98"/>
      <c r="K299" s="102">
        <f t="shared" si="37"/>
        <v>39.275659148993903</v>
      </c>
      <c r="L299" s="98">
        <f t="shared" si="39"/>
        <v>0.1474926253687503</v>
      </c>
      <c r="M299" s="98">
        <f t="shared" si="40"/>
        <v>7.6069730586370676</v>
      </c>
      <c r="O299" s="107">
        <v>3470</v>
      </c>
      <c r="P299" s="100">
        <f t="shared" si="38"/>
        <v>39.275659148993903</v>
      </c>
      <c r="Q299" s="301"/>
      <c r="R299" s="33"/>
      <c r="AD299" s="269" t="s">
        <v>265</v>
      </c>
      <c r="AE299" s="10">
        <v>71</v>
      </c>
      <c r="AF299" s="301"/>
      <c r="AG299" s="33"/>
    </row>
    <row r="300" spans="1:33" x14ac:dyDescent="0.3">
      <c r="A300" s="107">
        <v>3501</v>
      </c>
      <c r="B300" s="104" t="s">
        <v>0</v>
      </c>
      <c r="C300" s="98">
        <v>68.2</v>
      </c>
      <c r="D300" s="95" t="s">
        <v>0</v>
      </c>
      <c r="E300" s="95"/>
      <c r="F300" s="95" t="s">
        <v>0</v>
      </c>
      <c r="G300" s="102">
        <f t="shared" si="35"/>
        <v>0.44182621502208974</v>
      </c>
      <c r="H300" s="95" t="s">
        <v>0</v>
      </c>
      <c r="I300" s="102">
        <f t="shared" si="36"/>
        <v>0.44182621502208974</v>
      </c>
      <c r="J300" s="98"/>
      <c r="K300" s="102">
        <f t="shared" si="37"/>
        <v>39.449189307236878</v>
      </c>
      <c r="L300" s="98">
        <f t="shared" si="39"/>
        <v>0.44182621502208974</v>
      </c>
      <c r="M300" s="98">
        <f t="shared" si="40"/>
        <v>8.253968253968246</v>
      </c>
      <c r="O300" s="107">
        <v>3501</v>
      </c>
      <c r="P300" s="100">
        <f t="shared" si="38"/>
        <v>39.449189307236878</v>
      </c>
      <c r="Q300" s="301"/>
      <c r="AD300" s="269" t="s">
        <v>266</v>
      </c>
      <c r="AE300" s="10">
        <v>70</v>
      </c>
      <c r="AF300" s="301"/>
    </row>
    <row r="301" spans="1:33" x14ac:dyDescent="0.3">
      <c r="A301" s="107">
        <v>3532</v>
      </c>
      <c r="B301" s="104" t="s">
        <v>0</v>
      </c>
      <c r="C301" s="98">
        <v>68.900000000000006</v>
      </c>
      <c r="D301" s="95" t="s">
        <v>0</v>
      </c>
      <c r="E301" s="95"/>
      <c r="F301" s="95" t="s">
        <v>0</v>
      </c>
      <c r="G301" s="102">
        <f t="shared" si="35"/>
        <v>1.0263929618768319</v>
      </c>
      <c r="H301" s="95" t="s">
        <v>0</v>
      </c>
      <c r="I301" s="102">
        <f t="shared" si="36"/>
        <v>1.0263929618768319</v>
      </c>
      <c r="J301" s="98"/>
      <c r="K301" s="102">
        <f t="shared" si="37"/>
        <v>39.854093009803826</v>
      </c>
      <c r="L301" s="98">
        <f t="shared" si="39"/>
        <v>1.0263929618768319</v>
      </c>
      <c r="M301" s="98">
        <f t="shared" si="40"/>
        <v>8.8467614533965353</v>
      </c>
      <c r="O301" s="107">
        <v>3532</v>
      </c>
      <c r="P301" s="100">
        <f t="shared" si="38"/>
        <v>39.854093009803826</v>
      </c>
      <c r="Q301" s="301"/>
      <c r="AD301" s="269" t="s">
        <v>267</v>
      </c>
      <c r="AE301" s="10">
        <v>70</v>
      </c>
      <c r="AF301" s="301"/>
    </row>
    <row r="302" spans="1:33" x14ac:dyDescent="0.3">
      <c r="A302" s="107">
        <v>3562</v>
      </c>
      <c r="B302" s="104" t="s">
        <v>0</v>
      </c>
      <c r="C302" s="98">
        <v>70.2</v>
      </c>
      <c r="D302" s="95" t="s">
        <v>0</v>
      </c>
      <c r="E302" s="95"/>
      <c r="F302" s="95" t="s">
        <v>0</v>
      </c>
      <c r="G302" s="102">
        <f t="shared" si="35"/>
        <v>1.8867924528301883</v>
      </c>
      <c r="H302" s="95" t="s">
        <v>0</v>
      </c>
      <c r="I302" s="102">
        <f t="shared" si="36"/>
        <v>1.8867924528301883</v>
      </c>
      <c r="J302" s="98"/>
      <c r="K302" s="102">
        <f t="shared" si="37"/>
        <v>40.606057028856725</v>
      </c>
      <c r="L302" s="98">
        <f t="shared" si="39"/>
        <v>1.8867924528301883</v>
      </c>
      <c r="M302" s="98">
        <f t="shared" si="40"/>
        <v>10.551181102362195</v>
      </c>
      <c r="O302" s="107">
        <v>3562</v>
      </c>
      <c r="P302" s="100">
        <f t="shared" si="38"/>
        <v>40.606057028856725</v>
      </c>
      <c r="Q302" s="301"/>
      <c r="AD302" s="269" t="s">
        <v>268</v>
      </c>
      <c r="AE302" s="10">
        <v>71</v>
      </c>
      <c r="AF302" s="301"/>
    </row>
    <row r="303" spans="1:33" x14ac:dyDescent="0.3">
      <c r="A303" s="107">
        <v>3593</v>
      </c>
      <c r="B303" s="104" t="s">
        <v>0</v>
      </c>
      <c r="C303" s="98">
        <v>70.900000000000006</v>
      </c>
      <c r="D303" s="95" t="s">
        <v>0</v>
      </c>
      <c r="E303" s="95"/>
      <c r="F303" s="95" t="s">
        <v>0</v>
      </c>
      <c r="G303" s="102">
        <f t="shared" si="35"/>
        <v>0.99715099715100841</v>
      </c>
      <c r="H303" s="95" t="s">
        <v>0</v>
      </c>
      <c r="I303" s="102">
        <f t="shared" si="36"/>
        <v>0.99715099715100841</v>
      </c>
      <c r="J303" s="98"/>
      <c r="K303" s="102">
        <f t="shared" si="37"/>
        <v>41.01096073142368</v>
      </c>
      <c r="L303" s="98">
        <f t="shared" si="39"/>
        <v>0.99715099715100841</v>
      </c>
      <c r="M303" s="98">
        <f t="shared" si="40"/>
        <v>10.60842433697351</v>
      </c>
      <c r="O303" s="107">
        <v>3593</v>
      </c>
      <c r="P303" s="100">
        <f t="shared" si="38"/>
        <v>41.01096073142368</v>
      </c>
      <c r="Q303" s="301"/>
      <c r="R303" s="33"/>
      <c r="AD303" s="269" t="s">
        <v>270</v>
      </c>
      <c r="AE303" s="10">
        <v>72</v>
      </c>
      <c r="AF303" s="301"/>
      <c r="AG303" s="33"/>
    </row>
    <row r="304" spans="1:33" x14ac:dyDescent="0.3">
      <c r="A304" s="107">
        <v>3623</v>
      </c>
      <c r="B304" s="104" t="s">
        <v>0</v>
      </c>
      <c r="C304" s="98">
        <v>71.599999999999994</v>
      </c>
      <c r="D304" s="95" t="s">
        <v>0</v>
      </c>
      <c r="E304" s="95"/>
      <c r="F304" s="95" t="s">
        <v>0</v>
      </c>
      <c r="G304" s="102">
        <f t="shared" si="35"/>
        <v>0.9873060648800891</v>
      </c>
      <c r="H304" s="95" t="s">
        <v>0</v>
      </c>
      <c r="I304" s="102">
        <f t="shared" si="36"/>
        <v>0.9873060648800891</v>
      </c>
      <c r="J304" s="98"/>
      <c r="K304" s="102">
        <f t="shared" si="37"/>
        <v>41.41586443399062</v>
      </c>
      <c r="L304" s="98">
        <f t="shared" si="39"/>
        <v>0.9873060648800891</v>
      </c>
      <c r="M304" s="98">
        <f t="shared" si="40"/>
        <v>10.493827160493829</v>
      </c>
      <c r="O304" s="107">
        <v>3623</v>
      </c>
      <c r="P304" s="100">
        <f t="shared" si="38"/>
        <v>41.41586443399062</v>
      </c>
      <c r="Q304" s="301"/>
      <c r="R304" s="33"/>
      <c r="AD304" s="269" t="s">
        <v>271</v>
      </c>
      <c r="AE304" s="10">
        <v>72</v>
      </c>
      <c r="AF304" s="301"/>
      <c r="AG304" s="33"/>
    </row>
    <row r="305" spans="1:33" x14ac:dyDescent="0.3">
      <c r="A305" s="107">
        <v>3654</v>
      </c>
      <c r="B305" s="104" t="s">
        <v>0</v>
      </c>
      <c r="C305" s="98">
        <v>71.400000000000006</v>
      </c>
      <c r="D305" s="95" t="s">
        <v>0</v>
      </c>
      <c r="E305" s="95"/>
      <c r="F305" s="95" t="s">
        <v>0</v>
      </c>
      <c r="G305" s="102">
        <f t="shared" si="35"/>
        <v>-0.27932960893852776</v>
      </c>
      <c r="H305" s="95" t="s">
        <v>0</v>
      </c>
      <c r="I305" s="102">
        <f t="shared" si="36"/>
        <v>-0.27932960893852776</v>
      </c>
      <c r="J305" s="98"/>
      <c r="K305" s="102">
        <f t="shared" si="37"/>
        <v>41.300177661828641</v>
      </c>
      <c r="L305" s="98">
        <f t="shared" si="39"/>
        <v>-0.27932960893852776</v>
      </c>
      <c r="M305" s="98">
        <f t="shared" si="40"/>
        <v>10.526315789473717</v>
      </c>
      <c r="O305" s="107">
        <v>3654</v>
      </c>
      <c r="P305" s="100">
        <f t="shared" si="38"/>
        <v>41.300177661828641</v>
      </c>
      <c r="Q305" s="301"/>
      <c r="AD305" s="269" t="s">
        <v>272</v>
      </c>
      <c r="AE305" s="10">
        <v>71</v>
      </c>
      <c r="AF305" s="301"/>
    </row>
    <row r="306" spans="1:33" x14ac:dyDescent="0.3">
      <c r="A306" s="107">
        <v>3685</v>
      </c>
      <c r="B306" s="104" t="s">
        <v>0</v>
      </c>
      <c r="C306" s="98">
        <v>71.3</v>
      </c>
      <c r="D306" s="95" t="s">
        <v>0</v>
      </c>
      <c r="E306" s="95"/>
      <c r="F306" s="95" t="s">
        <v>0</v>
      </c>
      <c r="G306" s="102">
        <f t="shared" si="35"/>
        <v>-0.14005602240897419</v>
      </c>
      <c r="H306" s="95" t="s">
        <v>0</v>
      </c>
      <c r="I306" s="102">
        <f t="shared" si="36"/>
        <v>-0.14005602240897419</v>
      </c>
      <c r="J306" s="98"/>
      <c r="K306" s="102">
        <f t="shared" si="37"/>
        <v>41.242334275747645</v>
      </c>
      <c r="L306" s="98">
        <f t="shared" si="39"/>
        <v>-0.14005602240897419</v>
      </c>
      <c r="M306" s="98">
        <f t="shared" si="40"/>
        <v>9.8613251155623907</v>
      </c>
      <c r="O306" s="107">
        <v>3685</v>
      </c>
      <c r="P306" s="100">
        <f t="shared" si="38"/>
        <v>41.242334275747645</v>
      </c>
      <c r="Q306" s="301"/>
      <c r="AD306" s="269" t="s">
        <v>273</v>
      </c>
      <c r="AE306" s="10">
        <v>71</v>
      </c>
      <c r="AF306" s="301"/>
    </row>
    <row r="307" spans="1:33" x14ac:dyDescent="0.3">
      <c r="A307" s="107">
        <v>3713</v>
      </c>
      <c r="B307" s="104" t="s">
        <v>0</v>
      </c>
      <c r="C307" s="98">
        <v>72.900000000000006</v>
      </c>
      <c r="D307" s="95" t="s">
        <v>0</v>
      </c>
      <c r="E307" s="95"/>
      <c r="F307" s="95" t="s">
        <v>0</v>
      </c>
      <c r="G307" s="102">
        <f t="shared" si="35"/>
        <v>2.2440392706872592</v>
      </c>
      <c r="H307" s="95" t="s">
        <v>0</v>
      </c>
      <c r="I307" s="102">
        <f t="shared" si="36"/>
        <v>2.2440392706872592</v>
      </c>
      <c r="J307" s="98"/>
      <c r="K307" s="102">
        <f t="shared" si="37"/>
        <v>42.167828453043533</v>
      </c>
      <c r="L307" s="98">
        <f t="shared" si="39"/>
        <v>2.2440392706872592</v>
      </c>
      <c r="M307" s="98">
        <f t="shared" si="40"/>
        <v>11.809815950920255</v>
      </c>
      <c r="O307" s="107">
        <v>3713</v>
      </c>
      <c r="P307" s="100">
        <f t="shared" si="38"/>
        <v>42.167828453043533</v>
      </c>
      <c r="Q307" s="301"/>
      <c r="AD307" s="269" t="s">
        <v>275</v>
      </c>
      <c r="AE307" s="10">
        <v>71</v>
      </c>
      <c r="AF307" s="301"/>
    </row>
    <row r="308" spans="1:33" x14ac:dyDescent="0.3">
      <c r="A308" s="107">
        <v>3744</v>
      </c>
      <c r="B308" s="104" t="s">
        <v>0</v>
      </c>
      <c r="C308" s="98">
        <v>73.2</v>
      </c>
      <c r="D308" s="95" t="s">
        <v>0</v>
      </c>
      <c r="E308" s="95"/>
      <c r="F308" s="95" t="s">
        <v>0</v>
      </c>
      <c r="G308" s="102">
        <f t="shared" si="35"/>
        <v>0.41152263374484299</v>
      </c>
      <c r="H308" s="95" t="s">
        <v>0</v>
      </c>
      <c r="I308" s="102">
        <f t="shared" si="36"/>
        <v>0.41152263374484299</v>
      </c>
      <c r="J308" s="98"/>
      <c r="K308" s="102">
        <f t="shared" si="37"/>
        <v>42.341358611286509</v>
      </c>
      <c r="L308" s="98">
        <f t="shared" si="39"/>
        <v>0.41152263374484299</v>
      </c>
      <c r="M308" s="98">
        <f t="shared" si="40"/>
        <v>10.57401812688823</v>
      </c>
      <c r="O308" s="107">
        <v>3744</v>
      </c>
      <c r="P308" s="100">
        <f t="shared" si="38"/>
        <v>42.341358611286509</v>
      </c>
      <c r="Q308" s="301"/>
      <c r="R308" s="33"/>
      <c r="AD308" s="269" t="s">
        <v>276</v>
      </c>
      <c r="AE308" s="10">
        <v>71</v>
      </c>
      <c r="AF308" s="301"/>
      <c r="AG308" s="33"/>
    </row>
    <row r="309" spans="1:33" x14ac:dyDescent="0.3">
      <c r="A309" s="107">
        <v>3774</v>
      </c>
      <c r="B309" s="104" t="s">
        <v>0</v>
      </c>
      <c r="C309" s="98">
        <v>72</v>
      </c>
      <c r="D309" s="95" t="s">
        <v>0</v>
      </c>
      <c r="E309" s="95"/>
      <c r="F309" s="95" t="s">
        <v>0</v>
      </c>
      <c r="G309" s="102">
        <f t="shared" si="35"/>
        <v>-1.6393442622950838</v>
      </c>
      <c r="H309" s="95" t="s">
        <v>0</v>
      </c>
      <c r="I309" s="102">
        <f t="shared" si="36"/>
        <v>-1.6393442622950838</v>
      </c>
      <c r="J309" s="98"/>
      <c r="K309" s="102">
        <f t="shared" si="37"/>
        <v>41.6472379783146</v>
      </c>
      <c r="L309" s="98">
        <f t="shared" si="39"/>
        <v>-1.6393442622950838</v>
      </c>
      <c r="M309" s="98">
        <f t="shared" si="40"/>
        <v>6.9836552748885783</v>
      </c>
      <c r="O309" s="107">
        <v>3774</v>
      </c>
      <c r="P309" s="100">
        <f t="shared" si="38"/>
        <v>41.6472379783146</v>
      </c>
      <c r="Q309" s="301"/>
      <c r="R309" s="33"/>
      <c r="AD309" s="269" t="s">
        <v>277</v>
      </c>
      <c r="AE309" s="10">
        <v>71</v>
      </c>
      <c r="AF309" s="301"/>
      <c r="AG309" s="33"/>
    </row>
    <row r="310" spans="1:33" x14ac:dyDescent="0.3">
      <c r="A310" s="107">
        <v>3805</v>
      </c>
      <c r="B310" s="104" t="s">
        <v>0</v>
      </c>
      <c r="C310" s="98">
        <v>71</v>
      </c>
      <c r="D310" s="95" t="s">
        <v>0</v>
      </c>
      <c r="E310" s="95"/>
      <c r="F310" s="95" t="s">
        <v>0</v>
      </c>
      <c r="G310" s="102">
        <f t="shared" si="35"/>
        <v>-1.388888888888884</v>
      </c>
      <c r="H310" s="95" t="s">
        <v>0</v>
      </c>
      <c r="I310" s="102">
        <f t="shared" si="36"/>
        <v>-1.388888888888884</v>
      </c>
      <c r="J310" s="98"/>
      <c r="K310" s="102">
        <f t="shared" si="37"/>
        <v>41.068804117504676</v>
      </c>
      <c r="L310" s="98">
        <f t="shared" si="39"/>
        <v>-1.388888888888884</v>
      </c>
      <c r="M310" s="98">
        <f t="shared" si="40"/>
        <v>4.7197640117994322</v>
      </c>
      <c r="O310" s="107">
        <v>3805</v>
      </c>
      <c r="P310" s="100">
        <f t="shared" si="38"/>
        <v>41.068804117504676</v>
      </c>
      <c r="Q310" s="301"/>
      <c r="AD310" s="269" t="s">
        <v>278</v>
      </c>
      <c r="AE310" s="10">
        <v>71</v>
      </c>
      <c r="AF310" s="301"/>
    </row>
    <row r="311" spans="1:33" x14ac:dyDescent="0.3">
      <c r="A311" s="107">
        <v>3835</v>
      </c>
      <c r="B311" s="104" t="s">
        <v>0</v>
      </c>
      <c r="C311" s="98">
        <v>71</v>
      </c>
      <c r="D311" s="95" t="s">
        <v>0</v>
      </c>
      <c r="E311" s="95"/>
      <c r="F311" s="95" t="s">
        <v>0</v>
      </c>
      <c r="G311" s="102">
        <f t="shared" si="35"/>
        <v>0</v>
      </c>
      <c r="H311" s="95" t="s">
        <v>0</v>
      </c>
      <c r="I311" s="102">
        <f t="shared" si="36"/>
        <v>0</v>
      </c>
      <c r="J311" s="98"/>
      <c r="K311" s="102">
        <f t="shared" si="37"/>
        <v>41.068804117504676</v>
      </c>
      <c r="L311" s="98">
        <f t="shared" si="39"/>
        <v>0</v>
      </c>
      <c r="M311" s="98">
        <f t="shared" si="40"/>
        <v>4.5655375552282829</v>
      </c>
      <c r="O311" s="107">
        <v>3835</v>
      </c>
      <c r="P311" s="100">
        <f t="shared" si="38"/>
        <v>41.068804117504676</v>
      </c>
      <c r="Q311" s="301"/>
      <c r="AD311" s="269" t="s">
        <v>279</v>
      </c>
      <c r="AE311" s="10">
        <v>71</v>
      </c>
      <c r="AF311" s="301"/>
    </row>
    <row r="312" spans="1:33" x14ac:dyDescent="0.3">
      <c r="A312" s="107">
        <v>3866</v>
      </c>
      <c r="B312" s="104" t="s">
        <v>0</v>
      </c>
      <c r="C312" s="98">
        <v>70.8</v>
      </c>
      <c r="D312" s="95" t="s">
        <v>0</v>
      </c>
      <c r="E312" s="95"/>
      <c r="F312" s="95" t="s">
        <v>0</v>
      </c>
      <c r="G312" s="102">
        <f t="shared" si="35"/>
        <v>-0.28169014084507005</v>
      </c>
      <c r="H312" s="95" t="s">
        <v>0</v>
      </c>
      <c r="I312" s="102">
        <f t="shared" si="36"/>
        <v>-0.28169014084507005</v>
      </c>
      <c r="J312" s="98"/>
      <c r="K312" s="102">
        <f t="shared" si="37"/>
        <v>40.95311734534269</v>
      </c>
      <c r="L312" s="98">
        <f t="shared" si="39"/>
        <v>-0.28169014084507005</v>
      </c>
      <c r="M312" s="98">
        <f t="shared" si="40"/>
        <v>3.8123167155425408</v>
      </c>
      <c r="O312" s="107">
        <v>3866</v>
      </c>
      <c r="P312" s="100">
        <f t="shared" si="38"/>
        <v>40.95311734534269</v>
      </c>
      <c r="Q312" s="301"/>
      <c r="AD312" s="269" t="s">
        <v>280</v>
      </c>
      <c r="AE312" s="10">
        <v>72</v>
      </c>
      <c r="AF312" s="301"/>
    </row>
    <row r="313" spans="1:33" x14ac:dyDescent="0.3">
      <c r="A313" s="107">
        <v>3897</v>
      </c>
      <c r="B313" s="104" t="s">
        <v>0</v>
      </c>
      <c r="C313" s="98">
        <v>69.900000000000006</v>
      </c>
      <c r="D313" s="95" t="s">
        <v>0</v>
      </c>
      <c r="E313" s="95"/>
      <c r="F313" s="95" t="s">
        <v>0</v>
      </c>
      <c r="G313" s="102">
        <f t="shared" si="35"/>
        <v>-1.2711864406779516</v>
      </c>
      <c r="H313" s="95" t="s">
        <v>0</v>
      </c>
      <c r="I313" s="102">
        <f t="shared" si="36"/>
        <v>-1.2711864406779516</v>
      </c>
      <c r="J313" s="98"/>
      <c r="K313" s="102">
        <f t="shared" si="37"/>
        <v>40.432526870613763</v>
      </c>
      <c r="L313" s="98">
        <f t="shared" si="39"/>
        <v>-1.2711864406779516</v>
      </c>
      <c r="M313" s="98">
        <f t="shared" si="40"/>
        <v>1.451378809869408</v>
      </c>
      <c r="O313" s="107">
        <v>3897</v>
      </c>
      <c r="P313" s="100">
        <f t="shared" si="38"/>
        <v>40.432526870613763</v>
      </c>
      <c r="Q313" s="301"/>
      <c r="R313" s="33"/>
      <c r="AD313" s="269" t="s">
        <v>281</v>
      </c>
      <c r="AE313" s="10">
        <v>73</v>
      </c>
      <c r="AF313" s="301"/>
      <c r="AG313" s="33"/>
    </row>
    <row r="314" spans="1:33" x14ac:dyDescent="0.3">
      <c r="A314" s="107">
        <v>3927</v>
      </c>
      <c r="B314" s="104" t="s">
        <v>0</v>
      </c>
      <c r="C314" s="98">
        <v>67.900000000000006</v>
      </c>
      <c r="D314" s="95" t="s">
        <v>0</v>
      </c>
      <c r="E314" s="95"/>
      <c r="F314" s="95" t="s">
        <v>0</v>
      </c>
      <c r="G314" s="102">
        <f t="shared" si="35"/>
        <v>-2.8612303290414864</v>
      </c>
      <c r="H314" s="95" t="s">
        <v>0</v>
      </c>
      <c r="I314" s="102">
        <f t="shared" si="36"/>
        <v>-2.8612303290414864</v>
      </c>
      <c r="J314" s="98"/>
      <c r="K314" s="102">
        <f t="shared" si="37"/>
        <v>39.275659148993917</v>
      </c>
      <c r="L314" s="98">
        <f t="shared" si="39"/>
        <v>-2.8612303290414753</v>
      </c>
      <c r="M314" s="98">
        <f t="shared" si="40"/>
        <v>-3.2763532763532277</v>
      </c>
      <c r="O314" s="107">
        <v>3927</v>
      </c>
      <c r="P314" s="100">
        <f t="shared" si="38"/>
        <v>39.275659148993917</v>
      </c>
      <c r="Q314" s="301"/>
      <c r="R314" s="33"/>
      <c r="AD314" s="269" t="s">
        <v>282</v>
      </c>
      <c r="AE314" s="10">
        <v>73</v>
      </c>
      <c r="AF314" s="301"/>
      <c r="AG314" s="33"/>
    </row>
    <row r="315" spans="1:33" x14ac:dyDescent="0.3">
      <c r="A315" s="107">
        <v>3958</v>
      </c>
      <c r="B315" s="104" t="s">
        <v>0</v>
      </c>
      <c r="C315" s="98">
        <v>66.400000000000006</v>
      </c>
      <c r="D315" s="95" t="s">
        <v>0</v>
      </c>
      <c r="E315" s="95"/>
      <c r="F315" s="95" t="s">
        <v>0</v>
      </c>
      <c r="G315" s="102">
        <f t="shared" si="35"/>
        <v>-2.2091310751104598</v>
      </c>
      <c r="H315" s="95" t="s">
        <v>0</v>
      </c>
      <c r="I315" s="102">
        <f t="shared" si="36"/>
        <v>-2.2091310751104598</v>
      </c>
      <c r="J315" s="98"/>
      <c r="K315" s="102">
        <f t="shared" si="37"/>
        <v>38.408008357779025</v>
      </c>
      <c r="L315" s="98">
        <f t="shared" si="39"/>
        <v>-2.2091310751104709</v>
      </c>
      <c r="M315" s="98">
        <f t="shared" si="40"/>
        <v>-6.3469675599435611</v>
      </c>
      <c r="O315" s="107">
        <v>3958</v>
      </c>
      <c r="P315" s="100">
        <f t="shared" si="38"/>
        <v>38.408008357779025</v>
      </c>
      <c r="Q315" s="301"/>
      <c r="AD315" s="269" t="s">
        <v>283</v>
      </c>
      <c r="AE315" s="10">
        <v>73</v>
      </c>
      <c r="AF315" s="301"/>
    </row>
    <row r="316" spans="1:33" x14ac:dyDescent="0.3">
      <c r="A316" s="107">
        <v>3988</v>
      </c>
      <c r="B316" s="104" t="s">
        <v>0</v>
      </c>
      <c r="C316" s="98">
        <v>66.599999999999994</v>
      </c>
      <c r="D316" s="95" t="s">
        <v>0</v>
      </c>
      <c r="E316" s="95"/>
      <c r="F316" s="95" t="s">
        <v>0</v>
      </c>
      <c r="G316" s="102">
        <f t="shared" si="35"/>
        <v>0.30120481927708997</v>
      </c>
      <c r="H316" s="95" t="s">
        <v>0</v>
      </c>
      <c r="I316" s="102">
        <f t="shared" si="36"/>
        <v>0.30120481927708997</v>
      </c>
      <c r="J316" s="98"/>
      <c r="K316" s="102">
        <f t="shared" si="37"/>
        <v>38.523695129941004</v>
      </c>
      <c r="L316" s="98">
        <f t="shared" si="39"/>
        <v>0.30120481927708997</v>
      </c>
      <c r="M316" s="98">
        <f t="shared" si="40"/>
        <v>-6.983240223463671</v>
      </c>
      <c r="O316" s="107">
        <v>3988</v>
      </c>
      <c r="P316" s="100">
        <f t="shared" si="38"/>
        <v>38.523695129941004</v>
      </c>
      <c r="Q316" s="301"/>
      <c r="AD316" s="269" t="s">
        <v>284</v>
      </c>
      <c r="AE316" s="10">
        <v>73</v>
      </c>
      <c r="AF316" s="301"/>
    </row>
    <row r="317" spans="1:33" x14ac:dyDescent="0.3">
      <c r="A317" s="107">
        <v>4019</v>
      </c>
      <c r="B317" s="104" t="s">
        <v>0</v>
      </c>
      <c r="C317" s="98">
        <v>66.099999999999994</v>
      </c>
      <c r="D317" s="95" t="s">
        <v>0</v>
      </c>
      <c r="E317" s="95"/>
      <c r="F317" s="95" t="s">
        <v>0</v>
      </c>
      <c r="G317" s="102">
        <f t="shared" si="35"/>
        <v>-0.75075075075075048</v>
      </c>
      <c r="H317" s="95" t="s">
        <v>0</v>
      </c>
      <c r="I317" s="102">
        <f t="shared" si="36"/>
        <v>-0.75075075075075048</v>
      </c>
      <c r="J317" s="98"/>
      <c r="K317" s="102">
        <f t="shared" si="37"/>
        <v>38.234478199536042</v>
      </c>
      <c r="L317" s="98">
        <f t="shared" si="39"/>
        <v>-0.75075075075075048</v>
      </c>
      <c r="M317" s="98">
        <f t="shared" si="40"/>
        <v>-7.4229691876750659</v>
      </c>
      <c r="O317" s="107">
        <v>4019</v>
      </c>
      <c r="P317" s="100">
        <f t="shared" si="38"/>
        <v>38.234478199536042</v>
      </c>
      <c r="Q317" s="301"/>
      <c r="AD317" s="269" t="s">
        <v>285</v>
      </c>
      <c r="AE317" s="10">
        <v>73</v>
      </c>
      <c r="AF317" s="301"/>
    </row>
    <row r="318" spans="1:33" x14ac:dyDescent="0.3">
      <c r="A318" s="107">
        <v>4050</v>
      </c>
      <c r="B318" s="104" t="s">
        <v>0</v>
      </c>
      <c r="C318" s="98">
        <v>64.400000000000006</v>
      </c>
      <c r="D318" s="95" t="s">
        <v>0</v>
      </c>
      <c r="E318" s="95"/>
      <c r="F318" s="95" t="s">
        <v>0</v>
      </c>
      <c r="G318" s="102">
        <f t="shared" si="35"/>
        <v>-2.5718608169440049</v>
      </c>
      <c r="H318" s="95" t="s">
        <v>0</v>
      </c>
      <c r="I318" s="102">
        <f t="shared" si="36"/>
        <v>-2.5718608169440049</v>
      </c>
      <c r="J318" s="98"/>
      <c r="K318" s="102">
        <f t="shared" si="37"/>
        <v>37.251140636159178</v>
      </c>
      <c r="L318" s="98">
        <f t="shared" si="39"/>
        <v>-2.5718608169440049</v>
      </c>
      <c r="M318" s="98">
        <f t="shared" si="40"/>
        <v>-9.6774193548386673</v>
      </c>
      <c r="O318" s="107">
        <v>4050</v>
      </c>
      <c r="P318" s="100">
        <f t="shared" si="38"/>
        <v>37.251140636159178</v>
      </c>
      <c r="Q318" s="301"/>
      <c r="R318" s="33"/>
      <c r="AD318" s="269" t="s">
        <v>286</v>
      </c>
      <c r="AE318" s="10">
        <v>74</v>
      </c>
      <c r="AF318" s="301"/>
      <c r="AG318" s="33"/>
    </row>
    <row r="319" spans="1:33" x14ac:dyDescent="0.3">
      <c r="A319" s="107">
        <v>4078</v>
      </c>
      <c r="B319" s="104" t="s">
        <v>0</v>
      </c>
      <c r="C319" s="98">
        <v>64.7</v>
      </c>
      <c r="D319" s="95" t="s">
        <v>0</v>
      </c>
      <c r="E319" s="95"/>
      <c r="F319" s="95" t="s">
        <v>0</v>
      </c>
      <c r="G319" s="102">
        <f t="shared" si="35"/>
        <v>0.46583850931676274</v>
      </c>
      <c r="H319" s="95" t="s">
        <v>0</v>
      </c>
      <c r="I319" s="102">
        <f t="shared" si="36"/>
        <v>0.46583850931676274</v>
      </c>
      <c r="J319" s="98"/>
      <c r="K319" s="102">
        <f t="shared" si="37"/>
        <v>37.424670794402154</v>
      </c>
      <c r="L319" s="98">
        <f t="shared" si="39"/>
        <v>0.46583850931676274</v>
      </c>
      <c r="M319" s="98">
        <f t="shared" si="40"/>
        <v>-11.248285322359386</v>
      </c>
      <c r="O319" s="107">
        <v>4078</v>
      </c>
      <c r="P319" s="100">
        <f t="shared" si="38"/>
        <v>37.424670794402154</v>
      </c>
      <c r="R319" s="33"/>
      <c r="AD319" s="269" t="s">
        <v>287</v>
      </c>
      <c r="AE319" s="10">
        <v>73</v>
      </c>
      <c r="AG319" s="33"/>
    </row>
    <row r="320" spans="1:33" x14ac:dyDescent="0.3">
      <c r="A320" s="107">
        <v>4109</v>
      </c>
      <c r="B320" s="104" t="s">
        <v>0</v>
      </c>
      <c r="C320" s="98">
        <v>63.3</v>
      </c>
      <c r="D320" s="95" t="s">
        <v>0</v>
      </c>
      <c r="E320" s="95"/>
      <c r="F320" s="95" t="s">
        <v>0</v>
      </c>
      <c r="G320" s="102">
        <f t="shared" si="35"/>
        <v>-2.1638330757341673</v>
      </c>
      <c r="H320" s="95" t="s">
        <v>0</v>
      </c>
      <c r="I320" s="102">
        <f t="shared" si="36"/>
        <v>-2.1638330757341673</v>
      </c>
      <c r="J320" s="98"/>
      <c r="K320" s="102">
        <f t="shared" si="37"/>
        <v>36.614863389268258</v>
      </c>
      <c r="L320" s="98">
        <f t="shared" si="39"/>
        <v>-2.1638330757341562</v>
      </c>
      <c r="M320" s="98">
        <f t="shared" si="40"/>
        <v>-13.524590163934413</v>
      </c>
      <c r="O320" s="107">
        <v>4109</v>
      </c>
      <c r="P320" s="100">
        <f t="shared" si="38"/>
        <v>36.614863389268258</v>
      </c>
      <c r="AD320" s="269" t="s">
        <v>288</v>
      </c>
      <c r="AE320" s="10">
        <v>73</v>
      </c>
    </row>
    <row r="321" spans="1:33" x14ac:dyDescent="0.3">
      <c r="A321" s="107">
        <v>4139</v>
      </c>
      <c r="B321" s="104" t="s">
        <v>0</v>
      </c>
      <c r="C321" s="98">
        <v>63</v>
      </c>
      <c r="D321" s="95" t="s">
        <v>0</v>
      </c>
      <c r="E321" s="95"/>
      <c r="F321" s="95" t="s">
        <v>0</v>
      </c>
      <c r="G321" s="102">
        <f t="shared" si="35"/>
        <v>-0.47393364928909332</v>
      </c>
      <c r="H321" s="95" t="s">
        <v>0</v>
      </c>
      <c r="I321" s="102">
        <f t="shared" si="36"/>
        <v>-0.47393364928909332</v>
      </c>
      <c r="J321" s="98"/>
      <c r="K321" s="102">
        <f t="shared" si="37"/>
        <v>36.441333231025283</v>
      </c>
      <c r="L321" s="98">
        <f t="shared" si="39"/>
        <v>-0.47393364928909332</v>
      </c>
      <c r="M321" s="98">
        <f t="shared" si="40"/>
        <v>-12.499999999999979</v>
      </c>
      <c r="O321" s="107">
        <v>4139</v>
      </c>
      <c r="P321" s="100">
        <f t="shared" si="38"/>
        <v>36.441333231025283</v>
      </c>
      <c r="AD321" s="269" t="s">
        <v>289</v>
      </c>
      <c r="AE321" s="10">
        <v>74</v>
      </c>
    </row>
    <row r="322" spans="1:33" x14ac:dyDescent="0.3">
      <c r="A322" s="107">
        <v>4170</v>
      </c>
      <c r="B322" s="104" t="s">
        <v>0</v>
      </c>
      <c r="C322" s="98">
        <v>63</v>
      </c>
      <c r="D322" s="95" t="s">
        <v>0</v>
      </c>
      <c r="E322" s="95"/>
      <c r="F322" s="95" t="s">
        <v>0</v>
      </c>
      <c r="G322" s="102">
        <f t="shared" ref="G322:G341" si="41">((C322/C321)-1)*100</f>
        <v>0</v>
      </c>
      <c r="H322" s="95" t="s">
        <v>0</v>
      </c>
      <c r="I322" s="102">
        <f t="shared" ref="I322:I341" si="42">G322</f>
        <v>0</v>
      </c>
      <c r="J322" s="98"/>
      <c r="K322" s="102">
        <f t="shared" si="37"/>
        <v>36.441333231025283</v>
      </c>
      <c r="L322" s="98">
        <f t="shared" si="39"/>
        <v>0</v>
      </c>
      <c r="M322" s="98">
        <f t="shared" si="40"/>
        <v>-11.267605633802802</v>
      </c>
      <c r="O322" s="107">
        <v>4170</v>
      </c>
      <c r="P322" s="100">
        <f t="shared" si="38"/>
        <v>36.441333231025283</v>
      </c>
      <c r="AD322" s="269" t="s">
        <v>290</v>
      </c>
      <c r="AE322" s="10">
        <v>73</v>
      </c>
    </row>
    <row r="323" spans="1:33" x14ac:dyDescent="0.3">
      <c r="A323" s="107">
        <v>4200</v>
      </c>
      <c r="B323" s="104" t="s">
        <v>0</v>
      </c>
      <c r="C323" s="98">
        <v>63.9</v>
      </c>
      <c r="D323" s="95" t="s">
        <v>0</v>
      </c>
      <c r="E323" s="95"/>
      <c r="F323" s="95" t="s">
        <v>0</v>
      </c>
      <c r="G323" s="102">
        <f t="shared" si="41"/>
        <v>1.4285714285714235</v>
      </c>
      <c r="H323" s="95" t="s">
        <v>0</v>
      </c>
      <c r="I323" s="102">
        <f t="shared" si="42"/>
        <v>1.4285714285714235</v>
      </c>
      <c r="J323" s="98"/>
      <c r="K323" s="102">
        <f t="shared" si="37"/>
        <v>36.961923705754216</v>
      </c>
      <c r="L323" s="98">
        <f t="shared" si="39"/>
        <v>1.4285714285714235</v>
      </c>
      <c r="M323" s="98">
        <f t="shared" si="40"/>
        <v>-9.9999999999999751</v>
      </c>
      <c r="O323" s="107">
        <v>4200</v>
      </c>
      <c r="P323" s="100">
        <f t="shared" si="38"/>
        <v>36.961923705754216</v>
      </c>
      <c r="R323" s="33"/>
      <c r="AD323" s="269" t="s">
        <v>291</v>
      </c>
      <c r="AE323" s="10">
        <v>73</v>
      </c>
      <c r="AG323" s="33"/>
    </row>
    <row r="324" spans="1:33" x14ac:dyDescent="0.3">
      <c r="A324" s="107">
        <v>4231</v>
      </c>
      <c r="B324" s="104" t="s">
        <v>0</v>
      </c>
      <c r="C324" s="98">
        <v>65.5</v>
      </c>
      <c r="D324" s="95" t="s">
        <v>0</v>
      </c>
      <c r="E324" s="95"/>
      <c r="F324" s="95" t="s">
        <v>0</v>
      </c>
      <c r="G324" s="102">
        <f t="shared" si="41"/>
        <v>2.5039123630672844</v>
      </c>
      <c r="H324" s="95" t="s">
        <v>0</v>
      </c>
      <c r="I324" s="102">
        <f t="shared" si="42"/>
        <v>2.5039123630672844</v>
      </c>
      <c r="J324" s="98"/>
      <c r="K324" s="102">
        <f t="shared" si="37"/>
        <v>37.887417883050091</v>
      </c>
      <c r="L324" s="98">
        <f t="shared" si="39"/>
        <v>2.5039123630672844</v>
      </c>
      <c r="M324" s="98">
        <f t="shared" si="40"/>
        <v>-7.4858757062146841</v>
      </c>
      <c r="O324" s="107">
        <v>4231</v>
      </c>
      <c r="P324" s="100">
        <f t="shared" si="38"/>
        <v>37.887417883050091</v>
      </c>
      <c r="R324" s="33"/>
      <c r="AD324" s="269" t="s">
        <v>292</v>
      </c>
      <c r="AE324" s="10">
        <v>73</v>
      </c>
      <c r="AG324" s="33"/>
    </row>
    <row r="325" spans="1:33" x14ac:dyDescent="0.3">
      <c r="A325" s="107">
        <v>4262</v>
      </c>
      <c r="B325" s="104" t="s">
        <v>0</v>
      </c>
      <c r="C325" s="98">
        <v>66.099999999999994</v>
      </c>
      <c r="D325" s="95" t="s">
        <v>0</v>
      </c>
      <c r="E325" s="95"/>
      <c r="F325" s="95" t="s">
        <v>0</v>
      </c>
      <c r="G325" s="102">
        <f t="shared" si="41"/>
        <v>0.91603053435114212</v>
      </c>
      <c r="H325" s="95" t="s">
        <v>0</v>
      </c>
      <c r="I325" s="102">
        <f t="shared" si="42"/>
        <v>0.91603053435114212</v>
      </c>
      <c r="J325" s="98"/>
      <c r="K325" s="102">
        <f t="shared" si="37"/>
        <v>38.234478199536042</v>
      </c>
      <c r="L325" s="98">
        <f t="shared" si="39"/>
        <v>0.91603053435114212</v>
      </c>
      <c r="M325" s="98">
        <f t="shared" si="40"/>
        <v>-5.4363376251788438</v>
      </c>
      <c r="O325" s="107">
        <v>4262</v>
      </c>
      <c r="P325" s="100">
        <f t="shared" si="38"/>
        <v>38.234478199536042</v>
      </c>
      <c r="AD325" s="269" t="s">
        <v>293</v>
      </c>
      <c r="AE325" s="10">
        <v>73</v>
      </c>
    </row>
    <row r="326" spans="1:33" x14ac:dyDescent="0.3">
      <c r="A326" s="107">
        <v>4292</v>
      </c>
      <c r="B326" s="104" t="s">
        <v>0</v>
      </c>
      <c r="C326" s="98">
        <v>66.2</v>
      </c>
      <c r="D326" s="95" t="s">
        <v>0</v>
      </c>
      <c r="E326" s="95"/>
      <c r="F326" s="95" t="s">
        <v>0</v>
      </c>
      <c r="G326" s="102">
        <f t="shared" si="41"/>
        <v>0.15128593040849569</v>
      </c>
      <c r="H326" s="95" t="s">
        <v>0</v>
      </c>
      <c r="I326" s="102">
        <f t="shared" si="42"/>
        <v>0.15128593040849569</v>
      </c>
      <c r="J326" s="98"/>
      <c r="K326" s="102">
        <f t="shared" si="37"/>
        <v>38.292321585617046</v>
      </c>
      <c r="L326" s="98">
        <f t="shared" si="39"/>
        <v>0.15128593040849569</v>
      </c>
      <c r="M326" s="98">
        <f t="shared" si="40"/>
        <v>-2.5036818851251752</v>
      </c>
      <c r="O326" s="107">
        <v>4292</v>
      </c>
      <c r="P326" s="100">
        <f t="shared" si="38"/>
        <v>38.292321585617046</v>
      </c>
      <c r="AD326" s="269" t="s">
        <v>294</v>
      </c>
      <c r="AE326" s="10">
        <v>74</v>
      </c>
    </row>
    <row r="327" spans="1:33" x14ac:dyDescent="0.3">
      <c r="A327" s="107">
        <v>4323</v>
      </c>
      <c r="B327" s="104" t="s">
        <v>0</v>
      </c>
      <c r="C327" s="98">
        <v>65.900000000000006</v>
      </c>
      <c r="D327" s="95" t="s">
        <v>0</v>
      </c>
      <c r="E327" s="95"/>
      <c r="F327" s="95" t="s">
        <v>0</v>
      </c>
      <c r="G327" s="102">
        <f t="shared" si="41"/>
        <v>-0.45317220543805714</v>
      </c>
      <c r="H327" s="95" t="s">
        <v>0</v>
      </c>
      <c r="I327" s="102">
        <f t="shared" si="42"/>
        <v>-0.45317220543805714</v>
      </c>
      <c r="J327" s="98"/>
      <c r="K327" s="102">
        <f t="shared" si="37"/>
        <v>38.11879142737407</v>
      </c>
      <c r="L327" s="98">
        <f t="shared" si="39"/>
        <v>-0.45317220543805714</v>
      </c>
      <c r="M327" s="98">
        <f t="shared" si="40"/>
        <v>-0.75301204819274714</v>
      </c>
      <c r="O327" s="107">
        <v>4323</v>
      </c>
      <c r="P327" s="100">
        <f t="shared" si="38"/>
        <v>38.11879142737407</v>
      </c>
      <c r="AD327" s="269" t="s">
        <v>295</v>
      </c>
      <c r="AE327" s="10">
        <v>74</v>
      </c>
    </row>
    <row r="328" spans="1:33" x14ac:dyDescent="0.3">
      <c r="A328" s="107">
        <v>4353</v>
      </c>
      <c r="B328" s="104" t="s">
        <v>0</v>
      </c>
      <c r="C328" s="98">
        <v>65.3</v>
      </c>
      <c r="D328" s="95" t="s">
        <v>0</v>
      </c>
      <c r="E328" s="95"/>
      <c r="F328" s="95" t="s">
        <v>0</v>
      </c>
      <c r="G328" s="102">
        <f t="shared" si="41"/>
        <v>-0.91047040971169446</v>
      </c>
      <c r="H328" s="95" t="s">
        <v>0</v>
      </c>
      <c r="I328" s="102">
        <f t="shared" si="42"/>
        <v>-0.91047040971169446</v>
      </c>
      <c r="J328" s="98"/>
      <c r="K328" s="102">
        <f t="shared" si="37"/>
        <v>37.771731110888112</v>
      </c>
      <c r="L328" s="98">
        <f t="shared" si="39"/>
        <v>-0.91047040971169446</v>
      </c>
      <c r="M328" s="98">
        <f t="shared" si="40"/>
        <v>-1.9519519519519246</v>
      </c>
      <c r="O328" s="107">
        <v>4353</v>
      </c>
      <c r="P328" s="100">
        <f t="shared" si="38"/>
        <v>37.771731110888112</v>
      </c>
      <c r="R328" s="33"/>
      <c r="AD328" s="269" t="s">
        <v>296</v>
      </c>
      <c r="AE328" s="10">
        <v>74</v>
      </c>
      <c r="AG328" s="33"/>
    </row>
    <row r="329" spans="1:33" x14ac:dyDescent="0.3">
      <c r="A329" s="107">
        <v>4384</v>
      </c>
      <c r="B329" s="104" t="s">
        <v>0</v>
      </c>
      <c r="C329" s="98">
        <v>66</v>
      </c>
      <c r="D329" s="95" t="s">
        <v>0</v>
      </c>
      <c r="E329" s="95"/>
      <c r="F329" s="95" t="s">
        <v>0</v>
      </c>
      <c r="G329" s="102">
        <f t="shared" si="41"/>
        <v>1.0719754977029039</v>
      </c>
      <c r="H329" s="95" t="s">
        <v>0</v>
      </c>
      <c r="I329" s="102">
        <f t="shared" si="42"/>
        <v>1.0719754977029039</v>
      </c>
      <c r="J329" s="98"/>
      <c r="K329" s="102">
        <f t="shared" si="37"/>
        <v>38.17663481345506</v>
      </c>
      <c r="L329" s="98">
        <f t="shared" si="39"/>
        <v>1.0719754977029039</v>
      </c>
      <c r="M329" s="98">
        <f t="shared" si="40"/>
        <v>-0.15128593040844018</v>
      </c>
      <c r="O329" s="107">
        <v>4384</v>
      </c>
      <c r="P329" s="100">
        <f t="shared" si="38"/>
        <v>38.17663481345506</v>
      </c>
      <c r="R329" s="33"/>
      <c r="AD329" s="269" t="s">
        <v>297</v>
      </c>
      <c r="AE329" s="10">
        <v>75</v>
      </c>
      <c r="AG329" s="33"/>
    </row>
    <row r="330" spans="1:33" x14ac:dyDescent="0.3">
      <c r="A330" s="107">
        <v>4415</v>
      </c>
      <c r="B330" s="104" t="s">
        <v>0</v>
      </c>
      <c r="C330" s="98">
        <v>66.7</v>
      </c>
      <c r="D330" s="95" t="s">
        <v>0</v>
      </c>
      <c r="E330" s="95"/>
      <c r="F330" s="95" t="s">
        <v>0</v>
      </c>
      <c r="G330" s="102">
        <f t="shared" si="41"/>
        <v>1.060606060606073</v>
      </c>
      <c r="H330" s="95" t="s">
        <v>0</v>
      </c>
      <c r="I330" s="102">
        <f t="shared" si="42"/>
        <v>1.060606060606073</v>
      </c>
      <c r="J330" s="98"/>
      <c r="K330" s="102">
        <f t="shared" si="37"/>
        <v>38.581538516022015</v>
      </c>
      <c r="L330" s="98">
        <f t="shared" si="39"/>
        <v>1.060606060606073</v>
      </c>
      <c r="M330" s="98">
        <f t="shared" si="40"/>
        <v>3.5714285714286031</v>
      </c>
      <c r="O330" s="107">
        <v>4415</v>
      </c>
      <c r="P330" s="100">
        <f t="shared" si="38"/>
        <v>38.581538516022015</v>
      </c>
      <c r="AD330" s="269" t="s">
        <v>298</v>
      </c>
      <c r="AE330" s="10">
        <v>75</v>
      </c>
    </row>
    <row r="331" spans="1:33" x14ac:dyDescent="0.3">
      <c r="A331" s="107">
        <v>4444</v>
      </c>
      <c r="B331" s="104" t="s">
        <v>0</v>
      </c>
      <c r="C331" s="98">
        <v>67.5</v>
      </c>
      <c r="D331" s="95" t="s">
        <v>0</v>
      </c>
      <c r="E331" s="95"/>
      <c r="F331" s="95" t="s">
        <v>0</v>
      </c>
      <c r="G331" s="102">
        <f t="shared" si="41"/>
        <v>1.1994002998500619</v>
      </c>
      <c r="H331" s="95" t="s">
        <v>0</v>
      </c>
      <c r="I331" s="102">
        <f t="shared" si="42"/>
        <v>1.1994002998500619</v>
      </c>
      <c r="J331" s="98"/>
      <c r="K331" s="102">
        <f t="shared" si="37"/>
        <v>39.044285604669952</v>
      </c>
      <c r="L331" s="98">
        <f t="shared" si="39"/>
        <v>1.1994002998500619</v>
      </c>
      <c r="M331" s="98">
        <f t="shared" si="40"/>
        <v>4.3276661514683346</v>
      </c>
      <c r="O331" s="107">
        <v>4444</v>
      </c>
      <c r="P331" s="100">
        <f t="shared" si="38"/>
        <v>39.044285604669952</v>
      </c>
      <c r="AD331" s="269" t="s">
        <v>299</v>
      </c>
      <c r="AE331" s="10">
        <v>75</v>
      </c>
    </row>
    <row r="332" spans="1:33" x14ac:dyDescent="0.3">
      <c r="A332" s="107">
        <v>4475</v>
      </c>
      <c r="B332" s="104" t="s">
        <v>0</v>
      </c>
      <c r="C332" s="98">
        <v>69.7</v>
      </c>
      <c r="D332" s="95" t="s">
        <v>0</v>
      </c>
      <c r="E332" s="95"/>
      <c r="F332" s="95" t="s">
        <v>0</v>
      </c>
      <c r="G332" s="102">
        <f t="shared" si="41"/>
        <v>3.2592592592592728</v>
      </c>
      <c r="H332" s="95" t="s">
        <v>0</v>
      </c>
      <c r="I332" s="102">
        <f t="shared" si="42"/>
        <v>3.2592592592592728</v>
      </c>
      <c r="J332" s="98"/>
      <c r="K332" s="102">
        <f t="shared" si="37"/>
        <v>40.316840098451792</v>
      </c>
      <c r="L332" s="98">
        <f t="shared" si="39"/>
        <v>3.2592592592592728</v>
      </c>
      <c r="M332" s="98">
        <f t="shared" si="40"/>
        <v>10.110584518167487</v>
      </c>
      <c r="O332" s="107">
        <v>4475</v>
      </c>
      <c r="P332" s="100">
        <f t="shared" si="38"/>
        <v>40.316840098451792</v>
      </c>
      <c r="AD332" s="269" t="s">
        <v>300</v>
      </c>
      <c r="AE332" s="10">
        <v>76</v>
      </c>
    </row>
    <row r="333" spans="1:33" x14ac:dyDescent="0.3">
      <c r="A333" s="107">
        <v>4505</v>
      </c>
      <c r="B333" s="104" t="s">
        <v>0</v>
      </c>
      <c r="C333" s="98">
        <v>70</v>
      </c>
      <c r="D333" s="95" t="s">
        <v>0</v>
      </c>
      <c r="E333" s="111"/>
      <c r="F333" s="95" t="s">
        <v>0</v>
      </c>
      <c r="G333" s="102">
        <f t="shared" si="41"/>
        <v>0.43041606886655703</v>
      </c>
      <c r="H333" s="95" t="s">
        <v>0</v>
      </c>
      <c r="I333" s="102">
        <f t="shared" si="42"/>
        <v>0.43041606886655703</v>
      </c>
      <c r="J333" s="95"/>
      <c r="K333" s="102">
        <f t="shared" si="37"/>
        <v>40.49037025669476</v>
      </c>
      <c r="L333" s="98">
        <f t="shared" si="39"/>
        <v>0.43041606886655703</v>
      </c>
      <c r="M333" s="98">
        <f t="shared" si="40"/>
        <v>11.111111111111116</v>
      </c>
      <c r="O333" s="107">
        <v>4505</v>
      </c>
      <c r="P333" s="100">
        <f t="shared" si="38"/>
        <v>40.49037025669476</v>
      </c>
      <c r="R333" s="33"/>
      <c r="AD333" s="269" t="s">
        <v>301</v>
      </c>
      <c r="AE333" s="10">
        <v>77</v>
      </c>
      <c r="AG333" s="33"/>
    </row>
    <row r="334" spans="1:33" x14ac:dyDescent="0.3">
      <c r="A334" s="107">
        <v>4536</v>
      </c>
      <c r="B334" s="104" t="s">
        <v>0</v>
      </c>
      <c r="C334" s="98">
        <v>69</v>
      </c>
      <c r="D334" s="95" t="s">
        <v>0</v>
      </c>
      <c r="E334" s="111"/>
      <c r="F334" s="95" t="s">
        <v>0</v>
      </c>
      <c r="G334" s="102">
        <f t="shared" si="41"/>
        <v>-1.4285714285714235</v>
      </c>
      <c r="H334" s="95" t="s">
        <v>0</v>
      </c>
      <c r="I334" s="102">
        <f t="shared" si="42"/>
        <v>-1.4285714285714235</v>
      </c>
      <c r="J334" s="98"/>
      <c r="K334" s="102">
        <f t="shared" si="37"/>
        <v>39.911936395884837</v>
      </c>
      <c r="L334" s="98">
        <f t="shared" si="39"/>
        <v>-1.4285714285714235</v>
      </c>
      <c r="M334" s="98">
        <f t="shared" si="40"/>
        <v>9.5238095238095344</v>
      </c>
      <c r="O334" s="107">
        <v>4536</v>
      </c>
      <c r="P334" s="100">
        <f t="shared" si="38"/>
        <v>39.911936395884837</v>
      </c>
      <c r="R334" s="33"/>
      <c r="AD334" s="269" t="s">
        <v>302</v>
      </c>
      <c r="AE334" s="10">
        <v>77</v>
      </c>
      <c r="AG334" s="33"/>
    </row>
    <row r="335" spans="1:33" x14ac:dyDescent="0.3">
      <c r="A335" s="107">
        <v>4566</v>
      </c>
      <c r="B335" s="104" t="s">
        <v>0</v>
      </c>
      <c r="C335" s="98">
        <v>68.900000000000006</v>
      </c>
      <c r="D335" s="95" t="s">
        <v>0</v>
      </c>
      <c r="E335" s="111"/>
      <c r="F335" s="95" t="s">
        <v>0</v>
      </c>
      <c r="G335" s="102">
        <f t="shared" si="41"/>
        <v>-0.14492753623187582</v>
      </c>
      <c r="H335" s="95" t="s">
        <v>0</v>
      </c>
      <c r="I335" s="102">
        <f t="shared" si="42"/>
        <v>-0.14492753623187582</v>
      </c>
      <c r="J335" s="98"/>
      <c r="K335" s="102">
        <f t="shared" si="37"/>
        <v>39.854093009803847</v>
      </c>
      <c r="L335" s="98">
        <f t="shared" si="39"/>
        <v>-0.14492753623187582</v>
      </c>
      <c r="M335" s="98">
        <f t="shared" si="40"/>
        <v>7.8247261345853136</v>
      </c>
      <c r="O335" s="107">
        <v>4566</v>
      </c>
      <c r="P335" s="100">
        <f t="shared" si="38"/>
        <v>39.854093009803847</v>
      </c>
      <c r="AD335" s="269" t="s">
        <v>303</v>
      </c>
      <c r="AE335" s="10">
        <v>77</v>
      </c>
    </row>
    <row r="336" spans="1:33" x14ac:dyDescent="0.3">
      <c r="A336" s="107">
        <v>4597</v>
      </c>
      <c r="B336" s="104" t="s">
        <v>0</v>
      </c>
      <c r="C336" s="98">
        <v>69.7</v>
      </c>
      <c r="D336" s="95" t="s">
        <v>0</v>
      </c>
      <c r="E336" s="111"/>
      <c r="F336" s="95" t="s">
        <v>0</v>
      </c>
      <c r="G336" s="102">
        <f t="shared" si="41"/>
        <v>1.1611030478954953</v>
      </c>
      <c r="H336" s="95" t="s">
        <v>0</v>
      </c>
      <c r="I336" s="102">
        <f t="shared" si="42"/>
        <v>1.1611030478954953</v>
      </c>
      <c r="J336" s="98"/>
      <c r="K336" s="102">
        <f t="shared" si="37"/>
        <v>40.316840098451785</v>
      </c>
      <c r="L336" s="98">
        <f t="shared" si="39"/>
        <v>1.1611030478954953</v>
      </c>
      <c r="M336" s="98">
        <f t="shared" si="40"/>
        <v>6.4122137404580393</v>
      </c>
      <c r="O336" s="107">
        <v>4597</v>
      </c>
      <c r="P336" s="100">
        <f t="shared" si="38"/>
        <v>40.316840098451785</v>
      </c>
      <c r="AD336" s="269" t="s">
        <v>304</v>
      </c>
      <c r="AE336" s="10">
        <v>77</v>
      </c>
    </row>
    <row r="337" spans="1:33" x14ac:dyDescent="0.3">
      <c r="A337" s="107">
        <v>4628</v>
      </c>
      <c r="B337" s="104" t="s">
        <v>0</v>
      </c>
      <c r="C337" s="98">
        <v>70.5</v>
      </c>
      <c r="D337" s="95" t="s">
        <v>0</v>
      </c>
      <c r="E337" s="111"/>
      <c r="F337" s="95" t="s">
        <v>0</v>
      </c>
      <c r="G337" s="102">
        <f t="shared" si="41"/>
        <v>1.1477761836441891</v>
      </c>
      <c r="H337" s="95" t="s">
        <v>0</v>
      </c>
      <c r="I337" s="102">
        <f t="shared" si="42"/>
        <v>1.1477761836441891</v>
      </c>
      <c r="J337" s="98"/>
      <c r="K337" s="102">
        <f t="shared" si="37"/>
        <v>40.779587187099722</v>
      </c>
      <c r="L337" s="98">
        <f t="shared" si="39"/>
        <v>1.1477761836441891</v>
      </c>
      <c r="M337" s="98">
        <f t="shared" si="40"/>
        <v>6.6565809379727892</v>
      </c>
      <c r="O337" s="107">
        <v>4628</v>
      </c>
      <c r="P337" s="100">
        <f t="shared" si="38"/>
        <v>40.779587187099722</v>
      </c>
      <c r="AD337" s="269" t="s">
        <v>305</v>
      </c>
      <c r="AE337" s="10">
        <v>79</v>
      </c>
    </row>
    <row r="338" spans="1:33" x14ac:dyDescent="0.3">
      <c r="A338" s="107">
        <v>4658</v>
      </c>
      <c r="B338" s="104" t="s">
        <v>0</v>
      </c>
      <c r="C338" s="98">
        <v>70.8</v>
      </c>
      <c r="D338" s="95" t="s">
        <v>0</v>
      </c>
      <c r="E338" s="111"/>
      <c r="F338" s="95" t="s">
        <v>0</v>
      </c>
      <c r="G338" s="102">
        <f t="shared" si="41"/>
        <v>0.42553191489360653</v>
      </c>
      <c r="H338" s="95" t="s">
        <v>0</v>
      </c>
      <c r="I338" s="102">
        <f t="shared" si="42"/>
        <v>0.42553191489360653</v>
      </c>
      <c r="J338" s="98"/>
      <c r="K338" s="102">
        <f t="shared" si="37"/>
        <v>40.953117345342697</v>
      </c>
      <c r="L338" s="98">
        <f t="shared" si="39"/>
        <v>0.42553191489360653</v>
      </c>
      <c r="M338" s="98">
        <f t="shared" si="40"/>
        <v>6.9486404833836835</v>
      </c>
      <c r="O338" s="107">
        <v>4658</v>
      </c>
      <c r="P338" s="100">
        <f t="shared" si="38"/>
        <v>40.953117345342697</v>
      </c>
      <c r="R338" s="33"/>
      <c r="AD338" s="269" t="s">
        <v>306</v>
      </c>
      <c r="AE338" s="10">
        <v>79</v>
      </c>
      <c r="AG338" s="33"/>
    </row>
    <row r="339" spans="1:33" x14ac:dyDescent="0.3">
      <c r="A339" s="107">
        <v>4689</v>
      </c>
      <c r="B339" s="104" t="s">
        <v>0</v>
      </c>
      <c r="C339" s="98">
        <v>70.2</v>
      </c>
      <c r="D339" s="95" t="s">
        <v>0</v>
      </c>
      <c r="E339" s="111"/>
      <c r="F339" s="95" t="s">
        <v>0</v>
      </c>
      <c r="G339" s="102">
        <f t="shared" si="41"/>
        <v>-0.84745762711863071</v>
      </c>
      <c r="H339" s="95" t="s">
        <v>0</v>
      </c>
      <c r="I339" s="102">
        <f t="shared" si="42"/>
        <v>-0.84745762711863071</v>
      </c>
      <c r="J339" s="98"/>
      <c r="K339" s="102">
        <f t="shared" si="37"/>
        <v>40.606057028856746</v>
      </c>
      <c r="L339" s="98">
        <f t="shared" si="39"/>
        <v>-0.84745762711863071</v>
      </c>
      <c r="M339" s="98">
        <f t="shared" si="40"/>
        <v>6.5250379362670641</v>
      </c>
      <c r="O339" s="107">
        <v>4689</v>
      </c>
      <c r="P339" s="100">
        <f t="shared" si="38"/>
        <v>40.606057028856746</v>
      </c>
      <c r="R339" s="33"/>
      <c r="AD339" s="269" t="s">
        <v>307</v>
      </c>
      <c r="AE339" s="10">
        <v>79</v>
      </c>
      <c r="AG339" s="33"/>
    </row>
    <row r="340" spans="1:33" x14ac:dyDescent="0.3">
      <c r="A340" s="107">
        <v>4719</v>
      </c>
      <c r="B340" s="104" t="s">
        <v>0</v>
      </c>
      <c r="C340" s="98">
        <v>70.099999999999994</v>
      </c>
      <c r="D340" s="95" t="s">
        <v>0</v>
      </c>
      <c r="E340" s="111"/>
      <c r="F340" s="95" t="s">
        <v>0</v>
      </c>
      <c r="G340" s="102">
        <f t="shared" si="41"/>
        <v>-0.14245014245015675</v>
      </c>
      <c r="H340" s="95" t="s">
        <v>0</v>
      </c>
      <c r="I340" s="102">
        <f t="shared" si="42"/>
        <v>-0.14245014245015675</v>
      </c>
      <c r="J340" s="98"/>
      <c r="K340" s="102">
        <f t="shared" ref="K340:K403" si="43">K341/(1+(I341/100))</f>
        <v>40.54821364277575</v>
      </c>
      <c r="L340" s="98">
        <f t="shared" si="39"/>
        <v>-0.14245014245015675</v>
      </c>
      <c r="M340" s="98">
        <f t="shared" si="40"/>
        <v>7.3506891271056585</v>
      </c>
      <c r="O340" s="107">
        <v>4719</v>
      </c>
      <c r="P340" s="100">
        <f t="shared" ref="P340:P403" si="44">K340</f>
        <v>40.54821364277575</v>
      </c>
      <c r="AD340" s="269" t="s">
        <v>308</v>
      </c>
      <c r="AE340" s="10">
        <v>79</v>
      </c>
    </row>
    <row r="341" spans="1:33" x14ac:dyDescent="0.3">
      <c r="A341" s="107">
        <v>4750</v>
      </c>
      <c r="B341" s="104" t="s">
        <v>0</v>
      </c>
      <c r="C341" s="98">
        <v>70.3</v>
      </c>
      <c r="D341" s="98">
        <v>9.8000000000000007</v>
      </c>
      <c r="E341" s="111"/>
      <c r="F341" s="95" t="s">
        <v>0</v>
      </c>
      <c r="G341" s="102">
        <f t="shared" si="41"/>
        <v>0.28530670470756636</v>
      </c>
      <c r="H341" s="98"/>
      <c r="I341" s="102">
        <f t="shared" si="42"/>
        <v>0.28530670470756636</v>
      </c>
      <c r="J341" s="98"/>
      <c r="K341" s="102">
        <f t="shared" si="43"/>
        <v>40.663900414937736</v>
      </c>
      <c r="L341" s="98">
        <f t="shared" si="39"/>
        <v>0.28530670470756636</v>
      </c>
      <c r="M341" s="98">
        <f t="shared" si="40"/>
        <v>6.5151515151515182</v>
      </c>
      <c r="O341" s="107">
        <v>4750</v>
      </c>
      <c r="P341" s="100">
        <f t="shared" si="44"/>
        <v>40.663900414937736</v>
      </c>
      <c r="AD341" s="269" t="s">
        <v>309</v>
      </c>
      <c r="AE341" s="10">
        <v>80</v>
      </c>
    </row>
    <row r="342" spans="1:33" x14ac:dyDescent="0.3">
      <c r="A342" s="107">
        <v>4781</v>
      </c>
      <c r="B342" s="104" t="s">
        <v>0</v>
      </c>
      <c r="C342" s="98">
        <v>69.8</v>
      </c>
      <c r="D342" s="98">
        <v>9.8000000000000007</v>
      </c>
      <c r="E342" s="111"/>
      <c r="F342" s="95" t="s">
        <v>0</v>
      </c>
      <c r="G342" s="95" t="s">
        <v>0</v>
      </c>
      <c r="H342" s="112">
        <f t="shared" ref="H342:H405" si="45">((D342/D341)-1)*100</f>
        <v>0</v>
      </c>
      <c r="I342" s="112">
        <f>H342</f>
        <v>0</v>
      </c>
      <c r="J342" s="98"/>
      <c r="K342" s="112">
        <f t="shared" si="43"/>
        <v>40.663900414937736</v>
      </c>
      <c r="L342" s="98">
        <f t="shared" ref="L342:L405" si="46">((K342/K341)-1)*100</f>
        <v>0</v>
      </c>
      <c r="M342" s="98">
        <f t="shared" si="40"/>
        <v>5.3973013493253008</v>
      </c>
      <c r="O342" s="107">
        <v>4781</v>
      </c>
      <c r="P342" s="100">
        <f t="shared" si="44"/>
        <v>40.663900414937736</v>
      </c>
      <c r="AD342" s="269" t="s">
        <v>310</v>
      </c>
      <c r="AE342" s="10">
        <v>80</v>
      </c>
    </row>
    <row r="343" spans="1:33" x14ac:dyDescent="0.3">
      <c r="A343" s="107">
        <v>4809</v>
      </c>
      <c r="B343" s="104" t="s">
        <v>0</v>
      </c>
      <c r="C343" s="98">
        <v>69.900000000000006</v>
      </c>
      <c r="D343" s="98">
        <v>9.8000000000000007</v>
      </c>
      <c r="E343" s="111"/>
      <c r="F343" s="95" t="s">
        <v>0</v>
      </c>
      <c r="G343" s="95" t="s">
        <v>0</v>
      </c>
      <c r="H343" s="112">
        <f t="shared" si="45"/>
        <v>0</v>
      </c>
      <c r="I343" s="112">
        <f t="shared" ref="I343:I406" si="47">H343</f>
        <v>0</v>
      </c>
      <c r="J343" s="98"/>
      <c r="K343" s="112">
        <f t="shared" si="43"/>
        <v>40.663900414937736</v>
      </c>
      <c r="L343" s="98">
        <f t="shared" si="46"/>
        <v>0</v>
      </c>
      <c r="M343" s="98">
        <f t="shared" si="40"/>
        <v>4.148148148148123</v>
      </c>
      <c r="O343" s="107">
        <v>4809</v>
      </c>
      <c r="P343" s="100">
        <f t="shared" si="44"/>
        <v>40.663900414937736</v>
      </c>
      <c r="Q343" s="53"/>
      <c r="R343" s="33"/>
      <c r="AD343" s="269" t="s">
        <v>311</v>
      </c>
      <c r="AE343" s="10">
        <v>80</v>
      </c>
      <c r="AF343" s="53"/>
      <c r="AG343" s="33"/>
    </row>
    <row r="344" spans="1:33" x14ac:dyDescent="0.3">
      <c r="A344" s="107">
        <v>4840</v>
      </c>
      <c r="B344" s="104" t="s">
        <v>0</v>
      </c>
      <c r="C344" s="98">
        <v>69.7</v>
      </c>
      <c r="D344" s="98">
        <v>9.8000000000000007</v>
      </c>
      <c r="E344" s="111"/>
      <c r="F344" s="95" t="s">
        <v>0</v>
      </c>
      <c r="G344" s="95" t="s">
        <v>0</v>
      </c>
      <c r="H344" s="112">
        <f t="shared" si="45"/>
        <v>0</v>
      </c>
      <c r="I344" s="112">
        <f t="shared" si="47"/>
        <v>0</v>
      </c>
      <c r="J344" s="98"/>
      <c r="K344" s="112">
        <f t="shared" si="43"/>
        <v>40.663900414937736</v>
      </c>
      <c r="L344" s="98">
        <f t="shared" si="46"/>
        <v>0</v>
      </c>
      <c r="M344" s="98">
        <f t="shared" si="40"/>
        <v>0.86083213773311407</v>
      </c>
      <c r="O344" s="107">
        <v>4840</v>
      </c>
      <c r="P344" s="100">
        <f t="shared" si="44"/>
        <v>40.663900414937736</v>
      </c>
      <c r="R344" s="33"/>
      <c r="AD344" s="269" t="s">
        <v>312</v>
      </c>
      <c r="AE344" s="10">
        <v>80</v>
      </c>
      <c r="AG344" s="33"/>
    </row>
    <row r="345" spans="1:33" x14ac:dyDescent="0.3">
      <c r="A345" s="107">
        <v>4870</v>
      </c>
      <c r="B345" s="104" t="s">
        <v>0</v>
      </c>
      <c r="C345" s="98">
        <v>68.900000000000006</v>
      </c>
      <c r="D345" s="98">
        <v>9.6999999999999993</v>
      </c>
      <c r="E345" s="111"/>
      <c r="F345" s="95" t="s">
        <v>0</v>
      </c>
      <c r="G345" s="95" t="s">
        <v>0</v>
      </c>
      <c r="H345" s="112">
        <f t="shared" si="45"/>
        <v>-1.0204081632653184</v>
      </c>
      <c r="I345" s="112">
        <f t="shared" si="47"/>
        <v>-1.0204081632653184</v>
      </c>
      <c r="J345" s="98"/>
      <c r="K345" s="112">
        <f t="shared" si="43"/>
        <v>40.24896265560163</v>
      </c>
      <c r="L345" s="98">
        <f t="shared" si="46"/>
        <v>-1.0204081632653184</v>
      </c>
      <c r="M345" s="98">
        <f t="shared" si="40"/>
        <v>-0.59620991253646061</v>
      </c>
      <c r="O345" s="107">
        <v>4870</v>
      </c>
      <c r="P345" s="100">
        <f t="shared" si="44"/>
        <v>40.24896265560163</v>
      </c>
      <c r="AD345" s="269" t="s">
        <v>313</v>
      </c>
      <c r="AE345" s="10">
        <v>79</v>
      </c>
    </row>
    <row r="346" spans="1:33" x14ac:dyDescent="0.3">
      <c r="A346" s="107">
        <v>4901</v>
      </c>
      <c r="B346" s="104" t="s">
        <v>0</v>
      </c>
      <c r="C346" s="98">
        <v>69</v>
      </c>
      <c r="D346" s="98">
        <v>9.8000000000000007</v>
      </c>
      <c r="E346" s="111"/>
      <c r="F346" s="95" t="s">
        <v>0</v>
      </c>
      <c r="G346" s="95" t="s">
        <v>0</v>
      </c>
      <c r="H346" s="112">
        <f t="shared" si="45"/>
        <v>1.0309278350515649</v>
      </c>
      <c r="I346" s="112">
        <f t="shared" si="47"/>
        <v>1.0309278350515649</v>
      </c>
      <c r="J346" s="98"/>
      <c r="K346" s="112">
        <f t="shared" si="43"/>
        <v>40.663900414937736</v>
      </c>
      <c r="L346" s="98">
        <f t="shared" si="46"/>
        <v>1.0309278350515649</v>
      </c>
      <c r="M346" s="98">
        <f t="shared" si="40"/>
        <v>1.8840579710144745</v>
      </c>
      <c r="O346" s="107">
        <v>4901</v>
      </c>
      <c r="P346" s="100">
        <f t="shared" si="44"/>
        <v>40.663900414937736</v>
      </c>
      <c r="AD346" s="269" t="s">
        <v>314</v>
      </c>
      <c r="AE346" s="10">
        <v>79</v>
      </c>
    </row>
    <row r="347" spans="1:33" x14ac:dyDescent="0.3">
      <c r="A347" s="107">
        <v>4931</v>
      </c>
      <c r="B347" s="104" t="s">
        <v>0</v>
      </c>
      <c r="C347" s="98">
        <v>69.5</v>
      </c>
      <c r="D347" s="98">
        <v>9.9</v>
      </c>
      <c r="E347" s="111"/>
      <c r="F347" s="95" t="s">
        <v>0</v>
      </c>
      <c r="G347" s="95" t="s">
        <v>0</v>
      </c>
      <c r="H347" s="112">
        <f t="shared" si="45"/>
        <v>1.0204081632652962</v>
      </c>
      <c r="I347" s="112">
        <f t="shared" si="47"/>
        <v>1.0204081632652962</v>
      </c>
      <c r="J347" s="98"/>
      <c r="K347" s="112">
        <f t="shared" si="43"/>
        <v>41.078838174273834</v>
      </c>
      <c r="L347" s="98">
        <f t="shared" si="46"/>
        <v>1.0204081632652962</v>
      </c>
      <c r="M347" s="98">
        <f t="shared" si="40"/>
        <v>3.073072480080552</v>
      </c>
      <c r="O347" s="107">
        <v>4931</v>
      </c>
      <c r="P347" s="100">
        <f t="shared" si="44"/>
        <v>41.078838174273834</v>
      </c>
      <c r="AD347" s="269" t="s">
        <v>315</v>
      </c>
      <c r="AE347" s="10">
        <v>79</v>
      </c>
    </row>
    <row r="348" spans="1:33" x14ac:dyDescent="0.3">
      <c r="A348" s="107">
        <v>4962</v>
      </c>
      <c r="B348" s="104" t="s">
        <v>0</v>
      </c>
      <c r="C348" s="98">
        <v>69.7</v>
      </c>
      <c r="D348" s="98">
        <v>9.9</v>
      </c>
      <c r="E348" s="111"/>
      <c r="F348" s="95" t="s">
        <v>0</v>
      </c>
      <c r="G348" s="95" t="s">
        <v>0</v>
      </c>
      <c r="H348" s="112">
        <f t="shared" si="45"/>
        <v>0</v>
      </c>
      <c r="I348" s="112">
        <f t="shared" si="47"/>
        <v>0</v>
      </c>
      <c r="J348" s="98"/>
      <c r="K348" s="112">
        <f t="shared" si="43"/>
        <v>41.078838174273834</v>
      </c>
      <c r="L348" s="98">
        <f t="shared" si="46"/>
        <v>0</v>
      </c>
      <c r="M348" s="98">
        <f t="shared" si="40"/>
        <v>1.890024302403881</v>
      </c>
      <c r="O348" s="107">
        <v>4962</v>
      </c>
      <c r="P348" s="100">
        <f t="shared" si="44"/>
        <v>41.078838174273834</v>
      </c>
      <c r="R348" s="33"/>
      <c r="AD348" s="269" t="s">
        <v>316</v>
      </c>
      <c r="AE348" s="10">
        <v>79</v>
      </c>
      <c r="AG348" s="33"/>
    </row>
    <row r="349" spans="1:33" x14ac:dyDescent="0.3">
      <c r="A349" s="107">
        <v>4993</v>
      </c>
      <c r="B349" s="104" t="s">
        <v>0</v>
      </c>
      <c r="C349" s="98">
        <v>70.599999999999994</v>
      </c>
      <c r="D349" s="98">
        <v>10</v>
      </c>
      <c r="E349" s="111"/>
      <c r="F349" s="95" t="s">
        <v>0</v>
      </c>
      <c r="G349" s="95" t="s">
        <v>0</v>
      </c>
      <c r="H349" s="112">
        <f t="shared" si="45"/>
        <v>1.0101010101010166</v>
      </c>
      <c r="I349" s="112">
        <f t="shared" si="47"/>
        <v>1.0101010101010166</v>
      </c>
      <c r="J349" s="98"/>
      <c r="K349" s="112">
        <f t="shared" si="43"/>
        <v>41.493775933609939</v>
      </c>
      <c r="L349" s="98">
        <f t="shared" si="46"/>
        <v>1.0101010101010166</v>
      </c>
      <c r="M349" s="98">
        <f t="shared" si="40"/>
        <v>1.7513388334057023</v>
      </c>
      <c r="O349" s="107">
        <v>4993</v>
      </c>
      <c r="P349" s="100">
        <f t="shared" si="44"/>
        <v>41.493775933609939</v>
      </c>
      <c r="R349" s="33"/>
      <c r="AD349" s="269" t="s">
        <v>317</v>
      </c>
      <c r="AE349" s="10">
        <v>79</v>
      </c>
      <c r="AG349" s="33"/>
    </row>
    <row r="350" spans="1:33" x14ac:dyDescent="0.3">
      <c r="A350" s="107">
        <v>5023</v>
      </c>
      <c r="B350" s="104" t="s">
        <v>0</v>
      </c>
      <c r="C350" s="98">
        <v>70.400000000000006</v>
      </c>
      <c r="D350" s="98">
        <v>10</v>
      </c>
      <c r="E350" s="111"/>
      <c r="F350" s="95" t="s">
        <v>0</v>
      </c>
      <c r="G350" s="95" t="s">
        <v>0</v>
      </c>
      <c r="H350" s="112">
        <f t="shared" si="45"/>
        <v>0</v>
      </c>
      <c r="I350" s="112">
        <f t="shared" si="47"/>
        <v>0</v>
      </c>
      <c r="J350" s="98"/>
      <c r="K350" s="112">
        <f t="shared" si="43"/>
        <v>41.493775933609939</v>
      </c>
      <c r="L350" s="98">
        <f t="shared" si="46"/>
        <v>0</v>
      </c>
      <c r="M350" s="98">
        <f t="shared" si="40"/>
        <v>1.3201890925861992</v>
      </c>
      <c r="O350" s="107">
        <v>5023</v>
      </c>
      <c r="P350" s="100">
        <f t="shared" si="44"/>
        <v>41.493775933609939</v>
      </c>
      <c r="AD350" s="269" t="s">
        <v>318</v>
      </c>
      <c r="AE350" s="10">
        <v>80</v>
      </c>
    </row>
    <row r="351" spans="1:33" x14ac:dyDescent="0.3">
      <c r="A351" s="107">
        <v>5054</v>
      </c>
      <c r="B351" s="104" t="s">
        <v>0</v>
      </c>
      <c r="C351" s="98">
        <v>70.099999999999994</v>
      </c>
      <c r="D351" s="98">
        <v>10.1</v>
      </c>
      <c r="E351" s="111"/>
      <c r="F351" s="95" t="s">
        <v>0</v>
      </c>
      <c r="G351" s="95" t="s">
        <v>0</v>
      </c>
      <c r="H351" s="112">
        <f t="shared" si="45"/>
        <v>1.0000000000000009</v>
      </c>
      <c r="I351" s="112">
        <f t="shared" si="47"/>
        <v>1.0000000000000009</v>
      </c>
      <c r="J351" s="98"/>
      <c r="K351" s="112">
        <f t="shared" si="43"/>
        <v>41.908713692946037</v>
      </c>
      <c r="L351" s="98">
        <f t="shared" si="46"/>
        <v>1.0000000000000009</v>
      </c>
      <c r="M351" s="98">
        <f t="shared" si="40"/>
        <v>3.2080353508924908</v>
      </c>
      <c r="O351" s="107">
        <v>5054</v>
      </c>
      <c r="P351" s="100">
        <f t="shared" si="44"/>
        <v>41.908713692946037</v>
      </c>
      <c r="AD351" s="269" t="s">
        <v>319</v>
      </c>
      <c r="AE351" s="10">
        <v>80</v>
      </c>
    </row>
    <row r="352" spans="1:33" x14ac:dyDescent="0.3">
      <c r="A352" s="107">
        <v>5084</v>
      </c>
      <c r="B352" s="104" t="s">
        <v>0</v>
      </c>
      <c r="C352" s="98">
        <v>69.099999999999994</v>
      </c>
      <c r="D352" s="98">
        <v>10</v>
      </c>
      <c r="E352" s="111"/>
      <c r="F352" s="95" t="s">
        <v>0</v>
      </c>
      <c r="G352" s="95" t="s">
        <v>0</v>
      </c>
      <c r="H352" s="112">
        <f t="shared" si="45"/>
        <v>-0.99009900990099098</v>
      </c>
      <c r="I352" s="112">
        <f t="shared" si="47"/>
        <v>-0.99009900990099098</v>
      </c>
      <c r="J352" s="98"/>
      <c r="K352" s="112">
        <f t="shared" si="43"/>
        <v>41.493775933609939</v>
      </c>
      <c r="L352" s="98">
        <f t="shared" si="46"/>
        <v>-0.99009900990099098</v>
      </c>
      <c r="M352" s="98">
        <f t="shared" si="40"/>
        <v>2.3319456170485475</v>
      </c>
      <c r="O352" s="107">
        <v>5084</v>
      </c>
      <c r="P352" s="100">
        <f t="shared" si="44"/>
        <v>41.493775933609939</v>
      </c>
      <c r="AD352" s="269" t="s">
        <v>320</v>
      </c>
      <c r="AE352" s="10">
        <v>80</v>
      </c>
    </row>
    <row r="353" spans="1:33" x14ac:dyDescent="0.3">
      <c r="A353" s="107">
        <v>5115</v>
      </c>
      <c r="B353" s="104" t="s">
        <v>0</v>
      </c>
      <c r="C353" s="98">
        <v>68.599999999999994</v>
      </c>
      <c r="D353" s="98">
        <v>10</v>
      </c>
      <c r="E353" s="111"/>
      <c r="F353" s="95" t="s">
        <v>0</v>
      </c>
      <c r="G353" s="95" t="s">
        <v>0</v>
      </c>
      <c r="H353" s="112">
        <f t="shared" si="45"/>
        <v>0</v>
      </c>
      <c r="I353" s="112">
        <f t="shared" si="47"/>
        <v>0</v>
      </c>
      <c r="J353" s="98"/>
      <c r="K353" s="112">
        <f t="shared" si="43"/>
        <v>41.493775933609939</v>
      </c>
      <c r="L353" s="98">
        <f t="shared" si="46"/>
        <v>0</v>
      </c>
      <c r="M353" s="98">
        <f t="shared" ref="M353:M416" si="48">((K353/K341)-1)*100</f>
        <v>2.0408163265306145</v>
      </c>
      <c r="O353" s="107">
        <v>5115</v>
      </c>
      <c r="P353" s="100">
        <f t="shared" si="44"/>
        <v>41.493775933609939</v>
      </c>
      <c r="R353" s="33"/>
      <c r="AD353" s="269" t="s">
        <v>321</v>
      </c>
      <c r="AE353" s="10">
        <v>80</v>
      </c>
      <c r="AG353" s="33"/>
    </row>
    <row r="354" spans="1:33" x14ac:dyDescent="0.3">
      <c r="A354" s="107">
        <v>5146</v>
      </c>
      <c r="B354" s="104" t="s">
        <v>0</v>
      </c>
      <c r="C354" s="98">
        <v>68.3</v>
      </c>
      <c r="D354" s="98">
        <v>9.9</v>
      </c>
      <c r="E354" s="111"/>
      <c r="F354" s="95" t="s">
        <v>0</v>
      </c>
      <c r="G354" s="95" t="s">
        <v>0</v>
      </c>
      <c r="H354" s="112">
        <f t="shared" si="45"/>
        <v>-1.0000000000000009</v>
      </c>
      <c r="I354" s="112">
        <f t="shared" si="47"/>
        <v>-1.0000000000000009</v>
      </c>
      <c r="J354" s="98"/>
      <c r="K354" s="112">
        <f t="shared" si="43"/>
        <v>41.078838174273841</v>
      </c>
      <c r="L354" s="98">
        <f t="shared" si="46"/>
        <v>-1.0000000000000009</v>
      </c>
      <c r="M354" s="98">
        <f t="shared" si="48"/>
        <v>1.0204081632653184</v>
      </c>
      <c r="O354" s="107">
        <v>5146</v>
      </c>
      <c r="P354" s="100">
        <f t="shared" si="44"/>
        <v>41.078838174273841</v>
      </c>
      <c r="R354" s="33"/>
      <c r="AD354" s="269" t="s">
        <v>322</v>
      </c>
      <c r="AE354" s="10">
        <v>80</v>
      </c>
      <c r="AG354" s="33"/>
    </row>
    <row r="355" spans="1:33" x14ac:dyDescent="0.3">
      <c r="A355" s="107">
        <v>5174</v>
      </c>
      <c r="B355" s="104" t="s">
        <v>0</v>
      </c>
      <c r="C355" s="98">
        <v>68</v>
      </c>
      <c r="D355" s="98">
        <v>9.9</v>
      </c>
      <c r="E355" s="111"/>
      <c r="F355" s="95" t="s">
        <v>0</v>
      </c>
      <c r="G355" s="95" t="s">
        <v>0</v>
      </c>
      <c r="H355" s="112">
        <f t="shared" si="45"/>
        <v>0</v>
      </c>
      <c r="I355" s="112">
        <f t="shared" si="47"/>
        <v>0</v>
      </c>
      <c r="J355" s="98"/>
      <c r="K355" s="112">
        <f t="shared" si="43"/>
        <v>41.078838174273841</v>
      </c>
      <c r="L355" s="98">
        <f t="shared" si="46"/>
        <v>0</v>
      </c>
      <c r="M355" s="98">
        <f t="shared" si="48"/>
        <v>1.0204081632653184</v>
      </c>
      <c r="O355" s="107">
        <v>5174</v>
      </c>
      <c r="P355" s="100">
        <f t="shared" si="44"/>
        <v>41.078838174273841</v>
      </c>
      <c r="Q355" s="300"/>
      <c r="AD355" s="269" t="s">
        <v>323</v>
      </c>
      <c r="AE355" s="10">
        <v>80</v>
      </c>
      <c r="AF355" s="300"/>
    </row>
    <row r="356" spans="1:33" x14ac:dyDescent="0.3">
      <c r="A356" s="107">
        <v>5205</v>
      </c>
      <c r="B356" s="104" t="s">
        <v>0</v>
      </c>
      <c r="C356" s="98">
        <v>67.599999999999994</v>
      </c>
      <c r="D356" s="98">
        <v>9.8000000000000007</v>
      </c>
      <c r="E356" s="111"/>
      <c r="F356" s="95" t="s">
        <v>0</v>
      </c>
      <c r="G356" s="95" t="s">
        <v>0</v>
      </c>
      <c r="H356" s="112">
        <f t="shared" si="45"/>
        <v>-1.0101010101010055</v>
      </c>
      <c r="I356" s="112">
        <f t="shared" si="47"/>
        <v>-1.0101010101010055</v>
      </c>
      <c r="J356" s="98"/>
      <c r="K356" s="112">
        <f t="shared" si="43"/>
        <v>40.663900414937743</v>
      </c>
      <c r="L356" s="98">
        <f t="shared" si="46"/>
        <v>-1.0101010101010055</v>
      </c>
      <c r="M356" s="98">
        <f t="shared" si="48"/>
        <v>2.2204460492503131E-14</v>
      </c>
      <c r="O356" s="107">
        <v>5205</v>
      </c>
      <c r="P356" s="100">
        <f t="shared" si="44"/>
        <v>40.663900414937743</v>
      </c>
      <c r="Q356" s="300"/>
      <c r="AD356" s="269" t="s">
        <v>324</v>
      </c>
      <c r="AE356" s="10">
        <v>81</v>
      </c>
      <c r="AF356" s="300"/>
    </row>
    <row r="357" spans="1:33" x14ac:dyDescent="0.3">
      <c r="A357" s="107">
        <v>5235</v>
      </c>
      <c r="B357" s="104" t="s">
        <v>0</v>
      </c>
      <c r="C357" s="98">
        <v>67.400000000000006</v>
      </c>
      <c r="D357" s="98">
        <v>9.9</v>
      </c>
      <c r="E357" s="111"/>
      <c r="F357" s="95" t="s">
        <v>0</v>
      </c>
      <c r="G357" s="95" t="s">
        <v>0</v>
      </c>
      <c r="H357" s="112">
        <f t="shared" si="45"/>
        <v>1.0204081632652962</v>
      </c>
      <c r="I357" s="112">
        <f t="shared" si="47"/>
        <v>1.0204081632652962</v>
      </c>
      <c r="J357" s="98"/>
      <c r="K357" s="112">
        <f t="shared" si="43"/>
        <v>41.078838174273841</v>
      </c>
      <c r="L357" s="98">
        <f t="shared" si="46"/>
        <v>1.0204081632652962</v>
      </c>
      <c r="M357" s="98">
        <f t="shared" si="48"/>
        <v>2.0618556701031299</v>
      </c>
      <c r="O357" s="107">
        <v>5235</v>
      </c>
      <c r="P357" s="100">
        <f t="shared" si="44"/>
        <v>41.078838174273841</v>
      </c>
      <c r="Q357" s="300"/>
      <c r="AD357" s="269" t="s">
        <v>325</v>
      </c>
      <c r="AE357" s="10">
        <v>81</v>
      </c>
      <c r="AF357" s="300"/>
    </row>
    <row r="358" spans="1:33" x14ac:dyDescent="0.3">
      <c r="A358" s="107">
        <v>5266</v>
      </c>
      <c r="B358" s="104" t="s">
        <v>0</v>
      </c>
      <c r="C358" s="98">
        <v>67.400000000000006</v>
      </c>
      <c r="D358" s="98">
        <v>9.9</v>
      </c>
      <c r="E358" s="111"/>
      <c r="F358" s="95" t="s">
        <v>0</v>
      </c>
      <c r="G358" s="95" t="s">
        <v>0</v>
      </c>
      <c r="H358" s="112">
        <f t="shared" si="45"/>
        <v>0</v>
      </c>
      <c r="I358" s="112">
        <f t="shared" si="47"/>
        <v>0</v>
      </c>
      <c r="J358" s="98"/>
      <c r="K358" s="112">
        <f t="shared" si="43"/>
        <v>41.078838174273841</v>
      </c>
      <c r="L358" s="98">
        <f t="shared" si="46"/>
        <v>0</v>
      </c>
      <c r="M358" s="98">
        <f t="shared" si="48"/>
        <v>1.0204081632653184</v>
      </c>
      <c r="O358" s="107">
        <v>5266</v>
      </c>
      <c r="P358" s="100">
        <f t="shared" si="44"/>
        <v>41.078838174273841</v>
      </c>
      <c r="Q358" s="300"/>
      <c r="R358" s="33"/>
      <c r="AD358" s="269" t="s">
        <v>326</v>
      </c>
      <c r="AE358" s="10">
        <v>81</v>
      </c>
      <c r="AF358" s="300"/>
      <c r="AG358" s="33"/>
    </row>
    <row r="359" spans="1:33" x14ac:dyDescent="0.3">
      <c r="A359" s="107">
        <v>5296</v>
      </c>
      <c r="B359" s="104" t="s">
        <v>0</v>
      </c>
      <c r="C359" s="98">
        <v>67.3</v>
      </c>
      <c r="D359" s="98">
        <v>10</v>
      </c>
      <c r="E359" s="111"/>
      <c r="F359" s="95" t="s">
        <v>0</v>
      </c>
      <c r="G359" s="95" t="s">
        <v>0</v>
      </c>
      <c r="H359" s="112">
        <f t="shared" si="45"/>
        <v>1.0101010101010166</v>
      </c>
      <c r="I359" s="112">
        <f t="shared" si="47"/>
        <v>1.0101010101010166</v>
      </c>
      <c r="J359" s="98"/>
      <c r="K359" s="112">
        <f t="shared" si="43"/>
        <v>41.493775933609946</v>
      </c>
      <c r="L359" s="98">
        <f t="shared" si="46"/>
        <v>1.0101010101010166</v>
      </c>
      <c r="M359" s="98">
        <f t="shared" si="48"/>
        <v>1.0101010101010388</v>
      </c>
      <c r="O359" s="107">
        <v>5296</v>
      </c>
      <c r="P359" s="100">
        <f t="shared" si="44"/>
        <v>41.493775933609946</v>
      </c>
      <c r="Q359" s="300"/>
      <c r="R359" s="33"/>
      <c r="AD359" s="269" t="s">
        <v>327</v>
      </c>
      <c r="AE359" s="10">
        <v>81</v>
      </c>
      <c r="AF359" s="300"/>
      <c r="AG359" s="33"/>
    </row>
    <row r="360" spans="1:33" x14ac:dyDescent="0.3">
      <c r="A360" s="107">
        <v>5327</v>
      </c>
      <c r="B360" s="104" t="s">
        <v>0</v>
      </c>
      <c r="C360" s="98">
        <v>69.599999999999994</v>
      </c>
      <c r="D360" s="98">
        <v>10.199999999999999</v>
      </c>
      <c r="E360" s="111"/>
      <c r="F360" s="95" t="s">
        <v>0</v>
      </c>
      <c r="G360" s="95" t="s">
        <v>0</v>
      </c>
      <c r="H360" s="112">
        <f t="shared" si="45"/>
        <v>2.0000000000000018</v>
      </c>
      <c r="I360" s="112">
        <f t="shared" si="47"/>
        <v>2.0000000000000018</v>
      </c>
      <c r="J360" s="98"/>
      <c r="K360" s="112">
        <f t="shared" si="43"/>
        <v>42.323651452282142</v>
      </c>
      <c r="L360" s="98">
        <f t="shared" si="46"/>
        <v>2.0000000000000018</v>
      </c>
      <c r="M360" s="98">
        <f t="shared" si="48"/>
        <v>3.0303030303030498</v>
      </c>
      <c r="O360" s="107">
        <v>5327</v>
      </c>
      <c r="P360" s="100">
        <f t="shared" si="44"/>
        <v>42.323651452282142</v>
      </c>
      <c r="Q360" s="300"/>
      <c r="AD360" s="269" t="s">
        <v>328</v>
      </c>
      <c r="AE360" s="10">
        <v>81</v>
      </c>
      <c r="AF360" s="300"/>
    </row>
    <row r="361" spans="1:33" x14ac:dyDescent="0.3">
      <c r="A361" s="107">
        <v>5358</v>
      </c>
      <c r="B361" s="104" t="s">
        <v>0</v>
      </c>
      <c r="C361" s="98">
        <v>70.2</v>
      </c>
      <c r="D361" s="98">
        <v>10.199999999999999</v>
      </c>
      <c r="E361" s="111"/>
      <c r="F361" s="95" t="s">
        <v>0</v>
      </c>
      <c r="G361" s="95" t="s">
        <v>0</v>
      </c>
      <c r="H361" s="112">
        <f t="shared" si="45"/>
        <v>0</v>
      </c>
      <c r="I361" s="112">
        <f t="shared" si="47"/>
        <v>0</v>
      </c>
      <c r="J361" s="98"/>
      <c r="K361" s="112">
        <f t="shared" si="43"/>
        <v>42.323651452282142</v>
      </c>
      <c r="L361" s="98">
        <f t="shared" si="46"/>
        <v>0</v>
      </c>
      <c r="M361" s="98">
        <f t="shared" si="48"/>
        <v>2.0000000000000018</v>
      </c>
      <c r="O361" s="107">
        <v>5358</v>
      </c>
      <c r="P361" s="100">
        <f t="shared" si="44"/>
        <v>42.323651452282142</v>
      </c>
      <c r="Q361" s="300"/>
      <c r="AD361" s="269" t="s">
        <v>329</v>
      </c>
      <c r="AE361" s="10">
        <v>81</v>
      </c>
      <c r="AF361" s="300"/>
    </row>
    <row r="362" spans="1:33" x14ac:dyDescent="0.3">
      <c r="A362" s="107">
        <v>5388</v>
      </c>
      <c r="B362" s="104" t="s">
        <v>0</v>
      </c>
      <c r="C362" s="98">
        <v>68</v>
      </c>
      <c r="D362" s="98">
        <v>10.1</v>
      </c>
      <c r="E362" s="111"/>
      <c r="F362" s="95" t="s">
        <v>0</v>
      </c>
      <c r="G362" s="95" t="s">
        <v>0</v>
      </c>
      <c r="H362" s="112">
        <f t="shared" si="45"/>
        <v>-0.98039215686274161</v>
      </c>
      <c r="I362" s="112">
        <f t="shared" si="47"/>
        <v>-0.98039215686274161</v>
      </c>
      <c r="J362" s="98"/>
      <c r="K362" s="112">
        <f t="shared" si="43"/>
        <v>41.908713692946044</v>
      </c>
      <c r="L362" s="98">
        <f t="shared" si="46"/>
        <v>-0.98039215686274161</v>
      </c>
      <c r="M362" s="98">
        <f t="shared" si="48"/>
        <v>1.0000000000000231</v>
      </c>
      <c r="O362" s="107">
        <v>5388</v>
      </c>
      <c r="P362" s="100">
        <f t="shared" si="44"/>
        <v>41.908713692946044</v>
      </c>
      <c r="Q362" s="300"/>
      <c r="AD362" s="269" t="s">
        <v>330</v>
      </c>
      <c r="AE362" s="10">
        <v>82</v>
      </c>
      <c r="AF362" s="300"/>
    </row>
    <row r="363" spans="1:33" x14ac:dyDescent="0.3">
      <c r="A363" s="107">
        <v>5419</v>
      </c>
      <c r="B363" s="104" t="s">
        <v>0</v>
      </c>
      <c r="C363" s="98">
        <v>67.5</v>
      </c>
      <c r="D363" s="98">
        <v>10.199999999999999</v>
      </c>
      <c r="E363" s="111"/>
      <c r="F363" s="95" t="s">
        <v>0</v>
      </c>
      <c r="G363" s="95" t="s">
        <v>0</v>
      </c>
      <c r="H363" s="112">
        <f t="shared" si="45"/>
        <v>0.99009900990099098</v>
      </c>
      <c r="I363" s="112">
        <f t="shared" si="47"/>
        <v>0.99009900990099098</v>
      </c>
      <c r="J363" s="98"/>
      <c r="K363" s="112">
        <f t="shared" si="43"/>
        <v>42.323651452282142</v>
      </c>
      <c r="L363" s="98">
        <f t="shared" si="46"/>
        <v>0.99009900990099098</v>
      </c>
      <c r="M363" s="98">
        <f t="shared" si="48"/>
        <v>0.99009900990101318</v>
      </c>
      <c r="O363" s="107">
        <v>5419</v>
      </c>
      <c r="P363" s="100">
        <f t="shared" si="44"/>
        <v>42.323651452282142</v>
      </c>
      <c r="Q363" s="300"/>
      <c r="R363" s="33"/>
      <c r="AD363" s="269" t="s">
        <v>331</v>
      </c>
      <c r="AE363" s="10">
        <v>82</v>
      </c>
      <c r="AF363" s="300"/>
      <c r="AG363" s="33"/>
    </row>
    <row r="364" spans="1:33" x14ac:dyDescent="0.3">
      <c r="A364" s="107">
        <v>5449</v>
      </c>
      <c r="B364" s="104" t="s">
        <v>0</v>
      </c>
      <c r="C364" s="98">
        <v>67.3</v>
      </c>
      <c r="D364" s="98">
        <v>10.1</v>
      </c>
      <c r="E364" s="111"/>
      <c r="F364" s="95" t="s">
        <v>0</v>
      </c>
      <c r="G364" s="95" t="s">
        <v>0</v>
      </c>
      <c r="H364" s="112">
        <f t="shared" si="45"/>
        <v>-0.98039215686274161</v>
      </c>
      <c r="I364" s="112">
        <f t="shared" si="47"/>
        <v>-0.98039215686274161</v>
      </c>
      <c r="J364" s="98"/>
      <c r="K364" s="112">
        <f t="shared" si="43"/>
        <v>41.908713692946044</v>
      </c>
      <c r="L364" s="98">
        <f t="shared" si="46"/>
        <v>-0.98039215686274161</v>
      </c>
      <c r="M364" s="98">
        <f t="shared" si="48"/>
        <v>1.0000000000000231</v>
      </c>
      <c r="O364" s="107">
        <v>5449</v>
      </c>
      <c r="P364" s="100">
        <f t="shared" si="44"/>
        <v>41.908713692946044</v>
      </c>
      <c r="Q364" s="300"/>
      <c r="R364" s="33"/>
      <c r="AD364" s="269" t="s">
        <v>332</v>
      </c>
      <c r="AE364" s="10">
        <v>83</v>
      </c>
      <c r="AF364" s="300"/>
      <c r="AG364" s="33"/>
    </row>
    <row r="365" spans="1:33" x14ac:dyDescent="0.3">
      <c r="A365" s="107">
        <v>5480</v>
      </c>
      <c r="B365" s="104" t="s">
        <v>0</v>
      </c>
      <c r="C365" s="104" t="s">
        <v>0</v>
      </c>
      <c r="D365" s="98">
        <v>10.1</v>
      </c>
      <c r="E365" s="111"/>
      <c r="F365" s="95" t="s">
        <v>0</v>
      </c>
      <c r="G365" s="95" t="s">
        <v>0</v>
      </c>
      <c r="H365" s="112">
        <f t="shared" si="45"/>
        <v>0</v>
      </c>
      <c r="I365" s="112">
        <f t="shared" si="47"/>
        <v>0</v>
      </c>
      <c r="J365" s="98"/>
      <c r="K365" s="112">
        <f t="shared" si="43"/>
        <v>41.908713692946044</v>
      </c>
      <c r="L365" s="98">
        <f t="shared" si="46"/>
        <v>0</v>
      </c>
      <c r="M365" s="98">
        <f t="shared" si="48"/>
        <v>1.0000000000000231</v>
      </c>
      <c r="O365" s="107">
        <v>5480</v>
      </c>
      <c r="P365" s="100">
        <f t="shared" si="44"/>
        <v>41.908713692946044</v>
      </c>
      <c r="Q365" s="300"/>
      <c r="AD365" s="269" t="s">
        <v>648</v>
      </c>
      <c r="AE365" s="10">
        <v>82</v>
      </c>
      <c r="AF365" s="300"/>
    </row>
    <row r="366" spans="1:33" x14ac:dyDescent="0.3">
      <c r="A366" s="107">
        <v>5511</v>
      </c>
      <c r="B366" s="104" t="s">
        <v>0</v>
      </c>
      <c r="C366" s="104" t="s">
        <v>0</v>
      </c>
      <c r="D366" s="98">
        <v>10</v>
      </c>
      <c r="E366" s="111"/>
      <c r="F366" s="95" t="s">
        <v>0</v>
      </c>
      <c r="G366" s="95" t="s">
        <v>0</v>
      </c>
      <c r="H366" s="112">
        <f t="shared" si="45"/>
        <v>-0.99009900990099098</v>
      </c>
      <c r="I366" s="112">
        <f t="shared" si="47"/>
        <v>-0.99009900990099098</v>
      </c>
      <c r="J366" s="98"/>
      <c r="K366" s="112">
        <f t="shared" si="43"/>
        <v>41.493775933609946</v>
      </c>
      <c r="L366" s="98">
        <f t="shared" si="46"/>
        <v>-0.99009900990099098</v>
      </c>
      <c r="M366" s="98">
        <f t="shared" si="48"/>
        <v>1.0101010101010166</v>
      </c>
      <c r="O366" s="107">
        <v>5511</v>
      </c>
      <c r="P366" s="100">
        <f t="shared" si="44"/>
        <v>41.493775933609946</v>
      </c>
      <c r="Q366" s="300"/>
      <c r="AD366" s="269" t="s">
        <v>649</v>
      </c>
      <c r="AE366" s="10">
        <v>82</v>
      </c>
      <c r="AF366" s="300"/>
    </row>
    <row r="367" spans="1:33" x14ac:dyDescent="0.3">
      <c r="A367" s="107">
        <v>5539</v>
      </c>
      <c r="B367" s="104" t="s">
        <v>0</v>
      </c>
      <c r="C367" s="104" t="s">
        <v>0</v>
      </c>
      <c r="D367" s="98">
        <v>9.9</v>
      </c>
      <c r="E367" s="111"/>
      <c r="F367" s="95" t="s">
        <v>0</v>
      </c>
      <c r="G367" s="95" t="s">
        <v>0</v>
      </c>
      <c r="H367" s="112">
        <f t="shared" si="45"/>
        <v>-1.0000000000000009</v>
      </c>
      <c r="I367" s="112">
        <f t="shared" si="47"/>
        <v>-1.0000000000000009</v>
      </c>
      <c r="J367" s="98"/>
      <c r="K367" s="112">
        <f t="shared" si="43"/>
        <v>41.078838174273848</v>
      </c>
      <c r="L367" s="98">
        <f t="shared" si="46"/>
        <v>-1.0000000000000009</v>
      </c>
      <c r="M367" s="98">
        <f t="shared" si="48"/>
        <v>2.2204460492503131E-14</v>
      </c>
      <c r="O367" s="107">
        <v>5539</v>
      </c>
      <c r="P367" s="100">
        <f t="shared" si="44"/>
        <v>41.078838174273848</v>
      </c>
      <c r="Q367" s="300"/>
      <c r="AD367" s="269" t="s">
        <v>650</v>
      </c>
      <c r="AE367" s="10">
        <v>82</v>
      </c>
      <c r="AF367" s="300"/>
    </row>
    <row r="368" spans="1:33" x14ac:dyDescent="0.3">
      <c r="A368" s="107">
        <v>5570</v>
      </c>
      <c r="B368" s="104" t="s">
        <v>0</v>
      </c>
      <c r="C368" s="104" t="s">
        <v>0</v>
      </c>
      <c r="D368" s="98">
        <v>10</v>
      </c>
      <c r="E368" s="111"/>
      <c r="F368" s="95" t="s">
        <v>0</v>
      </c>
      <c r="G368" s="95" t="s">
        <v>0</v>
      </c>
      <c r="H368" s="112">
        <f t="shared" si="45"/>
        <v>1.0101010101010166</v>
      </c>
      <c r="I368" s="112">
        <f t="shared" si="47"/>
        <v>1.0101010101010166</v>
      </c>
      <c r="J368" s="98"/>
      <c r="K368" s="112">
        <f t="shared" si="43"/>
        <v>41.493775933609953</v>
      </c>
      <c r="L368" s="98">
        <f t="shared" si="46"/>
        <v>1.0101010101010166</v>
      </c>
      <c r="M368" s="98">
        <f t="shared" si="48"/>
        <v>2.0408163265306367</v>
      </c>
      <c r="O368" s="107">
        <v>5570</v>
      </c>
      <c r="P368" s="100">
        <f t="shared" si="44"/>
        <v>41.493775933609953</v>
      </c>
      <c r="Q368" s="300"/>
      <c r="R368" s="33"/>
      <c r="AD368" s="269" t="s">
        <v>651</v>
      </c>
      <c r="AE368" s="10">
        <v>83</v>
      </c>
      <c r="AF368" s="300"/>
      <c r="AG368" s="33"/>
    </row>
    <row r="369" spans="1:33" x14ac:dyDescent="0.3">
      <c r="A369" s="107">
        <v>5600</v>
      </c>
      <c r="B369" s="104" t="s">
        <v>0</v>
      </c>
      <c r="C369" s="104" t="s">
        <v>0</v>
      </c>
      <c r="D369" s="98">
        <v>10.1</v>
      </c>
      <c r="E369" s="111"/>
      <c r="F369" s="95" t="s">
        <v>0</v>
      </c>
      <c r="G369" s="95" t="s">
        <v>0</v>
      </c>
      <c r="H369" s="112">
        <f t="shared" si="45"/>
        <v>1.0000000000000009</v>
      </c>
      <c r="I369" s="112">
        <f t="shared" si="47"/>
        <v>1.0000000000000009</v>
      </c>
      <c r="J369" s="98"/>
      <c r="K369" s="112">
        <f t="shared" si="43"/>
        <v>41.908713692946051</v>
      </c>
      <c r="L369" s="98">
        <f t="shared" si="46"/>
        <v>1.0000000000000009</v>
      </c>
      <c r="M369" s="98">
        <f t="shared" si="48"/>
        <v>2.0202020202020554</v>
      </c>
      <c r="O369" s="107">
        <v>5600</v>
      </c>
      <c r="P369" s="100">
        <f t="shared" si="44"/>
        <v>41.908713692946051</v>
      </c>
      <c r="Q369" s="300"/>
      <c r="R369" s="33"/>
      <c r="AD369" s="269" t="s">
        <v>652</v>
      </c>
      <c r="AE369" s="10">
        <v>84</v>
      </c>
      <c r="AF369" s="300"/>
      <c r="AG369" s="33"/>
    </row>
    <row r="370" spans="1:33" x14ac:dyDescent="0.3">
      <c r="A370" s="107">
        <v>5631</v>
      </c>
      <c r="B370" s="104" t="s">
        <v>0</v>
      </c>
      <c r="C370" s="104" t="s">
        <v>0</v>
      </c>
      <c r="D370" s="98">
        <v>10.1</v>
      </c>
      <c r="E370" s="111"/>
      <c r="F370" s="95" t="s">
        <v>0</v>
      </c>
      <c r="G370" s="95" t="s">
        <v>0</v>
      </c>
      <c r="H370" s="112">
        <f t="shared" si="45"/>
        <v>0</v>
      </c>
      <c r="I370" s="112">
        <f t="shared" si="47"/>
        <v>0</v>
      </c>
      <c r="J370" s="98"/>
      <c r="K370" s="112">
        <f t="shared" si="43"/>
        <v>41.908713692946051</v>
      </c>
      <c r="L370" s="98">
        <f t="shared" si="46"/>
        <v>0</v>
      </c>
      <c r="M370" s="98">
        <f t="shared" si="48"/>
        <v>2.0202020202020554</v>
      </c>
      <c r="O370" s="107">
        <v>5631</v>
      </c>
      <c r="P370" s="100">
        <f t="shared" si="44"/>
        <v>41.908713692946051</v>
      </c>
      <c r="Q370" s="300"/>
      <c r="AD370" s="269" t="s">
        <v>653</v>
      </c>
      <c r="AE370" s="10">
        <v>84</v>
      </c>
      <c r="AF370" s="300"/>
    </row>
    <row r="371" spans="1:33" x14ac:dyDescent="0.3">
      <c r="A371" s="107">
        <v>5661</v>
      </c>
      <c r="B371" s="104" t="s">
        <v>0</v>
      </c>
      <c r="C371" s="104" t="s">
        <v>0</v>
      </c>
      <c r="D371" s="98">
        <v>10.1</v>
      </c>
      <c r="E371" s="111"/>
      <c r="F371" s="95" t="s">
        <v>0</v>
      </c>
      <c r="G371" s="95" t="s">
        <v>0</v>
      </c>
      <c r="H371" s="112">
        <f t="shared" si="45"/>
        <v>0</v>
      </c>
      <c r="I371" s="112">
        <f t="shared" si="47"/>
        <v>0</v>
      </c>
      <c r="J371" s="98"/>
      <c r="K371" s="112">
        <f t="shared" si="43"/>
        <v>41.908713692946051</v>
      </c>
      <c r="L371" s="98">
        <f t="shared" si="46"/>
        <v>0</v>
      </c>
      <c r="M371" s="98">
        <f t="shared" si="48"/>
        <v>1.0000000000000231</v>
      </c>
      <c r="O371" s="107">
        <v>5661</v>
      </c>
      <c r="P371" s="100">
        <f t="shared" si="44"/>
        <v>41.908713692946051</v>
      </c>
      <c r="Q371" s="300"/>
      <c r="AD371" s="269" t="s">
        <v>654</v>
      </c>
      <c r="AE371" s="10">
        <v>84</v>
      </c>
      <c r="AF371" s="300"/>
    </row>
    <row r="372" spans="1:33" x14ac:dyDescent="0.3">
      <c r="A372" s="107">
        <v>5692</v>
      </c>
      <c r="B372" s="104" t="s">
        <v>0</v>
      </c>
      <c r="C372" s="104" t="s">
        <v>0</v>
      </c>
      <c r="D372" s="98">
        <v>10.1</v>
      </c>
      <c r="E372" s="111"/>
      <c r="F372" s="95" t="s">
        <v>0</v>
      </c>
      <c r="G372" s="95" t="s">
        <v>0</v>
      </c>
      <c r="H372" s="112">
        <f t="shared" si="45"/>
        <v>0</v>
      </c>
      <c r="I372" s="112">
        <f t="shared" si="47"/>
        <v>0</v>
      </c>
      <c r="J372" s="98"/>
      <c r="K372" s="112">
        <f t="shared" si="43"/>
        <v>41.908713692946051</v>
      </c>
      <c r="L372" s="98">
        <f t="shared" si="46"/>
        <v>0</v>
      </c>
      <c r="M372" s="98">
        <f t="shared" si="48"/>
        <v>-0.98039215686273051</v>
      </c>
      <c r="O372" s="107">
        <v>5692</v>
      </c>
      <c r="P372" s="100">
        <f t="shared" si="44"/>
        <v>41.908713692946051</v>
      </c>
      <c r="Q372" s="300"/>
      <c r="AD372" s="269" t="s">
        <v>655</v>
      </c>
      <c r="AE372" s="10">
        <v>84</v>
      </c>
      <c r="AF372" s="300"/>
    </row>
    <row r="373" spans="1:33" x14ac:dyDescent="0.3">
      <c r="A373" s="107">
        <v>5723</v>
      </c>
      <c r="B373" s="104" t="s">
        <v>0</v>
      </c>
      <c r="C373" s="104" t="s">
        <v>0</v>
      </c>
      <c r="D373" s="98">
        <v>10.1</v>
      </c>
      <c r="E373" s="111"/>
      <c r="F373" s="95" t="s">
        <v>0</v>
      </c>
      <c r="G373" s="95" t="s">
        <v>0</v>
      </c>
      <c r="H373" s="112">
        <f t="shared" si="45"/>
        <v>0</v>
      </c>
      <c r="I373" s="112">
        <f t="shared" si="47"/>
        <v>0</v>
      </c>
      <c r="J373" s="98"/>
      <c r="K373" s="112">
        <f t="shared" si="43"/>
        <v>41.908713692946051</v>
      </c>
      <c r="L373" s="98">
        <f t="shared" si="46"/>
        <v>0</v>
      </c>
      <c r="M373" s="98">
        <f t="shared" si="48"/>
        <v>-0.98039215686273051</v>
      </c>
      <c r="O373" s="107">
        <v>5723</v>
      </c>
      <c r="P373" s="100">
        <f t="shared" si="44"/>
        <v>41.908713692946051</v>
      </c>
      <c r="Q373" s="300"/>
      <c r="R373" s="33"/>
      <c r="AD373" s="269" t="s">
        <v>656</v>
      </c>
      <c r="AE373" s="10">
        <v>85</v>
      </c>
      <c r="AF373" s="300"/>
      <c r="AG373" s="33"/>
    </row>
    <row r="374" spans="1:33" x14ac:dyDescent="0.3">
      <c r="A374" s="107">
        <v>5753</v>
      </c>
      <c r="B374" s="104" t="s">
        <v>0</v>
      </c>
      <c r="C374" s="104" t="s">
        <v>0</v>
      </c>
      <c r="D374" s="98">
        <v>10.199999999999999</v>
      </c>
      <c r="E374" s="111"/>
      <c r="F374" s="95" t="s">
        <v>0</v>
      </c>
      <c r="G374" s="95" t="s">
        <v>0</v>
      </c>
      <c r="H374" s="112">
        <f t="shared" si="45"/>
        <v>0.99009900990099098</v>
      </c>
      <c r="I374" s="112">
        <f t="shared" si="47"/>
        <v>0.99009900990099098</v>
      </c>
      <c r="J374" s="98"/>
      <c r="K374" s="112">
        <f t="shared" si="43"/>
        <v>42.323651452282149</v>
      </c>
      <c r="L374" s="98">
        <f t="shared" si="46"/>
        <v>0.99009900990099098</v>
      </c>
      <c r="M374" s="98">
        <f t="shared" si="48"/>
        <v>0.99009900990101318</v>
      </c>
      <c r="O374" s="107">
        <v>5753</v>
      </c>
      <c r="P374" s="100">
        <f t="shared" si="44"/>
        <v>42.323651452282149</v>
      </c>
      <c r="Q374" s="300"/>
      <c r="R374" s="33"/>
      <c r="AD374" s="269" t="s">
        <v>657</v>
      </c>
      <c r="AE374" s="10">
        <v>87</v>
      </c>
      <c r="AF374" s="300"/>
      <c r="AG374" s="33"/>
    </row>
    <row r="375" spans="1:33" x14ac:dyDescent="0.3">
      <c r="A375" s="107">
        <v>5784</v>
      </c>
      <c r="B375" s="104" t="s">
        <v>0</v>
      </c>
      <c r="C375" s="104" t="s">
        <v>0</v>
      </c>
      <c r="D375" s="98">
        <v>10.3</v>
      </c>
      <c r="E375" s="111"/>
      <c r="F375" s="95" t="s">
        <v>0</v>
      </c>
      <c r="G375" s="95" t="s">
        <v>0</v>
      </c>
      <c r="H375" s="112">
        <f t="shared" si="45"/>
        <v>0.98039215686276382</v>
      </c>
      <c r="I375" s="112">
        <f t="shared" si="47"/>
        <v>0.98039215686276382</v>
      </c>
      <c r="J375" s="98"/>
      <c r="K375" s="112">
        <f t="shared" si="43"/>
        <v>42.738589211618255</v>
      </c>
      <c r="L375" s="98">
        <f t="shared" si="46"/>
        <v>0.98039215686276382</v>
      </c>
      <c r="M375" s="98">
        <f t="shared" si="48"/>
        <v>0.98039215686278602</v>
      </c>
      <c r="O375" s="107">
        <v>5784</v>
      </c>
      <c r="P375" s="100">
        <f t="shared" si="44"/>
        <v>42.738589211618255</v>
      </c>
      <c r="Q375" s="300"/>
      <c r="AD375" s="269" t="s">
        <v>658</v>
      </c>
      <c r="AE375" s="10">
        <v>85</v>
      </c>
      <c r="AF375" s="300"/>
    </row>
    <row r="376" spans="1:33" x14ac:dyDescent="0.3">
      <c r="A376" s="107">
        <v>5814</v>
      </c>
      <c r="B376" s="104" t="s">
        <v>0</v>
      </c>
      <c r="C376" s="104" t="s">
        <v>0</v>
      </c>
      <c r="D376" s="98">
        <v>10.3</v>
      </c>
      <c r="E376" s="111"/>
      <c r="F376" s="95" t="s">
        <v>0</v>
      </c>
      <c r="G376" s="95" t="s">
        <v>0</v>
      </c>
      <c r="H376" s="112">
        <f t="shared" si="45"/>
        <v>0</v>
      </c>
      <c r="I376" s="112">
        <f t="shared" si="47"/>
        <v>0</v>
      </c>
      <c r="J376" s="98"/>
      <c r="K376" s="112">
        <f t="shared" si="43"/>
        <v>42.738589211618255</v>
      </c>
      <c r="L376" s="98">
        <f t="shared" si="46"/>
        <v>0</v>
      </c>
      <c r="M376" s="98">
        <f t="shared" si="48"/>
        <v>1.9801980198020042</v>
      </c>
      <c r="O376" s="107">
        <v>5814</v>
      </c>
      <c r="P376" s="100">
        <f t="shared" si="44"/>
        <v>42.738589211618255</v>
      </c>
      <c r="Q376" s="300"/>
      <c r="AD376" s="269" t="s">
        <v>659</v>
      </c>
      <c r="AE376" s="10">
        <v>86</v>
      </c>
      <c r="AF376" s="300"/>
    </row>
    <row r="377" spans="1:33" x14ac:dyDescent="0.3">
      <c r="A377" s="107">
        <v>5845</v>
      </c>
      <c r="B377" s="104" t="s">
        <v>0</v>
      </c>
      <c r="C377" s="104" t="s">
        <v>0</v>
      </c>
      <c r="D377" s="98">
        <v>10.4</v>
      </c>
      <c r="E377" s="111"/>
      <c r="F377" s="95" t="s">
        <v>0</v>
      </c>
      <c r="G377" s="95" t="s">
        <v>0</v>
      </c>
      <c r="H377" s="112">
        <f t="shared" si="45"/>
        <v>0.97087378640776656</v>
      </c>
      <c r="I377" s="112">
        <f t="shared" si="47"/>
        <v>0.97087378640776656</v>
      </c>
      <c r="J377" s="98"/>
      <c r="K377" s="112">
        <f t="shared" si="43"/>
        <v>43.153526970954353</v>
      </c>
      <c r="L377" s="98">
        <f t="shared" si="46"/>
        <v>0.97087378640776656</v>
      </c>
      <c r="M377" s="98">
        <f t="shared" si="48"/>
        <v>2.9702970297029951</v>
      </c>
      <c r="O377" s="107">
        <v>5845</v>
      </c>
      <c r="P377" s="100">
        <f t="shared" si="44"/>
        <v>43.153526970954353</v>
      </c>
      <c r="Q377" s="300"/>
      <c r="AD377" s="269" t="s">
        <v>660</v>
      </c>
      <c r="AE377" s="10">
        <v>86</v>
      </c>
      <c r="AF377" s="300"/>
    </row>
    <row r="378" spans="1:33" x14ac:dyDescent="0.3">
      <c r="A378" s="107">
        <v>5876</v>
      </c>
      <c r="B378" s="104" t="s">
        <v>0</v>
      </c>
      <c r="C378" s="104" t="s">
        <v>0</v>
      </c>
      <c r="D378" s="98">
        <v>10.4</v>
      </c>
      <c r="E378" s="111"/>
      <c r="F378" s="95" t="s">
        <v>0</v>
      </c>
      <c r="G378" s="95" t="s">
        <v>0</v>
      </c>
      <c r="H378" s="112">
        <f t="shared" si="45"/>
        <v>0</v>
      </c>
      <c r="I378" s="112">
        <f t="shared" si="47"/>
        <v>0</v>
      </c>
      <c r="J378" s="98"/>
      <c r="K378" s="112">
        <f t="shared" si="43"/>
        <v>43.153526970954353</v>
      </c>
      <c r="L378" s="98">
        <f t="shared" si="46"/>
        <v>0</v>
      </c>
      <c r="M378" s="98">
        <f t="shared" si="48"/>
        <v>4.0000000000000258</v>
      </c>
      <c r="O378" s="107">
        <v>5876</v>
      </c>
      <c r="P378" s="100">
        <f t="shared" si="44"/>
        <v>43.153526970954353</v>
      </c>
      <c r="Q378" s="300"/>
      <c r="R378" s="33"/>
      <c r="AD378" s="269" t="s">
        <v>661</v>
      </c>
      <c r="AE378" s="10">
        <v>86</v>
      </c>
      <c r="AF378" s="300"/>
      <c r="AG378" s="33"/>
    </row>
    <row r="379" spans="1:33" x14ac:dyDescent="0.3">
      <c r="A379" s="107">
        <v>5905</v>
      </c>
      <c r="B379" s="104" t="s">
        <v>0</v>
      </c>
      <c r="C379" s="104" t="s">
        <v>0</v>
      </c>
      <c r="D379" s="98">
        <v>10.5</v>
      </c>
      <c r="E379" s="111"/>
      <c r="F379" s="95" t="s">
        <v>0</v>
      </c>
      <c r="G379" s="95" t="s">
        <v>0</v>
      </c>
      <c r="H379" s="112">
        <f t="shared" si="45"/>
        <v>0.96153846153845812</v>
      </c>
      <c r="I379" s="112">
        <f t="shared" si="47"/>
        <v>0.96153846153845812</v>
      </c>
      <c r="J379" s="98"/>
      <c r="K379" s="112">
        <f t="shared" si="43"/>
        <v>43.568464730290451</v>
      </c>
      <c r="L379" s="98">
        <f t="shared" si="46"/>
        <v>0.96153846153845812</v>
      </c>
      <c r="M379" s="98">
        <f t="shared" si="48"/>
        <v>6.0606060606060774</v>
      </c>
      <c r="O379" s="107">
        <v>5905</v>
      </c>
      <c r="P379" s="100">
        <f t="shared" si="44"/>
        <v>43.568464730290451</v>
      </c>
      <c r="Q379" s="300"/>
      <c r="R379" s="33"/>
      <c r="AD379" s="269" t="s">
        <v>662</v>
      </c>
      <c r="AE379" s="10">
        <v>86</v>
      </c>
      <c r="AF379" s="300"/>
      <c r="AG379" s="33"/>
    </row>
    <row r="380" spans="1:33" x14ac:dyDescent="0.3">
      <c r="A380" s="107">
        <v>5936</v>
      </c>
      <c r="B380" s="104" t="s">
        <v>0</v>
      </c>
      <c r="C380" s="104" t="s">
        <v>0</v>
      </c>
      <c r="D380" s="98">
        <v>10.6</v>
      </c>
      <c r="E380" s="111"/>
      <c r="F380" s="95" t="s">
        <v>0</v>
      </c>
      <c r="G380" s="95" t="s">
        <v>0</v>
      </c>
      <c r="H380" s="112">
        <f t="shared" si="45"/>
        <v>0.952380952380949</v>
      </c>
      <c r="I380" s="112">
        <f t="shared" si="47"/>
        <v>0.952380952380949</v>
      </c>
      <c r="J380" s="98"/>
      <c r="K380" s="112">
        <f t="shared" si="43"/>
        <v>43.983402489626549</v>
      </c>
      <c r="L380" s="98">
        <f t="shared" si="46"/>
        <v>0.952380952380949</v>
      </c>
      <c r="M380" s="98">
        <f t="shared" si="48"/>
        <v>6.0000000000000053</v>
      </c>
      <c r="O380" s="107">
        <v>5936</v>
      </c>
      <c r="P380" s="100">
        <f t="shared" si="44"/>
        <v>43.983402489626549</v>
      </c>
      <c r="Q380" s="300"/>
      <c r="AD380" s="269" t="s">
        <v>663</v>
      </c>
      <c r="AE380" s="10">
        <v>86</v>
      </c>
      <c r="AF380" s="300"/>
    </row>
    <row r="381" spans="1:33" x14ac:dyDescent="0.3">
      <c r="A381" s="107">
        <v>5966</v>
      </c>
      <c r="B381" s="104" t="s">
        <v>0</v>
      </c>
      <c r="C381" s="104" t="s">
        <v>0</v>
      </c>
      <c r="D381" s="98">
        <v>10.7</v>
      </c>
      <c r="E381" s="111"/>
      <c r="F381" s="95" t="s">
        <v>0</v>
      </c>
      <c r="G381" s="95" t="s">
        <v>0</v>
      </c>
      <c r="H381" s="112">
        <f t="shared" si="45"/>
        <v>0.94339622641508303</v>
      </c>
      <c r="I381" s="112">
        <f t="shared" si="47"/>
        <v>0.94339622641508303</v>
      </c>
      <c r="J381" s="98"/>
      <c r="K381" s="112">
        <f t="shared" si="43"/>
        <v>44.39834024896264</v>
      </c>
      <c r="L381" s="98">
        <f t="shared" si="46"/>
        <v>0.94339622641508303</v>
      </c>
      <c r="M381" s="98">
        <f t="shared" si="48"/>
        <v>5.9405940594059237</v>
      </c>
      <c r="O381" s="107">
        <v>5966</v>
      </c>
      <c r="P381" s="100">
        <f t="shared" si="44"/>
        <v>44.39834024896264</v>
      </c>
      <c r="Q381" s="300"/>
      <c r="AD381" s="269" t="s">
        <v>664</v>
      </c>
      <c r="AE381" s="10">
        <v>86</v>
      </c>
      <c r="AF381" s="300"/>
    </row>
    <row r="382" spans="1:33" x14ac:dyDescent="0.3">
      <c r="A382" s="107">
        <v>5997</v>
      </c>
      <c r="B382" s="104" t="s">
        <v>0</v>
      </c>
      <c r="C382" s="104" t="s">
        <v>0</v>
      </c>
      <c r="D382" s="98">
        <v>10.8</v>
      </c>
      <c r="E382" s="111"/>
      <c r="F382" s="95" t="s">
        <v>0</v>
      </c>
      <c r="G382" s="95" t="s">
        <v>0</v>
      </c>
      <c r="H382" s="112">
        <f t="shared" si="45"/>
        <v>0.93457943925234765</v>
      </c>
      <c r="I382" s="112">
        <f t="shared" si="47"/>
        <v>0.93457943925234765</v>
      </c>
      <c r="J382" s="98"/>
      <c r="K382" s="112">
        <f t="shared" si="43"/>
        <v>44.813278008298745</v>
      </c>
      <c r="L382" s="98">
        <f t="shared" si="46"/>
        <v>0.93457943925234765</v>
      </c>
      <c r="M382" s="98">
        <f t="shared" si="48"/>
        <v>6.9306930693069146</v>
      </c>
      <c r="O382" s="107">
        <v>5997</v>
      </c>
      <c r="P382" s="100">
        <f t="shared" si="44"/>
        <v>44.813278008298745</v>
      </c>
      <c r="Q382" s="300"/>
      <c r="AD382" s="269" t="s">
        <v>665</v>
      </c>
      <c r="AE382" s="10">
        <v>86</v>
      </c>
      <c r="AF382" s="300"/>
    </row>
    <row r="383" spans="1:33" x14ac:dyDescent="0.3">
      <c r="A383" s="107">
        <v>6027</v>
      </c>
      <c r="B383" s="104" t="s">
        <v>0</v>
      </c>
      <c r="C383" s="104" t="s">
        <v>0</v>
      </c>
      <c r="D383" s="98">
        <v>10.8</v>
      </c>
      <c r="E383" s="111"/>
      <c r="F383" s="95" t="s">
        <v>0</v>
      </c>
      <c r="G383" s="95" t="s">
        <v>0</v>
      </c>
      <c r="H383" s="112">
        <f t="shared" si="45"/>
        <v>0</v>
      </c>
      <c r="I383" s="112">
        <f t="shared" si="47"/>
        <v>0</v>
      </c>
      <c r="J383" s="98"/>
      <c r="K383" s="112">
        <f t="shared" si="43"/>
        <v>44.813278008298745</v>
      </c>
      <c r="L383" s="98">
        <f t="shared" si="46"/>
        <v>0</v>
      </c>
      <c r="M383" s="98">
        <f t="shared" si="48"/>
        <v>6.9306930693069146</v>
      </c>
      <c r="O383" s="107">
        <v>6027</v>
      </c>
      <c r="P383" s="100">
        <f t="shared" si="44"/>
        <v>44.813278008298745</v>
      </c>
      <c r="Q383" s="300"/>
      <c r="R383" s="33"/>
      <c r="AD383" s="269" t="s">
        <v>666</v>
      </c>
      <c r="AE383" s="10">
        <v>85</v>
      </c>
      <c r="AF383" s="300"/>
      <c r="AG383" s="33"/>
    </row>
    <row r="384" spans="1:33" x14ac:dyDescent="0.3">
      <c r="A384" s="107">
        <v>6058</v>
      </c>
      <c r="B384" s="104" t="s">
        <v>0</v>
      </c>
      <c r="C384" s="104" t="s">
        <v>0</v>
      </c>
      <c r="D384" s="98">
        <v>10.9</v>
      </c>
      <c r="E384" s="111"/>
      <c r="F384" s="95" t="s">
        <v>0</v>
      </c>
      <c r="G384" s="95" t="s">
        <v>0</v>
      </c>
      <c r="H384" s="112">
        <f t="shared" si="45"/>
        <v>0.92592592592593004</v>
      </c>
      <c r="I384" s="112">
        <f t="shared" si="47"/>
        <v>0.92592592592593004</v>
      </c>
      <c r="J384" s="98"/>
      <c r="K384" s="112">
        <f t="shared" si="43"/>
        <v>45.228215767634843</v>
      </c>
      <c r="L384" s="98">
        <f t="shared" si="46"/>
        <v>0.92592592592593004</v>
      </c>
      <c r="M384" s="98">
        <f t="shared" si="48"/>
        <v>7.9207920792079056</v>
      </c>
      <c r="O384" s="107">
        <v>6058</v>
      </c>
      <c r="P384" s="100">
        <f t="shared" si="44"/>
        <v>45.228215767634843</v>
      </c>
      <c r="Q384" s="300"/>
      <c r="R384" s="33"/>
      <c r="AD384" s="269" t="s">
        <v>667</v>
      </c>
      <c r="AE384" s="10">
        <v>85</v>
      </c>
      <c r="AF384" s="300"/>
      <c r="AG384" s="33"/>
    </row>
    <row r="385" spans="1:33" x14ac:dyDescent="0.3">
      <c r="A385" s="107">
        <v>6089</v>
      </c>
      <c r="B385" s="104" t="s">
        <v>0</v>
      </c>
      <c r="C385" s="104" t="s">
        <v>0</v>
      </c>
      <c r="D385" s="98">
        <v>11.1</v>
      </c>
      <c r="E385" s="111"/>
      <c r="F385" s="95" t="s">
        <v>0</v>
      </c>
      <c r="G385" s="95" t="s">
        <v>0</v>
      </c>
      <c r="H385" s="112">
        <f t="shared" si="45"/>
        <v>1.8348623853210899</v>
      </c>
      <c r="I385" s="112">
        <f t="shared" si="47"/>
        <v>1.8348623853210899</v>
      </c>
      <c r="J385" s="98"/>
      <c r="K385" s="112">
        <f t="shared" si="43"/>
        <v>46.05809128630704</v>
      </c>
      <c r="L385" s="98">
        <f t="shared" si="46"/>
        <v>1.8348623853210899</v>
      </c>
      <c r="M385" s="98">
        <f t="shared" si="48"/>
        <v>9.9009900990098885</v>
      </c>
      <c r="O385" s="107">
        <v>6089</v>
      </c>
      <c r="P385" s="100">
        <f t="shared" si="44"/>
        <v>46.05809128630704</v>
      </c>
      <c r="Q385" s="300"/>
      <c r="AD385" s="269" t="s">
        <v>668</v>
      </c>
      <c r="AE385" s="10">
        <v>85</v>
      </c>
      <c r="AF385" s="300"/>
    </row>
    <row r="386" spans="1:33" x14ac:dyDescent="0.3">
      <c r="A386" s="107">
        <v>6119</v>
      </c>
      <c r="B386" s="104" t="s">
        <v>0</v>
      </c>
      <c r="C386" s="104" t="s">
        <v>0</v>
      </c>
      <c r="D386" s="98">
        <v>11.3</v>
      </c>
      <c r="E386" s="111"/>
      <c r="F386" s="95" t="s">
        <v>0</v>
      </c>
      <c r="G386" s="95" t="s">
        <v>0</v>
      </c>
      <c r="H386" s="112">
        <f t="shared" si="45"/>
        <v>1.8018018018018056</v>
      </c>
      <c r="I386" s="112">
        <f t="shared" si="47"/>
        <v>1.8018018018018056</v>
      </c>
      <c r="J386" s="98"/>
      <c r="K386" s="112">
        <f t="shared" si="43"/>
        <v>46.887966804979243</v>
      </c>
      <c r="L386" s="98">
        <f t="shared" si="46"/>
        <v>1.8018018018018056</v>
      </c>
      <c r="M386" s="98">
        <f t="shared" si="48"/>
        <v>10.784313725490202</v>
      </c>
      <c r="O386" s="107">
        <v>6119</v>
      </c>
      <c r="P386" s="100">
        <f t="shared" si="44"/>
        <v>46.887966804979243</v>
      </c>
      <c r="Q386" s="300"/>
      <c r="AD386" s="269" t="s">
        <v>669</v>
      </c>
      <c r="AE386" s="10">
        <v>85</v>
      </c>
      <c r="AF386" s="300"/>
    </row>
    <row r="387" spans="1:33" x14ac:dyDescent="0.3">
      <c r="A387" s="107">
        <v>6150</v>
      </c>
      <c r="B387" s="104" t="s">
        <v>0</v>
      </c>
      <c r="C387" s="104" t="s">
        <v>0</v>
      </c>
      <c r="D387" s="98">
        <v>11.5</v>
      </c>
      <c r="E387" s="111"/>
      <c r="F387" s="95" t="s">
        <v>0</v>
      </c>
      <c r="G387" s="95" t="s">
        <v>0</v>
      </c>
      <c r="H387" s="112">
        <f t="shared" si="45"/>
        <v>1.7699115044247815</v>
      </c>
      <c r="I387" s="112">
        <f t="shared" si="47"/>
        <v>1.7699115044247815</v>
      </c>
      <c r="J387" s="98"/>
      <c r="K387" s="112">
        <f t="shared" si="43"/>
        <v>47.717842323651446</v>
      </c>
      <c r="L387" s="98">
        <f t="shared" si="46"/>
        <v>1.7699115044247815</v>
      </c>
      <c r="M387" s="98">
        <f t="shared" si="48"/>
        <v>11.650485436893199</v>
      </c>
      <c r="O387" s="107">
        <v>6150</v>
      </c>
      <c r="P387" s="100">
        <f t="shared" si="44"/>
        <v>47.717842323651446</v>
      </c>
      <c r="Q387" s="300"/>
      <c r="AD387" s="269" t="s">
        <v>670</v>
      </c>
      <c r="AE387" s="10">
        <v>85</v>
      </c>
      <c r="AF387" s="300"/>
    </row>
    <row r="388" spans="1:33" x14ac:dyDescent="0.3">
      <c r="A388" s="107">
        <v>6180</v>
      </c>
      <c r="B388" s="104" t="s">
        <v>0</v>
      </c>
      <c r="C388" s="104" t="s">
        <v>0</v>
      </c>
      <c r="D388" s="98">
        <v>11.6</v>
      </c>
      <c r="E388" s="111"/>
      <c r="F388" s="95" t="s">
        <v>0</v>
      </c>
      <c r="G388" s="95" t="s">
        <v>0</v>
      </c>
      <c r="H388" s="112">
        <f t="shared" si="45"/>
        <v>0.86956521739129933</v>
      </c>
      <c r="I388" s="112">
        <f t="shared" si="47"/>
        <v>0.86956521739129933</v>
      </c>
      <c r="J388" s="98"/>
      <c r="K388" s="112">
        <f t="shared" si="43"/>
        <v>48.132780082987544</v>
      </c>
      <c r="L388" s="98">
        <f t="shared" si="46"/>
        <v>0.86956521739129933</v>
      </c>
      <c r="M388" s="98">
        <f t="shared" si="48"/>
        <v>12.621359223300965</v>
      </c>
      <c r="O388" s="107">
        <v>6180</v>
      </c>
      <c r="P388" s="100">
        <f t="shared" si="44"/>
        <v>48.132780082987544</v>
      </c>
      <c r="Q388" s="300"/>
      <c r="R388" s="33"/>
      <c r="AD388" s="269" t="s">
        <v>671</v>
      </c>
      <c r="AE388" s="10">
        <v>84</v>
      </c>
      <c r="AF388" s="300"/>
      <c r="AG388" s="33"/>
    </row>
    <row r="389" spans="1:33" x14ac:dyDescent="0.3">
      <c r="A389" s="107">
        <v>6211</v>
      </c>
      <c r="B389" s="104" t="s">
        <v>0</v>
      </c>
      <c r="C389" s="104" t="s">
        <v>0</v>
      </c>
      <c r="D389" s="98">
        <v>11.7</v>
      </c>
      <c r="E389" s="111"/>
      <c r="F389" s="95" t="s">
        <v>0</v>
      </c>
      <c r="G389" s="95" t="s">
        <v>0</v>
      </c>
      <c r="H389" s="112">
        <f t="shared" si="45"/>
        <v>0.86206896551723755</v>
      </c>
      <c r="I389" s="112">
        <f t="shared" si="47"/>
        <v>0.86206896551723755</v>
      </c>
      <c r="J389" s="98"/>
      <c r="K389" s="112">
        <f t="shared" si="43"/>
        <v>48.547717842323642</v>
      </c>
      <c r="L389" s="98">
        <f t="shared" si="46"/>
        <v>0.86206896551723755</v>
      </c>
      <c r="M389" s="98">
        <f t="shared" si="48"/>
        <v>12.5</v>
      </c>
      <c r="O389" s="107">
        <v>6211</v>
      </c>
      <c r="P389" s="100">
        <f t="shared" si="44"/>
        <v>48.547717842323642</v>
      </c>
      <c r="Q389" s="300"/>
      <c r="R389" s="33"/>
      <c r="AD389" s="269" t="s">
        <v>672</v>
      </c>
      <c r="AE389" s="10">
        <v>85</v>
      </c>
      <c r="AF389" s="300"/>
      <c r="AG389" s="33"/>
    </row>
    <row r="390" spans="1:33" x14ac:dyDescent="0.3">
      <c r="A390" s="107">
        <v>6242</v>
      </c>
      <c r="B390" s="104" t="s">
        <v>0</v>
      </c>
      <c r="C390" s="104" t="s">
        <v>0</v>
      </c>
      <c r="D390" s="98">
        <v>12</v>
      </c>
      <c r="E390" s="111"/>
      <c r="F390" s="95" t="s">
        <v>0</v>
      </c>
      <c r="G390" s="95" t="s">
        <v>0</v>
      </c>
      <c r="H390" s="112">
        <f t="shared" si="45"/>
        <v>2.5641025641025772</v>
      </c>
      <c r="I390" s="112">
        <f t="shared" si="47"/>
        <v>2.5641025641025772</v>
      </c>
      <c r="J390" s="98"/>
      <c r="K390" s="112">
        <f t="shared" si="43"/>
        <v>49.792531120331944</v>
      </c>
      <c r="L390" s="98">
        <f t="shared" si="46"/>
        <v>2.5641025641025772</v>
      </c>
      <c r="M390" s="98">
        <f t="shared" si="48"/>
        <v>15.384615384615374</v>
      </c>
      <c r="O390" s="107">
        <v>6242</v>
      </c>
      <c r="P390" s="100">
        <f t="shared" si="44"/>
        <v>49.792531120331944</v>
      </c>
      <c r="Q390" s="300"/>
      <c r="AD390" s="269" t="s">
        <v>673</v>
      </c>
      <c r="AE390" s="10">
        <v>86</v>
      </c>
      <c r="AF390" s="300"/>
    </row>
    <row r="391" spans="1:33" x14ac:dyDescent="0.3">
      <c r="A391" s="107">
        <v>6270</v>
      </c>
      <c r="B391" s="104" t="s">
        <v>0</v>
      </c>
      <c r="C391" s="104" t="s">
        <v>0</v>
      </c>
      <c r="D391" s="98">
        <v>12</v>
      </c>
      <c r="E391" s="111"/>
      <c r="F391" s="95" t="s">
        <v>0</v>
      </c>
      <c r="G391" s="95" t="s">
        <v>0</v>
      </c>
      <c r="H391" s="112">
        <f t="shared" si="45"/>
        <v>0</v>
      </c>
      <c r="I391" s="112">
        <f t="shared" si="47"/>
        <v>0</v>
      </c>
      <c r="J391" s="98"/>
      <c r="K391" s="112">
        <f t="shared" si="43"/>
        <v>49.792531120331944</v>
      </c>
      <c r="L391" s="98">
        <f t="shared" si="46"/>
        <v>0</v>
      </c>
      <c r="M391" s="98">
        <f t="shared" si="48"/>
        <v>14.285714285714279</v>
      </c>
      <c r="O391" s="107">
        <v>6270</v>
      </c>
      <c r="P391" s="100">
        <f t="shared" si="44"/>
        <v>49.792531120331944</v>
      </c>
      <c r="Q391" s="300"/>
      <c r="AD391" s="269" t="s">
        <v>674</v>
      </c>
      <c r="AE391" s="10">
        <v>86</v>
      </c>
      <c r="AF391" s="300"/>
    </row>
    <row r="392" spans="1:33" x14ac:dyDescent="0.3">
      <c r="A392" s="107">
        <v>6301</v>
      </c>
      <c r="B392" s="104" t="s">
        <v>0</v>
      </c>
      <c r="C392" s="104" t="s">
        <v>0</v>
      </c>
      <c r="D392" s="98">
        <v>12.6</v>
      </c>
      <c r="E392" s="111"/>
      <c r="F392" s="95" t="s">
        <v>0</v>
      </c>
      <c r="G392" s="95" t="s">
        <v>0</v>
      </c>
      <c r="H392" s="112">
        <f t="shared" si="45"/>
        <v>5.0000000000000044</v>
      </c>
      <c r="I392" s="112">
        <f t="shared" si="47"/>
        <v>5.0000000000000044</v>
      </c>
      <c r="J392" s="98"/>
      <c r="K392" s="112">
        <f t="shared" si="43"/>
        <v>52.282157676348547</v>
      </c>
      <c r="L392" s="98">
        <f t="shared" si="46"/>
        <v>5.0000000000000044</v>
      </c>
      <c r="M392" s="98">
        <f t="shared" si="48"/>
        <v>18.867924528301906</v>
      </c>
      <c r="O392" s="107">
        <v>6301</v>
      </c>
      <c r="P392" s="100">
        <f t="shared" si="44"/>
        <v>52.282157676348547</v>
      </c>
      <c r="Q392" s="300"/>
      <c r="AD392" s="269" t="s">
        <v>675</v>
      </c>
      <c r="AE392" s="10">
        <v>85</v>
      </c>
      <c r="AF392" s="300"/>
    </row>
    <row r="393" spans="1:33" x14ac:dyDescent="0.3">
      <c r="A393" s="107">
        <v>6331</v>
      </c>
      <c r="B393" s="104" t="s">
        <v>0</v>
      </c>
      <c r="C393" s="104" t="s">
        <v>0</v>
      </c>
      <c r="D393" s="98">
        <v>12.8</v>
      </c>
      <c r="E393" s="111"/>
      <c r="F393" s="95" t="s">
        <v>0</v>
      </c>
      <c r="G393" s="95" t="s">
        <v>0</v>
      </c>
      <c r="H393" s="112">
        <f t="shared" si="45"/>
        <v>1.5873015873016039</v>
      </c>
      <c r="I393" s="112">
        <f t="shared" si="47"/>
        <v>1.5873015873016039</v>
      </c>
      <c r="J393" s="98"/>
      <c r="K393" s="112">
        <f t="shared" si="43"/>
        <v>53.112033195020757</v>
      </c>
      <c r="L393" s="98">
        <f t="shared" si="46"/>
        <v>1.5873015873016039</v>
      </c>
      <c r="M393" s="98">
        <f t="shared" si="48"/>
        <v>19.626168224299121</v>
      </c>
      <c r="O393" s="107">
        <v>6331</v>
      </c>
      <c r="P393" s="100">
        <f t="shared" si="44"/>
        <v>53.112033195020757</v>
      </c>
      <c r="Q393" s="300"/>
      <c r="R393" s="33"/>
      <c r="AD393" s="269" t="s">
        <v>676</v>
      </c>
      <c r="AE393" s="10">
        <v>85</v>
      </c>
      <c r="AF393" s="300"/>
      <c r="AG393" s="33"/>
    </row>
    <row r="394" spans="1:33" x14ac:dyDescent="0.3">
      <c r="A394" s="107">
        <v>6362</v>
      </c>
      <c r="B394" s="104" t="s">
        <v>0</v>
      </c>
      <c r="C394" s="104" t="s">
        <v>0</v>
      </c>
      <c r="D394" s="98">
        <v>13</v>
      </c>
      <c r="E394" s="111"/>
      <c r="F394" s="95" t="s">
        <v>0</v>
      </c>
      <c r="G394" s="95" t="s">
        <v>0</v>
      </c>
      <c r="H394" s="112">
        <f t="shared" si="45"/>
        <v>1.5625</v>
      </c>
      <c r="I394" s="112">
        <f t="shared" si="47"/>
        <v>1.5625</v>
      </c>
      <c r="J394" s="98"/>
      <c r="K394" s="112">
        <f t="shared" si="43"/>
        <v>53.941908713692953</v>
      </c>
      <c r="L394" s="98">
        <f t="shared" si="46"/>
        <v>1.5625</v>
      </c>
      <c r="M394" s="98">
        <f t="shared" si="48"/>
        <v>20.370370370370416</v>
      </c>
      <c r="O394" s="107">
        <v>6362</v>
      </c>
      <c r="P394" s="100">
        <f t="shared" si="44"/>
        <v>53.941908713692953</v>
      </c>
      <c r="Q394" s="300"/>
      <c r="R394" s="33"/>
      <c r="AD394" s="269" t="s">
        <v>677</v>
      </c>
      <c r="AE394" s="10">
        <v>85</v>
      </c>
      <c r="AF394" s="300"/>
      <c r="AG394" s="33"/>
    </row>
    <row r="395" spans="1:33" x14ac:dyDescent="0.3">
      <c r="A395" s="107">
        <v>6392</v>
      </c>
      <c r="B395" s="104" t="s">
        <v>0</v>
      </c>
      <c r="C395" s="104" t="s">
        <v>0</v>
      </c>
      <c r="D395" s="98">
        <v>12.8</v>
      </c>
      <c r="E395" s="111"/>
      <c r="F395" s="95" t="s">
        <v>0</v>
      </c>
      <c r="G395" s="95" t="s">
        <v>0</v>
      </c>
      <c r="H395" s="112">
        <f t="shared" si="45"/>
        <v>-1.538461538461533</v>
      </c>
      <c r="I395" s="112">
        <f t="shared" si="47"/>
        <v>-1.538461538461533</v>
      </c>
      <c r="J395" s="98"/>
      <c r="K395" s="112">
        <f t="shared" si="43"/>
        <v>53.112033195020757</v>
      </c>
      <c r="L395" s="98">
        <f t="shared" si="46"/>
        <v>-1.538461538461533</v>
      </c>
      <c r="M395" s="98">
        <f t="shared" si="48"/>
        <v>18.518518518518579</v>
      </c>
      <c r="O395" s="107">
        <v>6392</v>
      </c>
      <c r="P395" s="100">
        <f t="shared" si="44"/>
        <v>53.112033195020757</v>
      </c>
      <c r="Q395" s="300"/>
      <c r="AD395" s="269" t="s">
        <v>678</v>
      </c>
      <c r="AE395" s="10">
        <v>86</v>
      </c>
      <c r="AF395" s="300"/>
    </row>
    <row r="396" spans="1:33" x14ac:dyDescent="0.3">
      <c r="A396" s="107">
        <v>6423</v>
      </c>
      <c r="B396" s="104" t="s">
        <v>0</v>
      </c>
      <c r="C396" s="104" t="s">
        <v>0</v>
      </c>
      <c r="D396" s="98">
        <v>13</v>
      </c>
      <c r="E396" s="111"/>
      <c r="F396" s="95" t="s">
        <v>0</v>
      </c>
      <c r="G396" s="95" t="s">
        <v>0</v>
      </c>
      <c r="H396" s="112">
        <f t="shared" si="45"/>
        <v>1.5625</v>
      </c>
      <c r="I396" s="112">
        <f t="shared" si="47"/>
        <v>1.5625</v>
      </c>
      <c r="J396" s="98"/>
      <c r="K396" s="112">
        <f t="shared" si="43"/>
        <v>53.941908713692953</v>
      </c>
      <c r="L396" s="98">
        <f t="shared" si="46"/>
        <v>1.5625</v>
      </c>
      <c r="M396" s="98">
        <f t="shared" si="48"/>
        <v>19.2660550458716</v>
      </c>
      <c r="O396" s="107">
        <v>6423</v>
      </c>
      <c r="P396" s="100">
        <f t="shared" si="44"/>
        <v>53.941908713692953</v>
      </c>
      <c r="Q396" s="300"/>
      <c r="AD396" s="269" t="s">
        <v>679</v>
      </c>
      <c r="AE396" s="10">
        <v>86</v>
      </c>
      <c r="AF396" s="300"/>
    </row>
    <row r="397" spans="1:33" x14ac:dyDescent="0.3">
      <c r="A397" s="107">
        <v>6454</v>
      </c>
      <c r="B397" s="104" t="s">
        <v>0</v>
      </c>
      <c r="C397" s="104" t="s">
        <v>0</v>
      </c>
      <c r="D397" s="98">
        <v>13.3</v>
      </c>
      <c r="E397" s="111"/>
      <c r="F397" s="95" t="s">
        <v>0</v>
      </c>
      <c r="G397" s="95" t="s">
        <v>0</v>
      </c>
      <c r="H397" s="112">
        <f t="shared" si="45"/>
        <v>2.3076923076923217</v>
      </c>
      <c r="I397" s="112">
        <f t="shared" si="47"/>
        <v>2.3076923076923217</v>
      </c>
      <c r="J397" s="98"/>
      <c r="K397" s="112">
        <f t="shared" si="43"/>
        <v>55.186721991701262</v>
      </c>
      <c r="L397" s="98">
        <f t="shared" si="46"/>
        <v>2.3076923076923217</v>
      </c>
      <c r="M397" s="98">
        <f t="shared" si="48"/>
        <v>19.819819819819884</v>
      </c>
      <c r="O397" s="107">
        <v>6454</v>
      </c>
      <c r="P397" s="100">
        <f t="shared" si="44"/>
        <v>55.186721991701262</v>
      </c>
      <c r="Q397" s="300"/>
      <c r="AD397" s="269" t="s">
        <v>680</v>
      </c>
      <c r="AE397" s="10">
        <v>86</v>
      </c>
      <c r="AF397" s="300"/>
    </row>
    <row r="398" spans="1:33" x14ac:dyDescent="0.3">
      <c r="A398" s="107">
        <v>6484</v>
      </c>
      <c r="B398" s="104" t="s">
        <v>0</v>
      </c>
      <c r="C398" s="104" t="s">
        <v>0</v>
      </c>
      <c r="D398" s="98">
        <v>13.5</v>
      </c>
      <c r="E398" s="111"/>
      <c r="F398" s="95" t="s">
        <v>0</v>
      </c>
      <c r="G398" s="95" t="s">
        <v>0</v>
      </c>
      <c r="H398" s="112">
        <f t="shared" si="45"/>
        <v>1.5037593984962294</v>
      </c>
      <c r="I398" s="112">
        <f t="shared" si="47"/>
        <v>1.5037593984962294</v>
      </c>
      <c r="J398" s="98"/>
      <c r="K398" s="112">
        <f t="shared" si="43"/>
        <v>56.016597510373458</v>
      </c>
      <c r="L398" s="98">
        <f t="shared" si="46"/>
        <v>1.5037593984962294</v>
      </c>
      <c r="M398" s="98">
        <f t="shared" si="48"/>
        <v>19.46902654867262</v>
      </c>
      <c r="O398" s="107">
        <v>6484</v>
      </c>
      <c r="P398" s="100">
        <f t="shared" si="44"/>
        <v>56.016597510373458</v>
      </c>
      <c r="Q398" s="300"/>
      <c r="R398" s="33"/>
      <c r="AD398" s="269" t="s">
        <v>681</v>
      </c>
      <c r="AE398" s="10">
        <v>87</v>
      </c>
      <c r="AF398" s="300"/>
      <c r="AG398" s="33"/>
    </row>
    <row r="399" spans="1:33" x14ac:dyDescent="0.3">
      <c r="A399" s="107">
        <v>6515</v>
      </c>
      <c r="B399" s="104" t="s">
        <v>0</v>
      </c>
      <c r="C399" s="104" t="s">
        <v>0</v>
      </c>
      <c r="D399" s="98">
        <v>13.5</v>
      </c>
      <c r="E399" s="111"/>
      <c r="F399" s="95" t="s">
        <v>0</v>
      </c>
      <c r="G399" s="95" t="s">
        <v>0</v>
      </c>
      <c r="H399" s="112">
        <f t="shared" si="45"/>
        <v>0</v>
      </c>
      <c r="I399" s="112">
        <f t="shared" si="47"/>
        <v>0</v>
      </c>
      <c r="J399" s="98"/>
      <c r="K399" s="112">
        <f t="shared" si="43"/>
        <v>56.016597510373458</v>
      </c>
      <c r="L399" s="98">
        <f t="shared" si="46"/>
        <v>0</v>
      </c>
      <c r="M399" s="98">
        <f t="shared" si="48"/>
        <v>17.391304347826143</v>
      </c>
      <c r="O399" s="107">
        <v>6515</v>
      </c>
      <c r="P399" s="100">
        <f t="shared" si="44"/>
        <v>56.016597510373458</v>
      </c>
      <c r="Q399" s="300"/>
      <c r="R399" s="33"/>
      <c r="AD399" s="269" t="s">
        <v>682</v>
      </c>
      <c r="AE399" s="10">
        <v>87</v>
      </c>
      <c r="AF399" s="300"/>
      <c r="AG399" s="33"/>
    </row>
    <row r="400" spans="1:33" x14ac:dyDescent="0.3">
      <c r="A400" s="107">
        <v>6545</v>
      </c>
      <c r="B400" s="104" t="s">
        <v>0</v>
      </c>
      <c r="C400" s="104" t="s">
        <v>0</v>
      </c>
      <c r="D400" s="98">
        <v>13.7</v>
      </c>
      <c r="E400" s="111"/>
      <c r="F400" s="95" t="s">
        <v>0</v>
      </c>
      <c r="G400" s="95" t="s">
        <v>0</v>
      </c>
      <c r="H400" s="112">
        <f t="shared" si="45"/>
        <v>1.4814814814814836</v>
      </c>
      <c r="I400" s="112">
        <f t="shared" si="47"/>
        <v>1.4814814814814836</v>
      </c>
      <c r="J400" s="98"/>
      <c r="K400" s="112">
        <f t="shared" si="43"/>
        <v>56.846473029045661</v>
      </c>
      <c r="L400" s="98">
        <f t="shared" si="46"/>
        <v>1.4814814814814836</v>
      </c>
      <c r="M400" s="98">
        <f t="shared" si="48"/>
        <v>18.103448275862121</v>
      </c>
      <c r="O400" s="107">
        <v>6545</v>
      </c>
      <c r="P400" s="100">
        <f t="shared" si="44"/>
        <v>56.846473029045661</v>
      </c>
      <c r="Q400" s="300"/>
      <c r="AD400" s="269" t="s">
        <v>683</v>
      </c>
      <c r="AE400" s="10">
        <v>87</v>
      </c>
      <c r="AF400" s="300"/>
    </row>
    <row r="401" spans="1:33" x14ac:dyDescent="0.3">
      <c r="A401" s="107">
        <v>6576</v>
      </c>
      <c r="B401" s="104" t="s">
        <v>0</v>
      </c>
      <c r="C401" s="104" t="s">
        <v>0</v>
      </c>
      <c r="D401" s="98">
        <v>14</v>
      </c>
      <c r="E401" s="111"/>
      <c r="F401" s="95" t="s">
        <v>0</v>
      </c>
      <c r="G401" s="95" t="s">
        <v>0</v>
      </c>
      <c r="H401" s="112">
        <f t="shared" si="45"/>
        <v>2.1897810218978186</v>
      </c>
      <c r="I401" s="112">
        <f t="shared" si="47"/>
        <v>2.1897810218978186</v>
      </c>
      <c r="J401" s="98"/>
      <c r="K401" s="112">
        <f t="shared" si="43"/>
        <v>58.091286307053963</v>
      </c>
      <c r="L401" s="98">
        <f t="shared" si="46"/>
        <v>2.1897810218978186</v>
      </c>
      <c r="M401" s="98">
        <f t="shared" si="48"/>
        <v>19.658119658119723</v>
      </c>
      <c r="O401" s="107">
        <v>6576</v>
      </c>
      <c r="P401" s="100">
        <f t="shared" si="44"/>
        <v>58.091286307053963</v>
      </c>
      <c r="Q401" s="300"/>
      <c r="AD401" s="269" t="s">
        <v>684</v>
      </c>
      <c r="AE401" s="10">
        <v>88</v>
      </c>
      <c r="AF401" s="300"/>
    </row>
    <row r="402" spans="1:33" x14ac:dyDescent="0.3">
      <c r="A402" s="107">
        <v>6607</v>
      </c>
      <c r="B402" s="104" t="s">
        <v>0</v>
      </c>
      <c r="C402" s="104" t="s">
        <v>0</v>
      </c>
      <c r="D402" s="98">
        <v>14.1</v>
      </c>
      <c r="E402" s="111"/>
      <c r="F402" s="95" t="s">
        <v>0</v>
      </c>
      <c r="G402" s="95" t="s">
        <v>0</v>
      </c>
      <c r="H402" s="112">
        <f t="shared" si="45"/>
        <v>0.71428571428571175</v>
      </c>
      <c r="I402" s="112">
        <f t="shared" si="47"/>
        <v>0.71428571428571175</v>
      </c>
      <c r="J402" s="98"/>
      <c r="K402" s="112">
        <f t="shared" si="43"/>
        <v>58.506224066390061</v>
      </c>
      <c r="L402" s="98">
        <f t="shared" si="46"/>
        <v>0.71428571428571175</v>
      </c>
      <c r="M402" s="98">
        <f t="shared" si="48"/>
        <v>17.50000000000005</v>
      </c>
      <c r="O402" s="107">
        <v>6607</v>
      </c>
      <c r="P402" s="100">
        <f t="shared" si="44"/>
        <v>58.506224066390061</v>
      </c>
      <c r="Q402" s="300"/>
      <c r="AD402" s="269" t="s">
        <v>685</v>
      </c>
      <c r="AE402" s="10">
        <v>88</v>
      </c>
      <c r="AF402" s="300"/>
    </row>
    <row r="403" spans="1:33" x14ac:dyDescent="0.3">
      <c r="A403" s="107">
        <v>6635</v>
      </c>
      <c r="B403" s="104" t="s">
        <v>0</v>
      </c>
      <c r="C403" s="104" t="s">
        <v>0</v>
      </c>
      <c r="D403" s="98">
        <v>14</v>
      </c>
      <c r="E403" s="111"/>
      <c r="F403" s="95" t="s">
        <v>0</v>
      </c>
      <c r="G403" s="95" t="s">
        <v>0</v>
      </c>
      <c r="H403" s="112">
        <f t="shared" si="45"/>
        <v>-0.70921985815602939</v>
      </c>
      <c r="I403" s="112">
        <f t="shared" si="47"/>
        <v>-0.70921985815602939</v>
      </c>
      <c r="J403" s="98"/>
      <c r="K403" s="112">
        <f t="shared" si="43"/>
        <v>58.091286307053963</v>
      </c>
      <c r="L403" s="98">
        <f t="shared" si="46"/>
        <v>-0.70921985815602939</v>
      </c>
      <c r="M403" s="98">
        <f t="shared" si="48"/>
        <v>16.666666666666718</v>
      </c>
      <c r="O403" s="107">
        <v>6635</v>
      </c>
      <c r="P403" s="100">
        <f t="shared" si="44"/>
        <v>58.091286307053963</v>
      </c>
      <c r="Q403" s="300"/>
      <c r="R403" s="33"/>
      <c r="AD403" s="269" t="s">
        <v>686</v>
      </c>
      <c r="AE403" s="10">
        <v>88</v>
      </c>
      <c r="AF403" s="300"/>
      <c r="AG403" s="33"/>
    </row>
    <row r="404" spans="1:33" x14ac:dyDescent="0.3">
      <c r="A404" s="107">
        <v>6666</v>
      </c>
      <c r="B404" s="104" t="s">
        <v>0</v>
      </c>
      <c r="C404" s="104" t="s">
        <v>0</v>
      </c>
      <c r="D404" s="98">
        <v>14.2</v>
      </c>
      <c r="E404" s="111"/>
      <c r="F404" s="95" t="s">
        <v>0</v>
      </c>
      <c r="G404" s="95" t="s">
        <v>0</v>
      </c>
      <c r="H404" s="112">
        <f t="shared" si="45"/>
        <v>1.4285714285714235</v>
      </c>
      <c r="I404" s="112">
        <f t="shared" si="47"/>
        <v>1.4285714285714235</v>
      </c>
      <c r="J404" s="98"/>
      <c r="K404" s="112">
        <f t="shared" ref="K404:K467" si="49">K405/(1+(I405/100))</f>
        <v>58.921161825726159</v>
      </c>
      <c r="L404" s="98">
        <f t="shared" si="46"/>
        <v>1.4285714285714235</v>
      </c>
      <c r="M404" s="98">
        <f t="shared" si="48"/>
        <v>12.698412698412742</v>
      </c>
      <c r="O404" s="107">
        <v>6666</v>
      </c>
      <c r="P404" s="100">
        <f t="shared" ref="P404:P467" si="50">K404</f>
        <v>58.921161825726159</v>
      </c>
      <c r="Q404" s="300"/>
      <c r="R404" s="33"/>
      <c r="AD404" s="269" t="s">
        <v>687</v>
      </c>
      <c r="AE404" s="10">
        <v>89</v>
      </c>
      <c r="AF404" s="300"/>
      <c r="AG404" s="33"/>
    </row>
    <row r="405" spans="1:33" x14ac:dyDescent="0.3">
      <c r="A405" s="107">
        <v>6696</v>
      </c>
      <c r="B405" s="104" t="s">
        <v>0</v>
      </c>
      <c r="C405" s="104" t="s">
        <v>0</v>
      </c>
      <c r="D405" s="98">
        <v>14.5</v>
      </c>
      <c r="E405" s="111"/>
      <c r="F405" s="95" t="s">
        <v>0</v>
      </c>
      <c r="G405" s="95" t="s">
        <v>0</v>
      </c>
      <c r="H405" s="112">
        <f t="shared" si="45"/>
        <v>2.1126760563380254</v>
      </c>
      <c r="I405" s="112">
        <f t="shared" si="47"/>
        <v>2.1126760563380254</v>
      </c>
      <c r="J405" s="98"/>
      <c r="K405" s="112">
        <f t="shared" si="49"/>
        <v>60.165975103734453</v>
      </c>
      <c r="L405" s="98">
        <f t="shared" si="46"/>
        <v>2.1126760563380254</v>
      </c>
      <c r="M405" s="98">
        <f t="shared" si="48"/>
        <v>13.28125</v>
      </c>
      <c r="O405" s="107">
        <v>6696</v>
      </c>
      <c r="P405" s="100">
        <f t="shared" si="50"/>
        <v>60.165975103734453</v>
      </c>
      <c r="Q405" s="300"/>
      <c r="AD405" s="269" t="s">
        <v>688</v>
      </c>
      <c r="AE405" s="10">
        <v>87</v>
      </c>
      <c r="AF405" s="300"/>
    </row>
    <row r="406" spans="1:33" x14ac:dyDescent="0.3">
      <c r="A406" s="107">
        <v>6727</v>
      </c>
      <c r="B406" s="104" t="s">
        <v>0</v>
      </c>
      <c r="C406" s="104" t="s">
        <v>0</v>
      </c>
      <c r="D406" s="98">
        <v>14.7</v>
      </c>
      <c r="E406" s="111"/>
      <c r="F406" s="95" t="s">
        <v>0</v>
      </c>
      <c r="G406" s="95" t="s">
        <v>0</v>
      </c>
      <c r="H406" s="112">
        <f t="shared" ref="H406:H469" si="51">((D406/D405)-1)*100</f>
        <v>1.379310344827589</v>
      </c>
      <c r="I406" s="112">
        <f t="shared" si="47"/>
        <v>1.379310344827589</v>
      </c>
      <c r="J406" s="98"/>
      <c r="K406" s="112">
        <f t="shared" si="49"/>
        <v>60.995850622406657</v>
      </c>
      <c r="L406" s="98">
        <f t="shared" ref="L406:L469" si="52">((K406/K405)-1)*100</f>
        <v>1.379310344827589</v>
      </c>
      <c r="M406" s="98">
        <f t="shared" si="48"/>
        <v>13.076923076923098</v>
      </c>
      <c r="O406" s="107">
        <v>6727</v>
      </c>
      <c r="P406" s="100">
        <f t="shared" si="50"/>
        <v>60.995850622406657</v>
      </c>
      <c r="Q406" s="300"/>
      <c r="AD406" s="269" t="s">
        <v>689</v>
      </c>
      <c r="AE406" s="10">
        <v>87</v>
      </c>
      <c r="AF406" s="300"/>
    </row>
    <row r="407" spans="1:33" x14ac:dyDescent="0.3">
      <c r="A407" s="107">
        <v>6757</v>
      </c>
      <c r="B407" s="104" t="s">
        <v>0</v>
      </c>
      <c r="C407" s="104" t="s">
        <v>0</v>
      </c>
      <c r="D407" s="98">
        <v>15.1</v>
      </c>
      <c r="E407" s="111"/>
      <c r="F407" s="95" t="s">
        <v>0</v>
      </c>
      <c r="G407" s="95" t="s">
        <v>0</v>
      </c>
      <c r="H407" s="112">
        <f t="shared" si="51"/>
        <v>2.7210884353741527</v>
      </c>
      <c r="I407" s="112">
        <f t="shared" ref="I407:I470" si="53">H407</f>
        <v>2.7210884353741527</v>
      </c>
      <c r="J407" s="98"/>
      <c r="K407" s="112">
        <f t="shared" si="49"/>
        <v>62.655601659751056</v>
      </c>
      <c r="L407" s="98">
        <f t="shared" si="52"/>
        <v>2.7210884353741527</v>
      </c>
      <c r="M407" s="98">
        <f t="shared" si="48"/>
        <v>17.968750000000021</v>
      </c>
      <c r="O407" s="107">
        <v>6757</v>
      </c>
      <c r="P407" s="100">
        <f t="shared" si="50"/>
        <v>62.655601659751056</v>
      </c>
      <c r="Q407" s="300"/>
      <c r="AD407" s="269" t="s">
        <v>690</v>
      </c>
      <c r="AE407" s="10">
        <v>88</v>
      </c>
      <c r="AF407" s="300"/>
    </row>
    <row r="408" spans="1:33" x14ac:dyDescent="0.3">
      <c r="A408" s="107">
        <v>6788</v>
      </c>
      <c r="B408" s="104" t="s">
        <v>0</v>
      </c>
      <c r="C408" s="104" t="s">
        <v>0</v>
      </c>
      <c r="D408" s="98">
        <v>15.4</v>
      </c>
      <c r="E408" s="111"/>
      <c r="F408" s="95" t="s">
        <v>0</v>
      </c>
      <c r="G408" s="95" t="s">
        <v>0</v>
      </c>
      <c r="H408" s="112">
        <f t="shared" si="51"/>
        <v>1.9867549668874274</v>
      </c>
      <c r="I408" s="112">
        <f t="shared" si="53"/>
        <v>1.9867549668874274</v>
      </c>
      <c r="J408" s="98"/>
      <c r="K408" s="112">
        <f t="shared" si="49"/>
        <v>63.900414937759365</v>
      </c>
      <c r="L408" s="98">
        <f t="shared" si="52"/>
        <v>1.9867549668874274</v>
      </c>
      <c r="M408" s="98">
        <f t="shared" si="48"/>
        <v>18.461538461538506</v>
      </c>
      <c r="O408" s="107">
        <v>6788</v>
      </c>
      <c r="P408" s="100">
        <f t="shared" si="50"/>
        <v>63.900414937759365</v>
      </c>
      <c r="Q408" s="300"/>
      <c r="R408" s="33"/>
      <c r="AD408" s="269" t="s">
        <v>691</v>
      </c>
      <c r="AE408" s="10">
        <v>88</v>
      </c>
      <c r="AF408" s="300"/>
      <c r="AG408" s="33"/>
    </row>
    <row r="409" spans="1:33" x14ac:dyDescent="0.3">
      <c r="A409" s="107">
        <v>6819</v>
      </c>
      <c r="B409" s="104" t="s">
        <v>0</v>
      </c>
      <c r="C409" s="104" t="s">
        <v>0</v>
      </c>
      <c r="D409" s="98">
        <v>15.7</v>
      </c>
      <c r="E409" s="111"/>
      <c r="F409" s="95" t="s">
        <v>0</v>
      </c>
      <c r="G409" s="95" t="s">
        <v>0</v>
      </c>
      <c r="H409" s="112">
        <f t="shared" si="51"/>
        <v>1.9480519480519431</v>
      </c>
      <c r="I409" s="112">
        <f t="shared" si="53"/>
        <v>1.9480519480519431</v>
      </c>
      <c r="J409" s="98"/>
      <c r="K409" s="112">
        <f t="shared" si="49"/>
        <v>65.145228215767659</v>
      </c>
      <c r="L409" s="98">
        <f t="shared" si="52"/>
        <v>1.9480519480519431</v>
      </c>
      <c r="M409" s="98">
        <f t="shared" si="48"/>
        <v>18.045112781954884</v>
      </c>
      <c r="O409" s="107">
        <v>6819</v>
      </c>
      <c r="P409" s="100">
        <f t="shared" si="50"/>
        <v>65.145228215767659</v>
      </c>
      <c r="Q409" s="300"/>
      <c r="R409" s="33"/>
      <c r="AD409" s="269" t="s">
        <v>692</v>
      </c>
      <c r="AE409" s="10">
        <v>88</v>
      </c>
      <c r="AF409" s="300"/>
      <c r="AG409" s="33"/>
    </row>
    <row r="410" spans="1:33" x14ac:dyDescent="0.3">
      <c r="A410" s="107">
        <v>6849</v>
      </c>
      <c r="B410" s="104" t="s">
        <v>0</v>
      </c>
      <c r="C410" s="104" t="s">
        <v>0</v>
      </c>
      <c r="D410" s="98">
        <v>16</v>
      </c>
      <c r="E410" s="111"/>
      <c r="F410" s="95" t="s">
        <v>0</v>
      </c>
      <c r="G410" s="95" t="s">
        <v>0</v>
      </c>
      <c r="H410" s="112">
        <f t="shared" si="51"/>
        <v>1.9108280254777066</v>
      </c>
      <c r="I410" s="112">
        <f t="shared" si="53"/>
        <v>1.9108280254777066</v>
      </c>
      <c r="J410" s="98"/>
      <c r="K410" s="112">
        <f t="shared" si="49"/>
        <v>66.390041493775954</v>
      </c>
      <c r="L410" s="98">
        <f t="shared" si="52"/>
        <v>1.9108280254777066</v>
      </c>
      <c r="M410" s="98">
        <f t="shared" si="48"/>
        <v>18.518518518518533</v>
      </c>
      <c r="O410" s="107">
        <v>6849</v>
      </c>
      <c r="P410" s="100">
        <f t="shared" si="50"/>
        <v>66.390041493775954</v>
      </c>
      <c r="Q410" s="300"/>
      <c r="AD410" s="269" t="s">
        <v>693</v>
      </c>
      <c r="AE410" s="10">
        <v>89</v>
      </c>
      <c r="AF410" s="300"/>
    </row>
    <row r="411" spans="1:33" x14ac:dyDescent="0.3">
      <c r="A411" s="107">
        <v>6880</v>
      </c>
      <c r="B411" s="104" t="s">
        <v>0</v>
      </c>
      <c r="C411" s="104" t="s">
        <v>0</v>
      </c>
      <c r="D411" s="98">
        <v>16.3</v>
      </c>
      <c r="E411" s="111"/>
      <c r="F411" s="95" t="s">
        <v>0</v>
      </c>
      <c r="G411" s="95" t="s">
        <v>0</v>
      </c>
      <c r="H411" s="112">
        <f t="shared" si="51"/>
        <v>1.8750000000000044</v>
      </c>
      <c r="I411" s="112">
        <f t="shared" si="53"/>
        <v>1.8750000000000044</v>
      </c>
      <c r="J411" s="98"/>
      <c r="K411" s="112">
        <f t="shared" si="49"/>
        <v>67.634854771784262</v>
      </c>
      <c r="L411" s="98">
        <f t="shared" si="52"/>
        <v>1.8750000000000044</v>
      </c>
      <c r="M411" s="98">
        <f t="shared" si="48"/>
        <v>20.740740740740769</v>
      </c>
      <c r="O411" s="107">
        <v>6880</v>
      </c>
      <c r="P411" s="100">
        <f t="shared" si="50"/>
        <v>67.634854771784262</v>
      </c>
      <c r="Q411" s="300"/>
      <c r="AD411" s="269" t="s">
        <v>694</v>
      </c>
      <c r="AE411" s="10">
        <v>89</v>
      </c>
      <c r="AF411" s="300"/>
    </row>
    <row r="412" spans="1:33" x14ac:dyDescent="0.3">
      <c r="A412" s="107">
        <v>6910</v>
      </c>
      <c r="B412" s="104" t="s">
        <v>0</v>
      </c>
      <c r="C412" s="104" t="s">
        <v>0</v>
      </c>
      <c r="D412" s="98">
        <v>16.5</v>
      </c>
      <c r="E412" s="111"/>
      <c r="F412" s="95" t="s">
        <v>0</v>
      </c>
      <c r="G412" s="95" t="s">
        <v>0</v>
      </c>
      <c r="H412" s="112">
        <f t="shared" si="51"/>
        <v>1.2269938650306678</v>
      </c>
      <c r="I412" s="112">
        <f t="shared" si="53"/>
        <v>1.2269938650306678</v>
      </c>
      <c r="J412" s="98"/>
      <c r="K412" s="112">
        <f t="shared" si="49"/>
        <v>68.464730290456458</v>
      </c>
      <c r="L412" s="98">
        <f t="shared" si="52"/>
        <v>1.2269938650306678</v>
      </c>
      <c r="M412" s="98">
        <f t="shared" si="48"/>
        <v>20.43795620437956</v>
      </c>
      <c r="O412" s="107">
        <v>6910</v>
      </c>
      <c r="P412" s="100">
        <f t="shared" si="50"/>
        <v>68.464730290456458</v>
      </c>
      <c r="Q412" s="300"/>
      <c r="AD412" s="269" t="s">
        <v>695</v>
      </c>
      <c r="AE412" s="10">
        <v>89</v>
      </c>
      <c r="AF412" s="300"/>
    </row>
    <row r="413" spans="1:33" x14ac:dyDescent="0.3">
      <c r="A413" s="107">
        <v>6941</v>
      </c>
      <c r="B413" s="104" t="s">
        <v>0</v>
      </c>
      <c r="C413" s="104" t="s">
        <v>0</v>
      </c>
      <c r="D413" s="98">
        <v>16.5</v>
      </c>
      <c r="E413" s="111"/>
      <c r="F413" s="95" t="s">
        <v>0</v>
      </c>
      <c r="G413" s="95" t="s">
        <v>0</v>
      </c>
      <c r="H413" s="112">
        <f t="shared" si="51"/>
        <v>0</v>
      </c>
      <c r="I413" s="112">
        <f t="shared" si="53"/>
        <v>0</v>
      </c>
      <c r="J413" s="98"/>
      <c r="K413" s="112">
        <f t="shared" si="49"/>
        <v>68.464730290456458</v>
      </c>
      <c r="L413" s="98">
        <f t="shared" si="52"/>
        <v>0</v>
      </c>
      <c r="M413" s="98">
        <f t="shared" si="48"/>
        <v>17.857142857142861</v>
      </c>
      <c r="O413" s="107">
        <v>6941</v>
      </c>
      <c r="P413" s="100">
        <f t="shared" si="50"/>
        <v>68.464730290456458</v>
      </c>
      <c r="Q413" s="300"/>
      <c r="R413" s="33"/>
      <c r="AD413" s="269" t="s">
        <v>696</v>
      </c>
      <c r="AE413" s="10">
        <v>90</v>
      </c>
      <c r="AF413" s="300"/>
      <c r="AG413" s="33"/>
    </row>
    <row r="414" spans="1:33" x14ac:dyDescent="0.3">
      <c r="A414" s="107">
        <v>6972</v>
      </c>
      <c r="B414" s="104" t="s">
        <v>0</v>
      </c>
      <c r="C414" s="104" t="s">
        <v>0</v>
      </c>
      <c r="D414" s="98">
        <v>16.2</v>
      </c>
      <c r="E414" s="111"/>
      <c r="F414" s="95" t="s">
        <v>0</v>
      </c>
      <c r="G414" s="95" t="s">
        <v>0</v>
      </c>
      <c r="H414" s="112">
        <f t="shared" si="51"/>
        <v>-1.8181818181818188</v>
      </c>
      <c r="I414" s="112">
        <f t="shared" si="53"/>
        <v>-1.8181818181818188</v>
      </c>
      <c r="J414" s="98"/>
      <c r="K414" s="112">
        <f t="shared" si="49"/>
        <v>67.219917012448164</v>
      </c>
      <c r="L414" s="98">
        <f t="shared" si="52"/>
        <v>-1.8181818181818077</v>
      </c>
      <c r="M414" s="98">
        <f t="shared" si="48"/>
        <v>14.893617021276606</v>
      </c>
      <c r="O414" s="107">
        <v>6972</v>
      </c>
      <c r="P414" s="100">
        <f t="shared" si="50"/>
        <v>67.219917012448164</v>
      </c>
      <c r="Q414" s="300"/>
      <c r="R414" s="33"/>
      <c r="AD414" s="269" t="s">
        <v>697</v>
      </c>
      <c r="AE414" s="10">
        <v>90</v>
      </c>
      <c r="AF414" s="300"/>
      <c r="AG414" s="33"/>
    </row>
    <row r="415" spans="1:33" x14ac:dyDescent="0.3">
      <c r="A415" s="107">
        <v>7000</v>
      </c>
      <c r="B415" s="104" t="s">
        <v>0</v>
      </c>
      <c r="C415" s="104" t="s">
        <v>0</v>
      </c>
      <c r="D415" s="98">
        <v>16.399999999999999</v>
      </c>
      <c r="E415" s="111"/>
      <c r="F415" s="95" t="s">
        <v>0</v>
      </c>
      <c r="G415" s="95" t="s">
        <v>0</v>
      </c>
      <c r="H415" s="112">
        <f t="shared" si="51"/>
        <v>1.2345679012345734</v>
      </c>
      <c r="I415" s="112">
        <f t="shared" si="53"/>
        <v>1.2345679012345734</v>
      </c>
      <c r="J415" s="98"/>
      <c r="K415" s="112">
        <f t="shared" si="49"/>
        <v>68.04979253112036</v>
      </c>
      <c r="L415" s="98">
        <f t="shared" si="52"/>
        <v>1.2345679012345734</v>
      </c>
      <c r="M415" s="98">
        <f t="shared" si="48"/>
        <v>17.142857142857149</v>
      </c>
      <c r="O415" s="107">
        <v>7000</v>
      </c>
      <c r="P415" s="100">
        <f t="shared" si="50"/>
        <v>68.04979253112036</v>
      </c>
      <c r="Q415" s="300"/>
      <c r="AD415" s="269" t="s">
        <v>698</v>
      </c>
      <c r="AE415" s="10">
        <v>90</v>
      </c>
      <c r="AF415" s="300"/>
    </row>
    <row r="416" spans="1:33" x14ac:dyDescent="0.3">
      <c r="A416" s="107">
        <v>7031</v>
      </c>
      <c r="B416" s="104" t="s">
        <v>0</v>
      </c>
      <c r="C416" s="104" t="s">
        <v>0</v>
      </c>
      <c r="D416" s="98">
        <v>16.7</v>
      </c>
      <c r="E416" s="111"/>
      <c r="F416" s="95" t="s">
        <v>0</v>
      </c>
      <c r="G416" s="95" t="s">
        <v>0</v>
      </c>
      <c r="H416" s="112">
        <f t="shared" si="51"/>
        <v>1.8292682926829285</v>
      </c>
      <c r="I416" s="112">
        <f t="shared" si="53"/>
        <v>1.8292682926829285</v>
      </c>
      <c r="J416" s="98"/>
      <c r="K416" s="112">
        <f t="shared" si="49"/>
        <v>69.294605809128655</v>
      </c>
      <c r="L416" s="98">
        <f t="shared" si="52"/>
        <v>1.8292682926829285</v>
      </c>
      <c r="M416" s="98">
        <f t="shared" si="48"/>
        <v>17.6056338028169</v>
      </c>
      <c r="O416" s="107">
        <v>7031</v>
      </c>
      <c r="P416" s="100">
        <f t="shared" si="50"/>
        <v>69.294605809128655</v>
      </c>
      <c r="Q416" s="300"/>
      <c r="AD416" s="269" t="s">
        <v>699</v>
      </c>
      <c r="AE416" s="10">
        <v>90</v>
      </c>
      <c r="AF416" s="300"/>
    </row>
    <row r="417" spans="1:33" x14ac:dyDescent="0.3">
      <c r="A417" s="107">
        <v>7061</v>
      </c>
      <c r="B417" s="104" t="s">
        <v>0</v>
      </c>
      <c r="C417" s="104" t="s">
        <v>0</v>
      </c>
      <c r="D417" s="98">
        <v>16.899999999999999</v>
      </c>
      <c r="E417" s="111"/>
      <c r="F417" s="95" t="s">
        <v>0</v>
      </c>
      <c r="G417" s="95" t="s">
        <v>0</v>
      </c>
      <c r="H417" s="112">
        <f t="shared" si="51"/>
        <v>1.1976047904191489</v>
      </c>
      <c r="I417" s="112">
        <f t="shared" si="53"/>
        <v>1.1976047904191489</v>
      </c>
      <c r="J417" s="98"/>
      <c r="K417" s="112">
        <f t="shared" si="49"/>
        <v>70.124481327800851</v>
      </c>
      <c r="L417" s="98">
        <f t="shared" si="52"/>
        <v>1.1976047904191489</v>
      </c>
      <c r="M417" s="98">
        <f t="shared" ref="M417:M480" si="54">((K417/K405)-1)*100</f>
        <v>16.551724137931046</v>
      </c>
      <c r="O417" s="107">
        <v>7061</v>
      </c>
      <c r="P417" s="100">
        <f t="shared" si="50"/>
        <v>70.124481327800851</v>
      </c>
      <c r="Q417" s="300"/>
      <c r="AD417" s="269" t="s">
        <v>700</v>
      </c>
      <c r="AE417" s="10">
        <v>90</v>
      </c>
      <c r="AF417" s="300"/>
    </row>
    <row r="418" spans="1:33" x14ac:dyDescent="0.3">
      <c r="A418" s="107">
        <v>7092</v>
      </c>
      <c r="B418" s="104" t="s">
        <v>0</v>
      </c>
      <c r="C418" s="104" t="s">
        <v>0</v>
      </c>
      <c r="D418" s="98">
        <v>16.899999999999999</v>
      </c>
      <c r="E418" s="111"/>
      <c r="F418" s="95" t="s">
        <v>0</v>
      </c>
      <c r="G418" s="95" t="s">
        <v>0</v>
      </c>
      <c r="H418" s="112">
        <f t="shared" si="51"/>
        <v>0</v>
      </c>
      <c r="I418" s="112">
        <f t="shared" si="53"/>
        <v>0</v>
      </c>
      <c r="J418" s="98"/>
      <c r="K418" s="112">
        <f t="shared" si="49"/>
        <v>70.124481327800851</v>
      </c>
      <c r="L418" s="98">
        <f t="shared" si="52"/>
        <v>0</v>
      </c>
      <c r="M418" s="98">
        <f t="shared" si="54"/>
        <v>14.965986394557817</v>
      </c>
      <c r="O418" s="107">
        <v>7092</v>
      </c>
      <c r="P418" s="100">
        <f t="shared" si="50"/>
        <v>70.124481327800851</v>
      </c>
      <c r="Q418" s="300"/>
      <c r="R418" s="33"/>
      <c r="AD418" s="269" t="s">
        <v>701</v>
      </c>
      <c r="AE418" s="10">
        <v>90</v>
      </c>
      <c r="AF418" s="300"/>
      <c r="AG418" s="33"/>
    </row>
    <row r="419" spans="1:33" x14ac:dyDescent="0.3">
      <c r="A419" s="107">
        <v>7122</v>
      </c>
      <c r="B419" s="104" t="s">
        <v>0</v>
      </c>
      <c r="C419" s="104" t="s">
        <v>0</v>
      </c>
      <c r="D419" s="98">
        <v>17.399999999999999</v>
      </c>
      <c r="E419" s="111"/>
      <c r="F419" s="95" t="s">
        <v>0</v>
      </c>
      <c r="G419" s="95" t="s">
        <v>0</v>
      </c>
      <c r="H419" s="112">
        <f t="shared" si="51"/>
        <v>2.9585798816567976</v>
      </c>
      <c r="I419" s="112">
        <f t="shared" si="53"/>
        <v>2.9585798816567976</v>
      </c>
      <c r="J419" s="98"/>
      <c r="K419" s="112">
        <f t="shared" si="49"/>
        <v>72.199170124481341</v>
      </c>
      <c r="L419" s="98">
        <f t="shared" si="52"/>
        <v>2.9585798816567976</v>
      </c>
      <c r="M419" s="98">
        <f t="shared" si="54"/>
        <v>15.231788079470189</v>
      </c>
      <c r="O419" s="107">
        <v>7122</v>
      </c>
      <c r="P419" s="100">
        <f t="shared" si="50"/>
        <v>72.199170124481341</v>
      </c>
      <c r="Q419" s="300"/>
      <c r="R419" s="33"/>
      <c r="AD419" s="269" t="s">
        <v>702</v>
      </c>
      <c r="AE419" s="10">
        <v>90</v>
      </c>
      <c r="AF419" s="300"/>
      <c r="AG419" s="33"/>
    </row>
    <row r="420" spans="1:33" x14ac:dyDescent="0.3">
      <c r="A420" s="107">
        <v>7153</v>
      </c>
      <c r="B420" s="104" t="s">
        <v>0</v>
      </c>
      <c r="C420" s="104" t="s">
        <v>0</v>
      </c>
      <c r="D420" s="98">
        <v>17.7</v>
      </c>
      <c r="E420" s="111"/>
      <c r="F420" s="95" t="s">
        <v>0</v>
      </c>
      <c r="G420" s="95" t="s">
        <v>0</v>
      </c>
      <c r="H420" s="112">
        <f t="shared" si="51"/>
        <v>1.7241379310344973</v>
      </c>
      <c r="I420" s="112">
        <f t="shared" si="53"/>
        <v>1.7241379310344973</v>
      </c>
      <c r="J420" s="98"/>
      <c r="K420" s="112">
        <f t="shared" si="49"/>
        <v>73.44398340248965</v>
      </c>
      <c r="L420" s="98">
        <f t="shared" si="52"/>
        <v>1.7241379310344973</v>
      </c>
      <c r="M420" s="98">
        <f t="shared" si="54"/>
        <v>14.935064935064911</v>
      </c>
      <c r="O420" s="107">
        <v>7153</v>
      </c>
      <c r="P420" s="100">
        <f t="shared" si="50"/>
        <v>73.44398340248965</v>
      </c>
      <c r="Q420" s="300"/>
      <c r="AD420" s="269" t="s">
        <v>703</v>
      </c>
      <c r="AE420" s="10">
        <v>90</v>
      </c>
      <c r="AF420" s="300"/>
    </row>
    <row r="421" spans="1:33" x14ac:dyDescent="0.3">
      <c r="A421" s="107">
        <v>7184</v>
      </c>
      <c r="B421" s="104" t="s">
        <v>0</v>
      </c>
      <c r="C421" s="104" t="s">
        <v>0</v>
      </c>
      <c r="D421" s="98">
        <v>17.8</v>
      </c>
      <c r="E421" s="111"/>
      <c r="F421" s="95" t="s">
        <v>0</v>
      </c>
      <c r="G421" s="95" t="s">
        <v>0</v>
      </c>
      <c r="H421" s="112">
        <f t="shared" si="51"/>
        <v>0.56497175141243527</v>
      </c>
      <c r="I421" s="112">
        <f t="shared" si="53"/>
        <v>0.56497175141243527</v>
      </c>
      <c r="J421" s="98"/>
      <c r="K421" s="112">
        <f t="shared" si="49"/>
        <v>73.858921161825748</v>
      </c>
      <c r="L421" s="98">
        <f t="shared" si="52"/>
        <v>0.56497175141243527</v>
      </c>
      <c r="M421" s="98">
        <f t="shared" si="54"/>
        <v>13.375796178343947</v>
      </c>
      <c r="O421" s="107">
        <v>7184</v>
      </c>
      <c r="P421" s="100">
        <f t="shared" si="50"/>
        <v>73.858921161825748</v>
      </c>
      <c r="Q421" s="300"/>
      <c r="AD421" s="269" t="s">
        <v>704</v>
      </c>
      <c r="AE421" s="10">
        <v>91</v>
      </c>
      <c r="AF421" s="300"/>
    </row>
    <row r="422" spans="1:33" x14ac:dyDescent="0.3">
      <c r="A422" s="107">
        <v>7214</v>
      </c>
      <c r="B422" s="104" t="s">
        <v>0</v>
      </c>
      <c r="C422" s="104" t="s">
        <v>0</v>
      </c>
      <c r="D422" s="98">
        <v>18.100000000000001</v>
      </c>
      <c r="E422" s="111"/>
      <c r="F422" s="95" t="s">
        <v>0</v>
      </c>
      <c r="G422" s="95" t="s">
        <v>0</v>
      </c>
      <c r="H422" s="112">
        <f t="shared" si="51"/>
        <v>1.6853932584269593</v>
      </c>
      <c r="I422" s="112">
        <f t="shared" si="53"/>
        <v>1.6853932584269593</v>
      </c>
      <c r="J422" s="98"/>
      <c r="K422" s="112">
        <f t="shared" si="49"/>
        <v>75.103734439834042</v>
      </c>
      <c r="L422" s="98">
        <f t="shared" si="52"/>
        <v>1.6853932584269593</v>
      </c>
      <c r="M422" s="98">
        <f t="shared" si="54"/>
        <v>13.124999999999986</v>
      </c>
      <c r="O422" s="107">
        <v>7214</v>
      </c>
      <c r="P422" s="100">
        <f t="shared" si="50"/>
        <v>75.103734439834042</v>
      </c>
      <c r="Q422" s="300"/>
      <c r="AD422" s="269" t="s">
        <v>705</v>
      </c>
      <c r="AE422" s="10">
        <v>92</v>
      </c>
      <c r="AF422" s="300"/>
    </row>
    <row r="423" spans="1:33" x14ac:dyDescent="0.3">
      <c r="A423" s="107">
        <v>7245</v>
      </c>
      <c r="B423" s="104" t="s">
        <v>0</v>
      </c>
      <c r="C423" s="104" t="s">
        <v>0</v>
      </c>
      <c r="D423" s="98">
        <v>18.5</v>
      </c>
      <c r="E423" s="111"/>
      <c r="F423" s="95" t="s">
        <v>0</v>
      </c>
      <c r="G423" s="95" t="s">
        <v>0</v>
      </c>
      <c r="H423" s="112">
        <f t="shared" si="51"/>
        <v>2.2099447513812098</v>
      </c>
      <c r="I423" s="112">
        <f t="shared" si="53"/>
        <v>2.2099447513812098</v>
      </c>
      <c r="J423" s="98"/>
      <c r="K423" s="112">
        <f t="shared" si="49"/>
        <v>76.763485477178435</v>
      </c>
      <c r="L423" s="98">
        <f t="shared" si="52"/>
        <v>2.2099447513812098</v>
      </c>
      <c r="M423" s="98">
        <f t="shared" si="54"/>
        <v>13.49693251533739</v>
      </c>
      <c r="O423" s="107">
        <v>7245</v>
      </c>
      <c r="P423" s="100">
        <f t="shared" si="50"/>
        <v>76.763485477178435</v>
      </c>
      <c r="Q423" s="300"/>
      <c r="R423" s="33"/>
      <c r="AD423" s="269" t="s">
        <v>706</v>
      </c>
      <c r="AE423" s="10">
        <v>92</v>
      </c>
      <c r="AF423" s="300"/>
      <c r="AG423" s="33"/>
    </row>
    <row r="424" spans="1:33" x14ac:dyDescent="0.3">
      <c r="A424" s="107">
        <v>7275</v>
      </c>
      <c r="B424" s="104" t="s">
        <v>0</v>
      </c>
      <c r="C424" s="104" t="s">
        <v>0</v>
      </c>
      <c r="D424" s="98">
        <v>18.899999999999999</v>
      </c>
      <c r="E424" s="111"/>
      <c r="F424" s="95" t="s">
        <v>0</v>
      </c>
      <c r="G424" s="95" t="s">
        <v>0</v>
      </c>
      <c r="H424" s="112">
        <f t="shared" si="51"/>
        <v>2.1621621621621623</v>
      </c>
      <c r="I424" s="112">
        <f t="shared" si="53"/>
        <v>2.1621621621621623</v>
      </c>
      <c r="J424" s="98"/>
      <c r="K424" s="112">
        <f t="shared" si="49"/>
        <v>78.423236514522827</v>
      </c>
      <c r="L424" s="98">
        <f t="shared" si="52"/>
        <v>2.1621621621621623</v>
      </c>
      <c r="M424" s="98">
        <f t="shared" si="54"/>
        <v>14.545454545454506</v>
      </c>
      <c r="O424" s="107">
        <v>7275</v>
      </c>
      <c r="P424" s="100">
        <f t="shared" si="50"/>
        <v>78.423236514522827</v>
      </c>
      <c r="Q424" s="300"/>
      <c r="R424" s="33"/>
      <c r="AD424" s="269" t="s">
        <v>707</v>
      </c>
      <c r="AE424" s="10">
        <v>93</v>
      </c>
      <c r="AF424" s="300"/>
      <c r="AG424" s="33"/>
    </row>
    <row r="425" spans="1:33" x14ac:dyDescent="0.3">
      <c r="A425" s="107">
        <v>7306</v>
      </c>
      <c r="B425" s="104" t="s">
        <v>0</v>
      </c>
      <c r="C425" s="104" t="s">
        <v>0</v>
      </c>
      <c r="D425" s="98">
        <v>19.3</v>
      </c>
      <c r="E425" s="111"/>
      <c r="F425" s="95" t="s">
        <v>0</v>
      </c>
      <c r="G425" s="95" t="s">
        <v>0</v>
      </c>
      <c r="H425" s="112">
        <f t="shared" si="51"/>
        <v>2.1164021164021385</v>
      </c>
      <c r="I425" s="112">
        <f t="shared" si="53"/>
        <v>2.1164021164021385</v>
      </c>
      <c r="J425" s="98"/>
      <c r="K425" s="112">
        <f t="shared" si="49"/>
        <v>80.082987551867248</v>
      </c>
      <c r="L425" s="98">
        <f t="shared" si="52"/>
        <v>2.1164021164021385</v>
      </c>
      <c r="M425" s="98">
        <f t="shared" si="54"/>
        <v>16.969696969696969</v>
      </c>
      <c r="O425" s="107">
        <v>7306</v>
      </c>
      <c r="P425" s="100">
        <f t="shared" si="50"/>
        <v>80.082987551867248</v>
      </c>
      <c r="Q425" s="300"/>
      <c r="AD425" s="269" t="s">
        <v>708</v>
      </c>
      <c r="AE425" s="10">
        <v>93</v>
      </c>
      <c r="AF425" s="300"/>
    </row>
    <row r="426" spans="1:33" x14ac:dyDescent="0.3">
      <c r="A426" s="107">
        <v>7337</v>
      </c>
      <c r="B426" s="104" t="s">
        <v>0</v>
      </c>
      <c r="C426" s="104" t="s">
        <v>0</v>
      </c>
      <c r="D426" s="98">
        <v>19.5</v>
      </c>
      <c r="E426" s="111"/>
      <c r="F426" s="95" t="s">
        <v>0</v>
      </c>
      <c r="G426" s="95" t="s">
        <v>0</v>
      </c>
      <c r="H426" s="112">
        <f t="shared" si="51"/>
        <v>1.0362694300518172</v>
      </c>
      <c r="I426" s="112">
        <f t="shared" si="53"/>
        <v>1.0362694300518172</v>
      </c>
      <c r="J426" s="98"/>
      <c r="K426" s="112">
        <f t="shared" si="49"/>
        <v>80.912863070539444</v>
      </c>
      <c r="L426" s="98">
        <f t="shared" si="52"/>
        <v>1.0362694300518172</v>
      </c>
      <c r="M426" s="98">
        <f t="shared" si="54"/>
        <v>20.370370370370349</v>
      </c>
      <c r="O426" s="107">
        <v>7337</v>
      </c>
      <c r="P426" s="100">
        <f t="shared" si="50"/>
        <v>80.912863070539444</v>
      </c>
      <c r="Q426" s="300"/>
      <c r="AD426" s="269" t="s">
        <v>709</v>
      </c>
      <c r="AE426" s="10">
        <v>93</v>
      </c>
      <c r="AF426" s="300"/>
    </row>
    <row r="427" spans="1:33" x14ac:dyDescent="0.3">
      <c r="A427" s="107">
        <v>7366</v>
      </c>
      <c r="B427" s="104" t="s">
        <v>0</v>
      </c>
      <c r="C427" s="104" t="s">
        <v>0</v>
      </c>
      <c r="D427" s="98">
        <v>19.7</v>
      </c>
      <c r="E427" s="111"/>
      <c r="F427" s="95" t="s">
        <v>0</v>
      </c>
      <c r="G427" s="95" t="s">
        <v>0</v>
      </c>
      <c r="H427" s="112">
        <f t="shared" si="51"/>
        <v>1.025641025641022</v>
      </c>
      <c r="I427" s="112">
        <f t="shared" si="53"/>
        <v>1.025641025641022</v>
      </c>
      <c r="J427" s="98"/>
      <c r="K427" s="112">
        <f t="shared" si="49"/>
        <v>81.74273858921164</v>
      </c>
      <c r="L427" s="98">
        <f t="shared" si="52"/>
        <v>1.025641025641022</v>
      </c>
      <c r="M427" s="98">
        <f t="shared" si="54"/>
        <v>20.121951219512169</v>
      </c>
      <c r="O427" s="107">
        <v>7366</v>
      </c>
      <c r="P427" s="100">
        <f t="shared" si="50"/>
        <v>81.74273858921164</v>
      </c>
      <c r="Q427" s="300"/>
      <c r="AD427" s="269" t="s">
        <v>710</v>
      </c>
      <c r="AE427" s="10">
        <v>93</v>
      </c>
      <c r="AF427" s="300"/>
    </row>
    <row r="428" spans="1:33" x14ac:dyDescent="0.3">
      <c r="A428" s="107">
        <v>7397</v>
      </c>
      <c r="B428" s="104" t="s">
        <v>0</v>
      </c>
      <c r="C428" s="104" t="s">
        <v>0</v>
      </c>
      <c r="D428" s="98">
        <v>20.3</v>
      </c>
      <c r="E428" s="111"/>
      <c r="F428" s="95" t="s">
        <v>0</v>
      </c>
      <c r="G428" s="95" t="s">
        <v>0</v>
      </c>
      <c r="H428" s="112">
        <f t="shared" si="51"/>
        <v>3.0456852791878264</v>
      </c>
      <c r="I428" s="112">
        <f t="shared" si="53"/>
        <v>3.0456852791878264</v>
      </c>
      <c r="J428" s="98"/>
      <c r="K428" s="112">
        <f t="shared" si="49"/>
        <v>84.232365145228243</v>
      </c>
      <c r="L428" s="98">
        <f t="shared" si="52"/>
        <v>3.0456852791878264</v>
      </c>
      <c r="M428" s="98">
        <f t="shared" si="54"/>
        <v>21.556886227544901</v>
      </c>
      <c r="O428" s="107">
        <v>7397</v>
      </c>
      <c r="P428" s="100">
        <f t="shared" si="50"/>
        <v>84.232365145228243</v>
      </c>
      <c r="Q428" s="300"/>
      <c r="R428" s="33"/>
      <c r="AD428" s="269" t="s">
        <v>711</v>
      </c>
      <c r="AE428" s="10">
        <v>94</v>
      </c>
      <c r="AF428" s="300"/>
      <c r="AG428" s="33"/>
    </row>
    <row r="429" spans="1:33" x14ac:dyDescent="0.3">
      <c r="A429" s="107">
        <v>7427</v>
      </c>
      <c r="B429" s="104" t="s">
        <v>0</v>
      </c>
      <c r="C429" s="104" t="s">
        <v>0</v>
      </c>
      <c r="D429" s="98">
        <v>20.6</v>
      </c>
      <c r="E429" s="111"/>
      <c r="F429" s="95" t="s">
        <v>0</v>
      </c>
      <c r="G429" s="95" t="s">
        <v>0</v>
      </c>
      <c r="H429" s="112">
        <f t="shared" si="51"/>
        <v>1.4778325123152802</v>
      </c>
      <c r="I429" s="112">
        <f t="shared" si="53"/>
        <v>1.4778325123152802</v>
      </c>
      <c r="J429" s="98"/>
      <c r="K429" s="112">
        <f t="shared" si="49"/>
        <v>85.477178423236552</v>
      </c>
      <c r="L429" s="98">
        <f t="shared" si="52"/>
        <v>1.4778325123152802</v>
      </c>
      <c r="M429" s="98">
        <f t="shared" si="54"/>
        <v>21.893491124260379</v>
      </c>
      <c r="O429" s="107">
        <v>7427</v>
      </c>
      <c r="P429" s="100">
        <f t="shared" si="50"/>
        <v>85.477178423236552</v>
      </c>
      <c r="Q429" s="300"/>
      <c r="R429" s="33"/>
      <c r="AD429" s="269" t="s">
        <v>712</v>
      </c>
      <c r="AE429" s="10">
        <v>93</v>
      </c>
      <c r="AF429" s="300"/>
      <c r="AG429" s="33"/>
    </row>
    <row r="430" spans="1:33" ht="15" customHeight="1" x14ac:dyDescent="0.3">
      <c r="A430" s="107">
        <v>7458</v>
      </c>
      <c r="B430" s="104" t="s">
        <v>0</v>
      </c>
      <c r="C430" s="104" t="s">
        <v>0</v>
      </c>
      <c r="D430" s="98">
        <v>20.9</v>
      </c>
      <c r="E430" s="111"/>
      <c r="F430" s="95" t="s">
        <v>0</v>
      </c>
      <c r="G430" s="95" t="s">
        <v>0</v>
      </c>
      <c r="H430" s="112">
        <f t="shared" si="51"/>
        <v>1.4563106796116276</v>
      </c>
      <c r="I430" s="112">
        <f t="shared" si="53"/>
        <v>1.4563106796116276</v>
      </c>
      <c r="J430" s="98"/>
      <c r="K430" s="112">
        <f t="shared" si="49"/>
        <v>86.721991701244832</v>
      </c>
      <c r="L430" s="98">
        <f t="shared" si="52"/>
        <v>1.4563106796116276</v>
      </c>
      <c r="M430" s="98">
        <f t="shared" si="54"/>
        <v>23.668639053254424</v>
      </c>
      <c r="O430" s="107">
        <v>7458</v>
      </c>
      <c r="P430" s="100">
        <f t="shared" si="50"/>
        <v>86.721991701244832</v>
      </c>
      <c r="Q430" s="300"/>
      <c r="AD430" s="269" t="s">
        <v>713</v>
      </c>
      <c r="AE430" s="10">
        <v>93</v>
      </c>
      <c r="AF430" s="300"/>
    </row>
    <row r="431" spans="1:33" x14ac:dyDescent="0.3">
      <c r="A431" s="107">
        <v>7488</v>
      </c>
      <c r="B431" s="104" t="s">
        <v>0</v>
      </c>
      <c r="C431" s="104" t="s">
        <v>0</v>
      </c>
      <c r="D431" s="98">
        <v>20.8</v>
      </c>
      <c r="E431" s="111"/>
      <c r="F431" s="95" t="s">
        <v>0</v>
      </c>
      <c r="G431" s="95" t="s">
        <v>0</v>
      </c>
      <c r="H431" s="112">
        <f t="shared" si="51"/>
        <v>-0.47846889952152249</v>
      </c>
      <c r="I431" s="112">
        <f t="shared" si="53"/>
        <v>-0.47846889952152249</v>
      </c>
      <c r="J431" s="98"/>
      <c r="K431" s="112">
        <f t="shared" si="49"/>
        <v>86.307053941908734</v>
      </c>
      <c r="L431" s="98">
        <f t="shared" si="52"/>
        <v>-0.4784688995215336</v>
      </c>
      <c r="M431" s="98">
        <f t="shared" si="54"/>
        <v>19.540229885057482</v>
      </c>
      <c r="O431" s="107">
        <v>7488</v>
      </c>
      <c r="P431" s="100">
        <f t="shared" si="50"/>
        <v>86.307053941908734</v>
      </c>
      <c r="Q431" s="300"/>
      <c r="AD431" s="269" t="s">
        <v>714</v>
      </c>
      <c r="AE431" s="10">
        <v>93</v>
      </c>
      <c r="AF431" s="300"/>
    </row>
    <row r="432" spans="1:33" x14ac:dyDescent="0.3">
      <c r="A432" s="107">
        <v>7519</v>
      </c>
      <c r="B432" s="104" t="s">
        <v>0</v>
      </c>
      <c r="C432" s="104" t="s">
        <v>0</v>
      </c>
      <c r="D432" s="98">
        <v>20.3</v>
      </c>
      <c r="E432" s="111"/>
      <c r="F432" s="95" t="s">
        <v>0</v>
      </c>
      <c r="G432" s="95" t="s">
        <v>0</v>
      </c>
      <c r="H432" s="112">
        <f t="shared" si="51"/>
        <v>-2.4038461538461564</v>
      </c>
      <c r="I432" s="112">
        <f t="shared" si="53"/>
        <v>-2.4038461538461564</v>
      </c>
      <c r="J432" s="98"/>
      <c r="K432" s="112">
        <f t="shared" si="49"/>
        <v>84.232365145228229</v>
      </c>
      <c r="L432" s="98">
        <f t="shared" si="52"/>
        <v>-2.4038461538461564</v>
      </c>
      <c r="M432" s="98">
        <f t="shared" si="54"/>
        <v>14.68926553672314</v>
      </c>
      <c r="O432" s="107">
        <v>7519</v>
      </c>
      <c r="P432" s="100">
        <f t="shared" si="50"/>
        <v>84.232365145228229</v>
      </c>
      <c r="Q432" s="300"/>
      <c r="AD432" s="269" t="s">
        <v>715</v>
      </c>
      <c r="AE432" s="10">
        <v>93</v>
      </c>
      <c r="AF432" s="300"/>
    </row>
    <row r="433" spans="1:33" x14ac:dyDescent="0.3">
      <c r="A433" s="107">
        <v>7550</v>
      </c>
      <c r="B433" s="104" t="s">
        <v>0</v>
      </c>
      <c r="C433" s="104" t="s">
        <v>0</v>
      </c>
      <c r="D433" s="98">
        <v>20</v>
      </c>
      <c r="E433" s="111"/>
      <c r="F433" s="95" t="s">
        <v>0</v>
      </c>
      <c r="G433" s="95" t="s">
        <v>0</v>
      </c>
      <c r="H433" s="112">
        <f t="shared" si="51"/>
        <v>-1.4778325123152691</v>
      </c>
      <c r="I433" s="112">
        <f t="shared" si="53"/>
        <v>-1.4778325123152691</v>
      </c>
      <c r="J433" s="98"/>
      <c r="K433" s="112">
        <f t="shared" si="49"/>
        <v>82.987551867219935</v>
      </c>
      <c r="L433" s="98">
        <f t="shared" si="52"/>
        <v>-1.4778325123152691</v>
      </c>
      <c r="M433" s="98">
        <f t="shared" si="54"/>
        <v>12.359550561797739</v>
      </c>
      <c r="O433" s="107">
        <v>7550</v>
      </c>
      <c r="P433" s="100">
        <f t="shared" si="50"/>
        <v>82.987551867219935</v>
      </c>
      <c r="Q433" s="300"/>
      <c r="R433" s="33"/>
      <c r="AD433" s="269" t="s">
        <v>716</v>
      </c>
      <c r="AE433" s="10">
        <v>93</v>
      </c>
      <c r="AF433" s="300"/>
      <c r="AG433" s="33"/>
    </row>
    <row r="434" spans="1:33" x14ac:dyDescent="0.3">
      <c r="A434" s="107">
        <v>7580</v>
      </c>
      <c r="B434" s="104" t="s">
        <v>0</v>
      </c>
      <c r="C434" s="104" t="s">
        <v>0</v>
      </c>
      <c r="D434" s="98">
        <v>19.899999999999999</v>
      </c>
      <c r="E434" s="111"/>
      <c r="F434" s="95" t="s">
        <v>0</v>
      </c>
      <c r="G434" s="95" t="s">
        <v>0</v>
      </c>
      <c r="H434" s="112">
        <f t="shared" si="51"/>
        <v>-0.50000000000001155</v>
      </c>
      <c r="I434" s="112">
        <f t="shared" si="53"/>
        <v>-0.50000000000001155</v>
      </c>
      <c r="J434" s="98"/>
      <c r="K434" s="112">
        <f t="shared" si="49"/>
        <v>82.572614107883822</v>
      </c>
      <c r="L434" s="98">
        <f t="shared" si="52"/>
        <v>-0.50000000000001155</v>
      </c>
      <c r="M434" s="98">
        <f t="shared" si="54"/>
        <v>9.9447513812154433</v>
      </c>
      <c r="O434" s="107">
        <v>7580</v>
      </c>
      <c r="P434" s="100">
        <f t="shared" si="50"/>
        <v>82.572614107883822</v>
      </c>
      <c r="Q434" s="300"/>
      <c r="R434" s="33"/>
      <c r="AD434" s="269" t="s">
        <v>717</v>
      </c>
      <c r="AE434" s="10">
        <v>93</v>
      </c>
      <c r="AF434" s="300"/>
      <c r="AG434" s="33"/>
    </row>
    <row r="435" spans="1:33" x14ac:dyDescent="0.3">
      <c r="A435" s="107">
        <v>7611</v>
      </c>
      <c r="B435" s="104" t="s">
        <v>0</v>
      </c>
      <c r="C435" s="104" t="s">
        <v>0</v>
      </c>
      <c r="D435" s="98">
        <v>19.8</v>
      </c>
      <c r="E435" s="111"/>
      <c r="F435" s="95" t="s">
        <v>0</v>
      </c>
      <c r="G435" s="95" t="s">
        <v>0</v>
      </c>
      <c r="H435" s="112">
        <f t="shared" si="51"/>
        <v>-0.50251256281406143</v>
      </c>
      <c r="I435" s="112">
        <f t="shared" si="53"/>
        <v>-0.50251256281406143</v>
      </c>
      <c r="J435" s="98"/>
      <c r="K435" s="112">
        <f t="shared" si="49"/>
        <v>82.157676348547724</v>
      </c>
      <c r="L435" s="98">
        <f t="shared" si="52"/>
        <v>-0.50251256281407253</v>
      </c>
      <c r="M435" s="98">
        <f t="shared" si="54"/>
        <v>7.0270270270270219</v>
      </c>
      <c r="O435" s="107">
        <v>7611</v>
      </c>
      <c r="P435" s="100">
        <f t="shared" si="50"/>
        <v>82.157676348547724</v>
      </c>
      <c r="Q435" s="300"/>
      <c r="AD435" s="269" t="s">
        <v>718</v>
      </c>
      <c r="AE435" s="10">
        <v>91</v>
      </c>
      <c r="AF435" s="300"/>
    </row>
    <row r="436" spans="1:33" x14ac:dyDescent="0.3">
      <c r="A436" s="107">
        <v>7641</v>
      </c>
      <c r="B436" s="104" t="s">
        <v>0</v>
      </c>
      <c r="C436" s="104" t="s">
        <v>0</v>
      </c>
      <c r="D436" s="98">
        <v>19.399999999999999</v>
      </c>
      <c r="E436" s="111"/>
      <c r="F436" s="95" t="s">
        <v>0</v>
      </c>
      <c r="G436" s="95" t="s">
        <v>0</v>
      </c>
      <c r="H436" s="112">
        <f t="shared" si="51"/>
        <v>-2.0202020202020332</v>
      </c>
      <c r="I436" s="112">
        <f t="shared" si="53"/>
        <v>-2.0202020202020332</v>
      </c>
      <c r="J436" s="98"/>
      <c r="K436" s="112">
        <f t="shared" si="49"/>
        <v>80.497925311203318</v>
      </c>
      <c r="L436" s="98">
        <f t="shared" si="52"/>
        <v>-2.0202020202020332</v>
      </c>
      <c r="M436" s="98">
        <f t="shared" si="54"/>
        <v>2.6455026455026287</v>
      </c>
      <c r="O436" s="107">
        <v>7641</v>
      </c>
      <c r="P436" s="100">
        <f t="shared" si="50"/>
        <v>80.497925311203318</v>
      </c>
      <c r="Q436" s="300"/>
      <c r="AD436" s="269" t="s">
        <v>719</v>
      </c>
      <c r="AE436" s="10">
        <v>91</v>
      </c>
      <c r="AF436" s="300"/>
    </row>
    <row r="437" spans="1:33" x14ac:dyDescent="0.3">
      <c r="A437" s="107">
        <v>7672</v>
      </c>
      <c r="B437" s="104" t="s">
        <v>0</v>
      </c>
      <c r="C437" s="104" t="s">
        <v>0</v>
      </c>
      <c r="D437" s="98">
        <v>19</v>
      </c>
      <c r="E437" s="111"/>
      <c r="F437" s="95" t="s">
        <v>0</v>
      </c>
      <c r="G437" s="95" t="s">
        <v>0</v>
      </c>
      <c r="H437" s="112">
        <f t="shared" si="51"/>
        <v>-2.0618556701030855</v>
      </c>
      <c r="I437" s="112">
        <f t="shared" si="53"/>
        <v>-2.0618556701030855</v>
      </c>
      <c r="J437" s="98"/>
      <c r="K437" s="112">
        <f t="shared" si="49"/>
        <v>78.838174273858925</v>
      </c>
      <c r="L437" s="98">
        <f t="shared" si="52"/>
        <v>-2.0618556701030855</v>
      </c>
      <c r="M437" s="98">
        <f t="shared" si="54"/>
        <v>-1.5544041450777479</v>
      </c>
      <c r="O437" s="107">
        <v>7672</v>
      </c>
      <c r="P437" s="100">
        <f t="shared" si="50"/>
        <v>78.838174273858925</v>
      </c>
      <c r="AD437" s="269" t="s">
        <v>720</v>
      </c>
      <c r="AE437" s="10">
        <v>91</v>
      </c>
    </row>
    <row r="438" spans="1:33" x14ac:dyDescent="0.3">
      <c r="A438" s="107">
        <v>7703</v>
      </c>
      <c r="B438" s="104" t="s">
        <v>0</v>
      </c>
      <c r="C438" s="104" t="s">
        <v>0</v>
      </c>
      <c r="D438" s="98">
        <v>18.399999999999999</v>
      </c>
      <c r="E438" s="111"/>
      <c r="F438" s="95" t="s">
        <v>0</v>
      </c>
      <c r="G438" s="95" t="s">
        <v>0</v>
      </c>
      <c r="H438" s="112">
        <f t="shared" si="51"/>
        <v>-3.1578947368421151</v>
      </c>
      <c r="I438" s="112">
        <f t="shared" si="53"/>
        <v>-3.1578947368421151</v>
      </c>
      <c r="J438" s="98"/>
      <c r="K438" s="112">
        <f t="shared" si="49"/>
        <v>76.348547717842322</v>
      </c>
      <c r="L438" s="98">
        <f t="shared" si="52"/>
        <v>-3.1578947368421151</v>
      </c>
      <c r="M438" s="98">
        <f t="shared" si="54"/>
        <v>-5.6410256410256761</v>
      </c>
      <c r="O438" s="107">
        <v>7703</v>
      </c>
      <c r="P438" s="100">
        <f t="shared" si="50"/>
        <v>76.348547717842322</v>
      </c>
      <c r="R438" s="33"/>
      <c r="AD438" s="269" t="s">
        <v>721</v>
      </c>
      <c r="AE438" s="10">
        <v>90</v>
      </c>
      <c r="AG438" s="33"/>
    </row>
    <row r="439" spans="1:33" x14ac:dyDescent="0.3">
      <c r="A439" s="107">
        <v>7731</v>
      </c>
      <c r="B439" s="104" t="s">
        <v>0</v>
      </c>
      <c r="C439" s="104" t="s">
        <v>0</v>
      </c>
      <c r="D439" s="98">
        <v>18.3</v>
      </c>
      <c r="E439" s="111"/>
      <c r="F439" s="95" t="s">
        <v>0</v>
      </c>
      <c r="G439" s="95" t="s">
        <v>0</v>
      </c>
      <c r="H439" s="112">
        <f t="shared" si="51"/>
        <v>-0.54347826086955653</v>
      </c>
      <c r="I439" s="112">
        <f t="shared" si="53"/>
        <v>-0.54347826086955653</v>
      </c>
      <c r="J439" s="98"/>
      <c r="K439" s="112">
        <f t="shared" si="49"/>
        <v>75.933609958506224</v>
      </c>
      <c r="L439" s="98">
        <f t="shared" si="52"/>
        <v>-0.54347826086956763</v>
      </c>
      <c r="M439" s="98">
        <f t="shared" si="54"/>
        <v>-7.1065989847715949</v>
      </c>
      <c r="O439" s="107">
        <v>7731</v>
      </c>
      <c r="P439" s="100">
        <f t="shared" si="50"/>
        <v>75.933609958506224</v>
      </c>
      <c r="R439" s="33"/>
      <c r="AD439" s="269" t="s">
        <v>722</v>
      </c>
      <c r="AE439" s="10">
        <v>90</v>
      </c>
      <c r="AG439" s="33"/>
    </row>
    <row r="440" spans="1:33" x14ac:dyDescent="0.3">
      <c r="A440" s="107">
        <v>7762</v>
      </c>
      <c r="B440" s="104" t="s">
        <v>0</v>
      </c>
      <c r="C440" s="104" t="s">
        <v>0</v>
      </c>
      <c r="D440" s="98">
        <v>18.100000000000001</v>
      </c>
      <c r="E440" s="111"/>
      <c r="F440" s="95" t="s">
        <v>0</v>
      </c>
      <c r="G440" s="95" t="s">
        <v>0</v>
      </c>
      <c r="H440" s="112">
        <f t="shared" si="51"/>
        <v>-1.0928961748633892</v>
      </c>
      <c r="I440" s="112">
        <f t="shared" si="53"/>
        <v>-1.0928961748633892</v>
      </c>
      <c r="J440" s="98"/>
      <c r="K440" s="112">
        <f t="shared" si="49"/>
        <v>75.103734439834028</v>
      </c>
      <c r="L440" s="98">
        <f t="shared" si="52"/>
        <v>-1.0928961748633892</v>
      </c>
      <c r="M440" s="98">
        <f t="shared" si="54"/>
        <v>-10.83743842364534</v>
      </c>
      <c r="O440" s="107">
        <v>7762</v>
      </c>
      <c r="P440" s="100">
        <f t="shared" si="50"/>
        <v>75.103734439834028</v>
      </c>
      <c r="AD440" s="269" t="s">
        <v>723</v>
      </c>
      <c r="AE440" s="10">
        <v>90</v>
      </c>
    </row>
    <row r="441" spans="1:33" x14ac:dyDescent="0.3">
      <c r="A441" s="107">
        <v>7792</v>
      </c>
      <c r="B441" s="104" t="s">
        <v>0</v>
      </c>
      <c r="C441" s="104" t="s">
        <v>0</v>
      </c>
      <c r="D441" s="98">
        <v>17.7</v>
      </c>
      <c r="E441" s="111"/>
      <c r="F441" s="95" t="s">
        <v>0</v>
      </c>
      <c r="G441" s="95" t="s">
        <v>0</v>
      </c>
      <c r="H441" s="112">
        <f t="shared" si="51"/>
        <v>-2.209944751381232</v>
      </c>
      <c r="I441" s="112">
        <f t="shared" si="53"/>
        <v>-2.209944751381232</v>
      </c>
      <c r="J441" s="98"/>
      <c r="K441" s="112">
        <f t="shared" si="49"/>
        <v>73.443983402489621</v>
      </c>
      <c r="L441" s="98">
        <f t="shared" si="52"/>
        <v>-2.2099447513812209</v>
      </c>
      <c r="M441" s="98">
        <f t="shared" si="54"/>
        <v>-14.07766990291266</v>
      </c>
      <c r="O441" s="107">
        <v>7792</v>
      </c>
      <c r="P441" s="100">
        <f t="shared" si="50"/>
        <v>73.443983402489621</v>
      </c>
      <c r="AD441" s="269" t="s">
        <v>724</v>
      </c>
      <c r="AE441" s="10">
        <v>91</v>
      </c>
    </row>
    <row r="442" spans="1:33" x14ac:dyDescent="0.3">
      <c r="A442" s="107">
        <v>7823</v>
      </c>
      <c r="B442" s="104" t="s">
        <v>0</v>
      </c>
      <c r="C442" s="104" t="s">
        <v>0</v>
      </c>
      <c r="D442" s="98">
        <v>17.600000000000001</v>
      </c>
      <c r="E442" s="111"/>
      <c r="F442" s="95" t="s">
        <v>0</v>
      </c>
      <c r="G442" s="95" t="s">
        <v>0</v>
      </c>
      <c r="H442" s="112">
        <f t="shared" si="51"/>
        <v>-0.56497175141241307</v>
      </c>
      <c r="I442" s="112">
        <f t="shared" si="53"/>
        <v>-0.56497175141241307</v>
      </c>
      <c r="J442" s="98"/>
      <c r="K442" s="112">
        <f t="shared" si="49"/>
        <v>73.029045643153538</v>
      </c>
      <c r="L442" s="98">
        <f t="shared" si="52"/>
        <v>-0.56497175141241307</v>
      </c>
      <c r="M442" s="98">
        <f t="shared" si="54"/>
        <v>-15.789473684210531</v>
      </c>
      <c r="O442" s="107">
        <v>7823</v>
      </c>
      <c r="P442" s="100">
        <f t="shared" si="50"/>
        <v>73.029045643153538</v>
      </c>
      <c r="AD442" s="269" t="s">
        <v>725</v>
      </c>
      <c r="AE442" s="10">
        <v>91</v>
      </c>
    </row>
    <row r="443" spans="1:33" x14ac:dyDescent="0.3">
      <c r="A443" s="107">
        <v>7853</v>
      </c>
      <c r="B443" s="104" t="s">
        <v>0</v>
      </c>
      <c r="C443" s="104" t="s">
        <v>0</v>
      </c>
      <c r="D443" s="98">
        <v>17.7</v>
      </c>
      <c r="E443" s="111"/>
      <c r="F443" s="95" t="s">
        <v>0</v>
      </c>
      <c r="G443" s="95" t="s">
        <v>0</v>
      </c>
      <c r="H443" s="112">
        <f t="shared" si="51"/>
        <v>0.56818181818181213</v>
      </c>
      <c r="I443" s="112">
        <f t="shared" si="53"/>
        <v>0.56818181818181213</v>
      </c>
      <c r="J443" s="98"/>
      <c r="K443" s="112">
        <f t="shared" si="49"/>
        <v>73.443983402489636</v>
      </c>
      <c r="L443" s="98">
        <f t="shared" si="52"/>
        <v>0.56818181818181213</v>
      </c>
      <c r="M443" s="98">
        <f t="shared" si="54"/>
        <v>-14.903846153846168</v>
      </c>
      <c r="O443" s="107">
        <v>7853</v>
      </c>
      <c r="P443" s="100">
        <f t="shared" si="50"/>
        <v>73.443983402489636</v>
      </c>
      <c r="R443" s="33"/>
      <c r="AD443" s="269" t="s">
        <v>726</v>
      </c>
      <c r="AE443" s="10">
        <v>91</v>
      </c>
      <c r="AG443" s="33"/>
    </row>
    <row r="444" spans="1:33" x14ac:dyDescent="0.3">
      <c r="A444" s="107">
        <v>7884</v>
      </c>
      <c r="B444" s="104" t="s">
        <v>0</v>
      </c>
      <c r="C444" s="104" t="s">
        <v>0</v>
      </c>
      <c r="D444" s="98">
        <v>17.7</v>
      </c>
      <c r="E444" s="111"/>
      <c r="F444" s="95" t="s">
        <v>0</v>
      </c>
      <c r="G444" s="95" t="s">
        <v>0</v>
      </c>
      <c r="H444" s="112">
        <f t="shared" si="51"/>
        <v>0</v>
      </c>
      <c r="I444" s="112">
        <f t="shared" si="53"/>
        <v>0</v>
      </c>
      <c r="J444" s="98"/>
      <c r="K444" s="112">
        <f t="shared" si="49"/>
        <v>73.443983402489636</v>
      </c>
      <c r="L444" s="98">
        <f t="shared" si="52"/>
        <v>0</v>
      </c>
      <c r="M444" s="98">
        <f t="shared" si="54"/>
        <v>-12.807881773399021</v>
      </c>
      <c r="O444" s="107">
        <v>7884</v>
      </c>
      <c r="P444" s="100">
        <f t="shared" si="50"/>
        <v>73.443983402489636</v>
      </c>
      <c r="R444" s="33"/>
      <c r="AD444" s="269" t="s">
        <v>727</v>
      </c>
      <c r="AE444" s="10">
        <v>91</v>
      </c>
      <c r="AG444" s="33"/>
    </row>
    <row r="445" spans="1:33" x14ac:dyDescent="0.3">
      <c r="A445" s="107">
        <v>7915</v>
      </c>
      <c r="B445" s="104" t="s">
        <v>0</v>
      </c>
      <c r="C445" s="104" t="s">
        <v>0</v>
      </c>
      <c r="D445" s="98">
        <v>17.5</v>
      </c>
      <c r="E445" s="111"/>
      <c r="F445" s="95" t="s">
        <v>0</v>
      </c>
      <c r="G445" s="95" t="s">
        <v>0</v>
      </c>
      <c r="H445" s="112">
        <f t="shared" si="51"/>
        <v>-1.1299435028248594</v>
      </c>
      <c r="I445" s="112">
        <f t="shared" si="53"/>
        <v>-1.1299435028248594</v>
      </c>
      <c r="J445" s="98"/>
      <c r="K445" s="112">
        <f t="shared" si="49"/>
        <v>72.614107883817439</v>
      </c>
      <c r="L445" s="98">
        <f t="shared" si="52"/>
        <v>-1.1299435028248594</v>
      </c>
      <c r="M445" s="98">
        <f t="shared" si="54"/>
        <v>-12.5</v>
      </c>
      <c r="O445" s="107">
        <v>7915</v>
      </c>
      <c r="P445" s="100">
        <f t="shared" si="50"/>
        <v>72.614107883817439</v>
      </c>
      <c r="AD445" s="269" t="s">
        <v>728</v>
      </c>
      <c r="AE445" s="10">
        <v>91</v>
      </c>
    </row>
    <row r="446" spans="1:33" x14ac:dyDescent="0.3">
      <c r="A446" s="107">
        <v>7945</v>
      </c>
      <c r="B446" s="104" t="s">
        <v>0</v>
      </c>
      <c r="C446" s="104" t="s">
        <v>0</v>
      </c>
      <c r="D446" s="98">
        <v>17.5</v>
      </c>
      <c r="E446" s="111"/>
      <c r="F446" s="95" t="s">
        <v>0</v>
      </c>
      <c r="G446" s="95" t="s">
        <v>0</v>
      </c>
      <c r="H446" s="112">
        <f t="shared" si="51"/>
        <v>0</v>
      </c>
      <c r="I446" s="112">
        <f t="shared" si="53"/>
        <v>0</v>
      </c>
      <c r="J446" s="98"/>
      <c r="K446" s="112">
        <f t="shared" si="49"/>
        <v>72.614107883817439</v>
      </c>
      <c r="L446" s="98">
        <f t="shared" si="52"/>
        <v>0</v>
      </c>
      <c r="M446" s="98">
        <f t="shared" si="54"/>
        <v>-12.060301507537673</v>
      </c>
      <c r="O446" s="107">
        <v>7945</v>
      </c>
      <c r="P446" s="100">
        <f t="shared" si="50"/>
        <v>72.614107883817439</v>
      </c>
      <c r="AD446" s="269" t="s">
        <v>729</v>
      </c>
      <c r="AE446" s="10">
        <v>91</v>
      </c>
    </row>
    <row r="447" spans="1:33" x14ac:dyDescent="0.3">
      <c r="A447" s="107">
        <v>7976</v>
      </c>
      <c r="B447" s="104" t="s">
        <v>0</v>
      </c>
      <c r="C447" s="104" t="s">
        <v>0</v>
      </c>
      <c r="D447" s="98">
        <v>17.399999999999999</v>
      </c>
      <c r="E447" s="111"/>
      <c r="F447" s="95" t="s">
        <v>0</v>
      </c>
      <c r="G447" s="95" t="s">
        <v>0</v>
      </c>
      <c r="H447" s="112">
        <f t="shared" si="51"/>
        <v>-0.57142857142857828</v>
      </c>
      <c r="I447" s="112">
        <f t="shared" si="53"/>
        <v>-0.57142857142857828</v>
      </c>
      <c r="J447" s="98"/>
      <c r="K447" s="112">
        <f t="shared" si="49"/>
        <v>72.199170124481341</v>
      </c>
      <c r="L447" s="98">
        <f t="shared" si="52"/>
        <v>-0.57142857142856718</v>
      </c>
      <c r="M447" s="98">
        <f t="shared" si="54"/>
        <v>-12.12121212121211</v>
      </c>
      <c r="O447" s="107">
        <v>7976</v>
      </c>
      <c r="P447" s="100">
        <f t="shared" si="50"/>
        <v>72.199170124481341</v>
      </c>
      <c r="AD447" s="269" t="s">
        <v>730</v>
      </c>
      <c r="AE447" s="10">
        <v>92</v>
      </c>
    </row>
    <row r="448" spans="1:33" x14ac:dyDescent="0.3">
      <c r="A448" s="107">
        <v>8006</v>
      </c>
      <c r="B448" s="104" t="s">
        <v>0</v>
      </c>
      <c r="C448" s="104" t="s">
        <v>0</v>
      </c>
      <c r="D448" s="98">
        <v>17.3</v>
      </c>
      <c r="E448" s="111"/>
      <c r="F448" s="95" t="s">
        <v>0</v>
      </c>
      <c r="G448" s="95" t="s">
        <v>0</v>
      </c>
      <c r="H448" s="112">
        <f t="shared" si="51"/>
        <v>-0.57471264367814356</v>
      </c>
      <c r="I448" s="112">
        <f t="shared" si="53"/>
        <v>-0.57471264367814356</v>
      </c>
      <c r="J448" s="98"/>
      <c r="K448" s="112">
        <f t="shared" si="49"/>
        <v>71.784232365145257</v>
      </c>
      <c r="L448" s="98">
        <f t="shared" si="52"/>
        <v>-0.57471264367814356</v>
      </c>
      <c r="M448" s="98">
        <f t="shared" si="54"/>
        <v>-10.824742268041199</v>
      </c>
      <c r="O448" s="107">
        <v>8006</v>
      </c>
      <c r="P448" s="100">
        <f t="shared" si="50"/>
        <v>71.784232365145257</v>
      </c>
      <c r="R448" s="33"/>
      <c r="AD448" s="269" t="s">
        <v>731</v>
      </c>
      <c r="AE448" s="10">
        <v>92</v>
      </c>
      <c r="AG448" s="33"/>
    </row>
    <row r="449" spans="1:33" x14ac:dyDescent="0.3">
      <c r="A449" s="107">
        <v>8037</v>
      </c>
      <c r="B449" s="104" t="s">
        <v>0</v>
      </c>
      <c r="C449" s="104" t="s">
        <v>0</v>
      </c>
      <c r="D449" s="98">
        <v>16.899999999999999</v>
      </c>
      <c r="E449" s="111"/>
      <c r="F449" s="95" t="s">
        <v>0</v>
      </c>
      <c r="G449" s="95" t="s">
        <v>0</v>
      </c>
      <c r="H449" s="112">
        <f t="shared" si="51"/>
        <v>-2.3121387283237094</v>
      </c>
      <c r="I449" s="112">
        <f t="shared" si="53"/>
        <v>-2.3121387283237094</v>
      </c>
      <c r="J449" s="98"/>
      <c r="K449" s="112">
        <f t="shared" si="49"/>
        <v>70.124481327800851</v>
      </c>
      <c r="L449" s="98">
        <f t="shared" si="52"/>
        <v>-2.3121387283237094</v>
      </c>
      <c r="M449" s="98">
        <f t="shared" si="54"/>
        <v>-11.052631578947347</v>
      </c>
      <c r="O449" s="107">
        <v>8037</v>
      </c>
      <c r="P449" s="100">
        <f t="shared" si="50"/>
        <v>70.124481327800851</v>
      </c>
      <c r="R449" s="33"/>
      <c r="AD449" s="269" t="s">
        <v>732</v>
      </c>
      <c r="AE449" s="10">
        <v>93</v>
      </c>
      <c r="AG449" s="33"/>
    </row>
    <row r="450" spans="1:33" x14ac:dyDescent="0.3">
      <c r="A450" s="107">
        <v>8068</v>
      </c>
      <c r="B450" s="104" t="s">
        <v>0</v>
      </c>
      <c r="C450" s="104" t="s">
        <v>0</v>
      </c>
      <c r="D450" s="98">
        <v>16.899999999999999</v>
      </c>
      <c r="E450" s="111"/>
      <c r="F450" s="95" t="s">
        <v>0</v>
      </c>
      <c r="G450" s="95" t="s">
        <v>0</v>
      </c>
      <c r="H450" s="112">
        <f t="shared" si="51"/>
        <v>0</v>
      </c>
      <c r="I450" s="112">
        <f t="shared" si="53"/>
        <v>0</v>
      </c>
      <c r="J450" s="98"/>
      <c r="K450" s="112">
        <f t="shared" si="49"/>
        <v>70.124481327800851</v>
      </c>
      <c r="L450" s="98">
        <f t="shared" si="52"/>
        <v>0</v>
      </c>
      <c r="M450" s="98">
        <f t="shared" si="54"/>
        <v>-8.1521739130434483</v>
      </c>
      <c r="O450" s="107">
        <v>8068</v>
      </c>
      <c r="P450" s="100">
        <f t="shared" si="50"/>
        <v>70.124481327800851</v>
      </c>
      <c r="AD450" s="269" t="s">
        <v>733</v>
      </c>
      <c r="AE450" s="10">
        <v>93</v>
      </c>
    </row>
    <row r="451" spans="1:33" x14ac:dyDescent="0.3">
      <c r="A451" s="107">
        <v>8096</v>
      </c>
      <c r="B451" s="104" t="s">
        <v>0</v>
      </c>
      <c r="C451" s="104" t="s">
        <v>0</v>
      </c>
      <c r="D451" s="98">
        <v>16.7</v>
      </c>
      <c r="E451" s="111"/>
      <c r="F451" s="95" t="s">
        <v>0</v>
      </c>
      <c r="G451" s="95" t="s">
        <v>0</v>
      </c>
      <c r="H451" s="112">
        <f t="shared" si="51"/>
        <v>-1.1834319526627168</v>
      </c>
      <c r="I451" s="112">
        <f t="shared" si="53"/>
        <v>-1.1834319526627168</v>
      </c>
      <c r="J451" s="98"/>
      <c r="K451" s="112">
        <f t="shared" si="49"/>
        <v>69.294605809128655</v>
      </c>
      <c r="L451" s="98">
        <f t="shared" si="52"/>
        <v>-1.1834319526627168</v>
      </c>
      <c r="M451" s="98">
        <f t="shared" si="54"/>
        <v>-8.7431693989070691</v>
      </c>
      <c r="O451" s="107">
        <v>8096</v>
      </c>
      <c r="P451" s="100">
        <f t="shared" si="50"/>
        <v>69.294605809128655</v>
      </c>
      <c r="AD451" s="269" t="s">
        <v>734</v>
      </c>
      <c r="AE451" s="10">
        <v>93</v>
      </c>
    </row>
    <row r="452" spans="1:33" x14ac:dyDescent="0.3">
      <c r="A452" s="107">
        <v>8127</v>
      </c>
      <c r="B452" s="104" t="s">
        <v>0</v>
      </c>
      <c r="C452" s="104" t="s">
        <v>0</v>
      </c>
      <c r="D452" s="98">
        <v>16.7</v>
      </c>
      <c r="E452" s="111"/>
      <c r="F452" s="95" t="s">
        <v>0</v>
      </c>
      <c r="G452" s="95" t="s">
        <v>0</v>
      </c>
      <c r="H452" s="112">
        <f t="shared" si="51"/>
        <v>0</v>
      </c>
      <c r="I452" s="112">
        <f t="shared" si="53"/>
        <v>0</v>
      </c>
      <c r="J452" s="98"/>
      <c r="K452" s="112">
        <f t="shared" si="49"/>
        <v>69.294605809128655</v>
      </c>
      <c r="L452" s="98">
        <f t="shared" si="52"/>
        <v>0</v>
      </c>
      <c r="M452" s="98">
        <f t="shared" si="54"/>
        <v>-7.7348066298342228</v>
      </c>
      <c r="O452" s="107">
        <v>8127</v>
      </c>
      <c r="P452" s="100">
        <f t="shared" si="50"/>
        <v>69.294605809128655</v>
      </c>
      <c r="AD452" s="269" t="s">
        <v>735</v>
      </c>
      <c r="AE452" s="10">
        <v>93</v>
      </c>
    </row>
    <row r="453" spans="1:33" x14ac:dyDescent="0.3">
      <c r="A453" s="107">
        <v>8157</v>
      </c>
      <c r="B453" s="104" t="s">
        <v>0</v>
      </c>
      <c r="C453" s="104" t="s">
        <v>0</v>
      </c>
      <c r="D453" s="98">
        <v>16.7</v>
      </c>
      <c r="E453" s="111"/>
      <c r="F453" s="95" t="s">
        <v>0</v>
      </c>
      <c r="G453" s="95" t="s">
        <v>0</v>
      </c>
      <c r="H453" s="112">
        <f t="shared" si="51"/>
        <v>0</v>
      </c>
      <c r="I453" s="112">
        <f t="shared" si="53"/>
        <v>0</v>
      </c>
      <c r="J453" s="98"/>
      <c r="K453" s="112">
        <f t="shared" si="49"/>
        <v>69.294605809128655</v>
      </c>
      <c r="L453" s="98">
        <f t="shared" si="52"/>
        <v>0</v>
      </c>
      <c r="M453" s="98">
        <f t="shared" si="54"/>
        <v>-5.6497175141242533</v>
      </c>
      <c r="O453" s="107">
        <v>8157</v>
      </c>
      <c r="P453" s="100">
        <f t="shared" si="50"/>
        <v>69.294605809128655</v>
      </c>
      <c r="R453" s="33"/>
      <c r="AD453" s="269" t="s">
        <v>736</v>
      </c>
      <c r="AE453" s="10">
        <v>94</v>
      </c>
      <c r="AG453" s="33"/>
    </row>
    <row r="454" spans="1:33" x14ac:dyDescent="0.3">
      <c r="A454" s="107">
        <v>8188</v>
      </c>
      <c r="B454" s="104" t="s">
        <v>0</v>
      </c>
      <c r="C454" s="104" t="s">
        <v>0</v>
      </c>
      <c r="D454" s="98">
        <v>16.7</v>
      </c>
      <c r="E454" s="111"/>
      <c r="F454" s="95" t="s">
        <v>0</v>
      </c>
      <c r="G454" s="95" t="s">
        <v>0</v>
      </c>
      <c r="H454" s="112">
        <f t="shared" si="51"/>
        <v>0</v>
      </c>
      <c r="I454" s="112">
        <f t="shared" si="53"/>
        <v>0</v>
      </c>
      <c r="J454" s="98"/>
      <c r="K454" s="112">
        <f t="shared" si="49"/>
        <v>69.294605809128655</v>
      </c>
      <c r="L454" s="98">
        <f t="shared" si="52"/>
        <v>0</v>
      </c>
      <c r="M454" s="98">
        <f t="shared" si="54"/>
        <v>-5.113636363636342</v>
      </c>
      <c r="O454" s="107">
        <v>8188</v>
      </c>
      <c r="P454" s="100">
        <f t="shared" si="50"/>
        <v>69.294605809128655</v>
      </c>
      <c r="R454" s="33"/>
      <c r="AD454" s="269" t="s">
        <v>737</v>
      </c>
      <c r="AE454" s="10">
        <v>95</v>
      </c>
      <c r="AG454" s="33"/>
    </row>
    <row r="455" spans="1:33" x14ac:dyDescent="0.3">
      <c r="A455" s="107">
        <v>8218</v>
      </c>
      <c r="B455" s="104" t="s">
        <v>0</v>
      </c>
      <c r="C455" s="104" t="s">
        <v>0</v>
      </c>
      <c r="D455" s="98">
        <v>16.8</v>
      </c>
      <c r="E455" s="111"/>
      <c r="F455" s="95" t="s">
        <v>0</v>
      </c>
      <c r="G455" s="95" t="s">
        <v>0</v>
      </c>
      <c r="H455" s="112">
        <f t="shared" si="51"/>
        <v>0.59880239520959666</v>
      </c>
      <c r="I455" s="112">
        <f t="shared" si="53"/>
        <v>0.59880239520959666</v>
      </c>
      <c r="J455" s="98"/>
      <c r="K455" s="112">
        <f t="shared" si="49"/>
        <v>69.709543568464767</v>
      </c>
      <c r="L455" s="98">
        <f t="shared" si="52"/>
        <v>0.59880239520959666</v>
      </c>
      <c r="M455" s="98">
        <f t="shared" si="54"/>
        <v>-5.0847457627118287</v>
      </c>
      <c r="O455" s="107">
        <v>8218</v>
      </c>
      <c r="P455" s="100">
        <f t="shared" si="50"/>
        <v>69.709543568464767</v>
      </c>
      <c r="AD455" s="269" t="s">
        <v>738</v>
      </c>
      <c r="AE455" s="10">
        <v>95</v>
      </c>
    </row>
    <row r="456" spans="1:33" x14ac:dyDescent="0.3">
      <c r="A456" s="107">
        <v>8249</v>
      </c>
      <c r="B456" s="104" t="s">
        <v>0</v>
      </c>
      <c r="C456" s="104" t="s">
        <v>0</v>
      </c>
      <c r="D456" s="98">
        <v>16.600000000000001</v>
      </c>
      <c r="E456" s="111"/>
      <c r="F456" s="95" t="s">
        <v>0</v>
      </c>
      <c r="G456" s="95" t="s">
        <v>0</v>
      </c>
      <c r="H456" s="112">
        <f t="shared" si="51"/>
        <v>-1.1904761904761862</v>
      </c>
      <c r="I456" s="112">
        <f t="shared" si="53"/>
        <v>-1.1904761904761862</v>
      </c>
      <c r="J456" s="98"/>
      <c r="K456" s="112">
        <f t="shared" si="49"/>
        <v>68.879668049792571</v>
      </c>
      <c r="L456" s="98">
        <f t="shared" si="52"/>
        <v>-1.1904761904761862</v>
      </c>
      <c r="M456" s="98">
        <f t="shared" si="54"/>
        <v>-6.214689265536677</v>
      </c>
      <c r="O456" s="107">
        <v>8249</v>
      </c>
      <c r="P456" s="100">
        <f t="shared" si="50"/>
        <v>68.879668049792571</v>
      </c>
      <c r="AD456" s="269" t="s">
        <v>739</v>
      </c>
      <c r="AE456" s="10">
        <v>95</v>
      </c>
    </row>
    <row r="457" spans="1:33" x14ac:dyDescent="0.3">
      <c r="A457" s="107">
        <v>8280</v>
      </c>
      <c r="B457" s="104" t="s">
        <v>0</v>
      </c>
      <c r="C457" s="104" t="s">
        <v>0</v>
      </c>
      <c r="D457" s="98">
        <v>16.600000000000001</v>
      </c>
      <c r="E457" s="111"/>
      <c r="F457" s="95" t="s">
        <v>0</v>
      </c>
      <c r="G457" s="95" t="s">
        <v>0</v>
      </c>
      <c r="H457" s="112">
        <f t="shared" si="51"/>
        <v>0</v>
      </c>
      <c r="I457" s="112">
        <f t="shared" si="53"/>
        <v>0</v>
      </c>
      <c r="J457" s="98"/>
      <c r="K457" s="112">
        <f t="shared" si="49"/>
        <v>68.879668049792571</v>
      </c>
      <c r="L457" s="98">
        <f t="shared" si="52"/>
        <v>0</v>
      </c>
      <c r="M457" s="98">
        <f t="shared" si="54"/>
        <v>-5.142857142857105</v>
      </c>
      <c r="O457" s="107">
        <v>8280</v>
      </c>
      <c r="P457" s="100">
        <f t="shared" si="50"/>
        <v>68.879668049792571</v>
      </c>
      <c r="AD457" s="269" t="s">
        <v>740</v>
      </c>
      <c r="AE457" s="10">
        <v>95</v>
      </c>
    </row>
    <row r="458" spans="1:33" x14ac:dyDescent="0.3">
      <c r="A458" s="107">
        <v>8310</v>
      </c>
      <c r="B458" s="104" t="s">
        <v>0</v>
      </c>
      <c r="C458" s="104" t="s">
        <v>0</v>
      </c>
      <c r="D458" s="98">
        <v>16.7</v>
      </c>
      <c r="E458" s="111"/>
      <c r="F458" s="95" t="s">
        <v>0</v>
      </c>
      <c r="G458" s="95" t="s">
        <v>0</v>
      </c>
      <c r="H458" s="112">
        <f t="shared" si="51"/>
        <v>0.60240963855420215</v>
      </c>
      <c r="I458" s="112">
        <f t="shared" si="53"/>
        <v>0.60240963855420215</v>
      </c>
      <c r="J458" s="98"/>
      <c r="K458" s="112">
        <f t="shared" si="49"/>
        <v>69.294605809128655</v>
      </c>
      <c r="L458" s="98">
        <f t="shared" si="52"/>
        <v>0.60240963855420215</v>
      </c>
      <c r="M458" s="98">
        <f t="shared" si="54"/>
        <v>-4.5714285714285596</v>
      </c>
      <c r="O458" s="107">
        <v>8310</v>
      </c>
      <c r="P458" s="100">
        <f t="shared" si="50"/>
        <v>69.294605809128655</v>
      </c>
      <c r="R458" s="33"/>
      <c r="AD458" s="269" t="s">
        <v>741</v>
      </c>
      <c r="AE458" s="10">
        <v>96</v>
      </c>
      <c r="AG458" s="33"/>
    </row>
    <row r="459" spans="1:33" x14ac:dyDescent="0.3">
      <c r="A459" s="107">
        <v>8341</v>
      </c>
      <c r="B459" s="104" t="s">
        <v>0</v>
      </c>
      <c r="C459" s="104" t="s">
        <v>0</v>
      </c>
      <c r="D459" s="98">
        <v>16.8</v>
      </c>
      <c r="E459" s="111"/>
      <c r="F459" s="95" t="s">
        <v>0</v>
      </c>
      <c r="G459" s="95" t="s">
        <v>0</v>
      </c>
      <c r="H459" s="112">
        <f t="shared" si="51"/>
        <v>0.59880239520959666</v>
      </c>
      <c r="I459" s="112">
        <f t="shared" si="53"/>
        <v>0.59880239520959666</v>
      </c>
      <c r="J459" s="98"/>
      <c r="K459" s="112">
        <f t="shared" si="49"/>
        <v>69.709543568464767</v>
      </c>
      <c r="L459" s="98">
        <f t="shared" si="52"/>
        <v>0.59880239520959666</v>
      </c>
      <c r="M459" s="98">
        <f t="shared" si="54"/>
        <v>-3.448275862068928</v>
      </c>
      <c r="O459" s="107">
        <v>8341</v>
      </c>
      <c r="P459" s="100">
        <f t="shared" si="50"/>
        <v>69.709543568464767</v>
      </c>
      <c r="R459" s="33"/>
      <c r="AD459" s="269" t="s">
        <v>742</v>
      </c>
      <c r="AE459" s="10">
        <v>97</v>
      </c>
      <c r="AG459" s="33"/>
    </row>
    <row r="460" spans="1:33" x14ac:dyDescent="0.3">
      <c r="A460" s="107">
        <v>8371</v>
      </c>
      <c r="B460" s="104" t="s">
        <v>0</v>
      </c>
      <c r="C460" s="104" t="s">
        <v>0</v>
      </c>
      <c r="D460" s="98">
        <v>16.899999999999999</v>
      </c>
      <c r="E460" s="111"/>
      <c r="F460" s="95" t="s">
        <v>0</v>
      </c>
      <c r="G460" s="95" t="s">
        <v>0</v>
      </c>
      <c r="H460" s="112">
        <f t="shared" si="51"/>
        <v>0.59523809523809312</v>
      </c>
      <c r="I460" s="112">
        <f t="shared" si="53"/>
        <v>0.59523809523809312</v>
      </c>
      <c r="J460" s="98"/>
      <c r="K460" s="112">
        <f t="shared" si="49"/>
        <v>70.124481327800865</v>
      </c>
      <c r="L460" s="98">
        <f t="shared" si="52"/>
        <v>0.59523809523809312</v>
      </c>
      <c r="M460" s="98">
        <f t="shared" si="54"/>
        <v>-2.3121387283236872</v>
      </c>
      <c r="O460" s="107">
        <v>8371</v>
      </c>
      <c r="P460" s="100">
        <f t="shared" si="50"/>
        <v>70.124481327800865</v>
      </c>
      <c r="AD460" s="269" t="s">
        <v>743</v>
      </c>
      <c r="AE460" s="10">
        <v>97</v>
      </c>
    </row>
    <row r="461" spans="1:33" x14ac:dyDescent="0.3">
      <c r="A461" s="107">
        <v>8402</v>
      </c>
      <c r="B461" s="104" t="s">
        <v>0</v>
      </c>
      <c r="C461" s="104" t="s">
        <v>0</v>
      </c>
      <c r="D461" s="98">
        <v>16.8</v>
      </c>
      <c r="E461" s="111"/>
      <c r="F461" s="95" t="s">
        <v>0</v>
      </c>
      <c r="G461" s="95" t="s">
        <v>0</v>
      </c>
      <c r="H461" s="112">
        <f t="shared" si="51"/>
        <v>-0.59171597633135287</v>
      </c>
      <c r="I461" s="112">
        <f t="shared" si="53"/>
        <v>-0.59171597633135287</v>
      </c>
      <c r="J461" s="98"/>
      <c r="K461" s="112">
        <f t="shared" si="49"/>
        <v>69.709543568464767</v>
      </c>
      <c r="L461" s="98">
        <f t="shared" si="52"/>
        <v>-0.59171597633136397</v>
      </c>
      <c r="M461" s="98">
        <f t="shared" si="54"/>
        <v>-0.59171597633134176</v>
      </c>
      <c r="O461" s="107">
        <v>8402</v>
      </c>
      <c r="P461" s="100">
        <f t="shared" si="50"/>
        <v>69.709543568464767</v>
      </c>
      <c r="AD461" s="269" t="s">
        <v>744</v>
      </c>
      <c r="AE461" s="10">
        <v>97</v>
      </c>
    </row>
    <row r="462" spans="1:33" x14ac:dyDescent="0.3">
      <c r="A462" s="107">
        <v>8433</v>
      </c>
      <c r="B462" s="104" t="s">
        <v>0</v>
      </c>
      <c r="C462" s="104" t="s">
        <v>0</v>
      </c>
      <c r="D462" s="98">
        <v>16.8</v>
      </c>
      <c r="E462" s="111"/>
      <c r="F462" s="95" t="s">
        <v>0</v>
      </c>
      <c r="G462" s="95" t="s">
        <v>0</v>
      </c>
      <c r="H462" s="112">
        <f t="shared" si="51"/>
        <v>0</v>
      </c>
      <c r="I462" s="112">
        <f t="shared" si="53"/>
        <v>0</v>
      </c>
      <c r="J462" s="98"/>
      <c r="K462" s="112">
        <f t="shared" si="49"/>
        <v>69.709543568464767</v>
      </c>
      <c r="L462" s="98">
        <f t="shared" si="52"/>
        <v>0</v>
      </c>
      <c r="M462" s="98">
        <f t="shared" si="54"/>
        <v>-0.59171597633134176</v>
      </c>
      <c r="O462" s="107">
        <v>8433</v>
      </c>
      <c r="P462" s="100">
        <f t="shared" si="50"/>
        <v>69.709543568464767</v>
      </c>
      <c r="AD462" s="269" t="s">
        <v>745</v>
      </c>
      <c r="AE462" s="10">
        <v>97</v>
      </c>
    </row>
    <row r="463" spans="1:33" x14ac:dyDescent="0.3">
      <c r="A463" s="107">
        <v>8461</v>
      </c>
      <c r="B463" s="104" t="s">
        <v>0</v>
      </c>
      <c r="C463" s="104" t="s">
        <v>0</v>
      </c>
      <c r="D463" s="98">
        <v>16.8</v>
      </c>
      <c r="E463" s="111"/>
      <c r="F463" s="95" t="s">
        <v>0</v>
      </c>
      <c r="G463" s="95" t="s">
        <v>0</v>
      </c>
      <c r="H463" s="112">
        <f t="shared" si="51"/>
        <v>0</v>
      </c>
      <c r="I463" s="112">
        <f t="shared" si="53"/>
        <v>0</v>
      </c>
      <c r="J463" s="98"/>
      <c r="K463" s="112">
        <f t="shared" si="49"/>
        <v>69.709543568464767</v>
      </c>
      <c r="L463" s="98">
        <f t="shared" si="52"/>
        <v>0</v>
      </c>
      <c r="M463" s="98">
        <f t="shared" si="54"/>
        <v>0.59880239520959666</v>
      </c>
      <c r="O463" s="107">
        <v>8461</v>
      </c>
      <c r="P463" s="100">
        <f t="shared" si="50"/>
        <v>69.709543568464767</v>
      </c>
      <c r="R463" s="33"/>
      <c r="AD463" s="269" t="s">
        <v>746</v>
      </c>
      <c r="AE463" s="10">
        <v>98</v>
      </c>
      <c r="AG463" s="33"/>
    </row>
    <row r="464" spans="1:33" x14ac:dyDescent="0.3">
      <c r="A464" s="107">
        <v>8492</v>
      </c>
      <c r="B464" s="104" t="s">
        <v>0</v>
      </c>
      <c r="C464" s="104" t="s">
        <v>0</v>
      </c>
      <c r="D464" s="98">
        <v>16.899999999999999</v>
      </c>
      <c r="E464" s="111"/>
      <c r="F464" s="95" t="s">
        <v>0</v>
      </c>
      <c r="G464" s="95" t="s">
        <v>0</v>
      </c>
      <c r="H464" s="112">
        <f t="shared" si="51"/>
        <v>0.59523809523809312</v>
      </c>
      <c r="I464" s="112">
        <f t="shared" si="53"/>
        <v>0.59523809523809312</v>
      </c>
      <c r="J464" s="98"/>
      <c r="K464" s="112">
        <f t="shared" si="49"/>
        <v>70.124481327800865</v>
      </c>
      <c r="L464" s="98">
        <f t="shared" si="52"/>
        <v>0.59523809523809312</v>
      </c>
      <c r="M464" s="98">
        <f t="shared" si="54"/>
        <v>1.1976047904191711</v>
      </c>
      <c r="O464" s="107">
        <v>8492</v>
      </c>
      <c r="P464" s="100">
        <f t="shared" si="50"/>
        <v>70.124481327800865</v>
      </c>
      <c r="R464" s="33"/>
      <c r="AD464" s="269" t="s">
        <v>747</v>
      </c>
      <c r="AE464" s="10">
        <v>97</v>
      </c>
      <c r="AG464" s="33"/>
    </row>
    <row r="465" spans="1:33" x14ac:dyDescent="0.3">
      <c r="A465" s="107">
        <v>8522</v>
      </c>
      <c r="B465" s="104" t="s">
        <v>0</v>
      </c>
      <c r="C465" s="104" t="s">
        <v>0</v>
      </c>
      <c r="D465" s="98">
        <v>16.899999999999999</v>
      </c>
      <c r="E465" s="111"/>
      <c r="F465" s="95" t="s">
        <v>0</v>
      </c>
      <c r="G465" s="95" t="s">
        <v>0</v>
      </c>
      <c r="H465" s="112">
        <f t="shared" si="51"/>
        <v>0</v>
      </c>
      <c r="I465" s="112">
        <f t="shared" si="53"/>
        <v>0</v>
      </c>
      <c r="J465" s="98"/>
      <c r="K465" s="112">
        <f t="shared" si="49"/>
        <v>70.124481327800865</v>
      </c>
      <c r="L465" s="98">
        <f t="shared" si="52"/>
        <v>0</v>
      </c>
      <c r="M465" s="98">
        <f t="shared" si="54"/>
        <v>1.1976047904191711</v>
      </c>
      <c r="O465" s="107">
        <v>8522</v>
      </c>
      <c r="P465" s="100">
        <f t="shared" si="50"/>
        <v>70.124481327800865</v>
      </c>
      <c r="AD465" s="269" t="s">
        <v>748</v>
      </c>
      <c r="AE465" s="10">
        <v>98</v>
      </c>
    </row>
    <row r="466" spans="1:33" x14ac:dyDescent="0.3">
      <c r="A466" s="107">
        <v>8553</v>
      </c>
      <c r="B466" s="104" t="s">
        <v>0</v>
      </c>
      <c r="C466" s="104" t="s">
        <v>0</v>
      </c>
      <c r="D466" s="98">
        <v>17</v>
      </c>
      <c r="E466" s="111"/>
      <c r="F466" s="95" t="s">
        <v>0</v>
      </c>
      <c r="G466" s="95" t="s">
        <v>0</v>
      </c>
      <c r="H466" s="112">
        <f t="shared" si="51"/>
        <v>0.59171597633136397</v>
      </c>
      <c r="I466" s="112">
        <f t="shared" si="53"/>
        <v>0.59171597633136397</v>
      </c>
      <c r="J466" s="98"/>
      <c r="K466" s="112">
        <f t="shared" si="49"/>
        <v>70.539419087136963</v>
      </c>
      <c r="L466" s="98">
        <f t="shared" si="52"/>
        <v>0.59171597633136397</v>
      </c>
      <c r="M466" s="98">
        <f t="shared" si="54"/>
        <v>1.7964071856287456</v>
      </c>
      <c r="O466" s="107">
        <v>8553</v>
      </c>
      <c r="P466" s="100">
        <f t="shared" si="50"/>
        <v>70.539419087136963</v>
      </c>
      <c r="AD466" s="269" t="s">
        <v>749</v>
      </c>
      <c r="AE466" s="10">
        <v>97</v>
      </c>
    </row>
    <row r="467" spans="1:33" x14ac:dyDescent="0.3">
      <c r="A467" s="107">
        <v>8583</v>
      </c>
      <c r="B467" s="104" t="s">
        <v>0</v>
      </c>
      <c r="C467" s="104" t="s">
        <v>0</v>
      </c>
      <c r="D467" s="98">
        <v>17.2</v>
      </c>
      <c r="E467" s="111"/>
      <c r="F467" s="95" t="s">
        <v>0</v>
      </c>
      <c r="G467" s="95" t="s">
        <v>0</v>
      </c>
      <c r="H467" s="112">
        <f t="shared" si="51"/>
        <v>1.1764705882352899</v>
      </c>
      <c r="I467" s="112">
        <f t="shared" si="53"/>
        <v>1.1764705882352899</v>
      </c>
      <c r="J467" s="98"/>
      <c r="K467" s="112">
        <f t="shared" si="49"/>
        <v>71.369294605809159</v>
      </c>
      <c r="L467" s="98">
        <f t="shared" si="52"/>
        <v>1.1764705882352899</v>
      </c>
      <c r="M467" s="98">
        <f t="shared" si="54"/>
        <v>2.3809523809523725</v>
      </c>
      <c r="O467" s="107">
        <v>8583</v>
      </c>
      <c r="P467" s="100">
        <f t="shared" si="50"/>
        <v>71.369294605809159</v>
      </c>
      <c r="AD467" s="269" t="s">
        <v>750</v>
      </c>
      <c r="AE467" s="10">
        <v>98</v>
      </c>
    </row>
    <row r="468" spans="1:33" x14ac:dyDescent="0.3">
      <c r="A468" s="107">
        <v>8614</v>
      </c>
      <c r="B468" s="104" t="s">
        <v>0</v>
      </c>
      <c r="C468" s="104" t="s">
        <v>0</v>
      </c>
      <c r="D468" s="98">
        <v>17.100000000000001</v>
      </c>
      <c r="E468" s="111"/>
      <c r="F468" s="95" t="s">
        <v>0</v>
      </c>
      <c r="G468" s="95" t="s">
        <v>0</v>
      </c>
      <c r="H468" s="112">
        <f t="shared" si="51"/>
        <v>-0.58139534883719923</v>
      </c>
      <c r="I468" s="112">
        <f t="shared" si="53"/>
        <v>-0.58139534883719923</v>
      </c>
      <c r="J468" s="98"/>
      <c r="K468" s="112">
        <f t="shared" ref="K468:K531" si="55">K469/(1+(I469/100))</f>
        <v>70.954356846473061</v>
      </c>
      <c r="L468" s="98">
        <f t="shared" si="52"/>
        <v>-0.58139534883721034</v>
      </c>
      <c r="M468" s="98">
        <f t="shared" si="54"/>
        <v>3.0120481927710774</v>
      </c>
      <c r="O468" s="107">
        <v>8614</v>
      </c>
      <c r="P468" s="100">
        <f t="shared" ref="P468:P531" si="56">K468</f>
        <v>70.954356846473061</v>
      </c>
      <c r="R468" s="33"/>
      <c r="AD468" s="269" t="s">
        <v>751</v>
      </c>
      <c r="AE468" s="10">
        <v>97</v>
      </c>
      <c r="AG468" s="33"/>
    </row>
    <row r="469" spans="1:33" x14ac:dyDescent="0.3">
      <c r="A469" s="107">
        <v>8645</v>
      </c>
      <c r="B469" s="104" t="s">
        <v>0</v>
      </c>
      <c r="C469" s="104" t="s">
        <v>0</v>
      </c>
      <c r="D469" s="98">
        <v>17.2</v>
      </c>
      <c r="E469" s="111"/>
      <c r="F469" s="95" t="s">
        <v>0</v>
      </c>
      <c r="G469" s="95" t="s">
        <v>0</v>
      </c>
      <c r="H469" s="112">
        <f t="shared" si="51"/>
        <v>0.58479532163742132</v>
      </c>
      <c r="I469" s="112">
        <f t="shared" si="53"/>
        <v>0.58479532163742132</v>
      </c>
      <c r="J469" s="98"/>
      <c r="K469" s="112">
        <f t="shared" si="55"/>
        <v>71.369294605809159</v>
      </c>
      <c r="L469" s="98">
        <f t="shared" si="52"/>
        <v>0.58479532163742132</v>
      </c>
      <c r="M469" s="98">
        <f t="shared" si="54"/>
        <v>3.6144578313252795</v>
      </c>
      <c r="O469" s="107">
        <v>8645</v>
      </c>
      <c r="P469" s="100">
        <f t="shared" si="56"/>
        <v>71.369294605809159</v>
      </c>
      <c r="R469" s="33"/>
      <c r="AD469" s="269" t="s">
        <v>752</v>
      </c>
      <c r="AE469" s="10">
        <v>97</v>
      </c>
      <c r="AG469" s="33"/>
    </row>
    <row r="470" spans="1:33" x14ac:dyDescent="0.3">
      <c r="A470" s="107">
        <v>8675</v>
      </c>
      <c r="B470" s="104" t="s">
        <v>0</v>
      </c>
      <c r="C470" s="104" t="s">
        <v>0</v>
      </c>
      <c r="D470" s="98">
        <v>17.3</v>
      </c>
      <c r="E470" s="111"/>
      <c r="F470" s="95" t="s">
        <v>0</v>
      </c>
      <c r="G470" s="95" t="s">
        <v>0</v>
      </c>
      <c r="H470" s="112">
        <f t="shared" ref="H470:H533" si="57">((D470/D469)-1)*100</f>
        <v>0.58139534883721034</v>
      </c>
      <c r="I470" s="112">
        <f t="shared" si="53"/>
        <v>0.58139534883721034</v>
      </c>
      <c r="J470" s="98"/>
      <c r="K470" s="112">
        <f t="shared" si="55"/>
        <v>71.784232365145257</v>
      </c>
      <c r="L470" s="98">
        <f t="shared" ref="L470:L533" si="58">((K470/K469)-1)*100</f>
        <v>0.58139534883721034</v>
      </c>
      <c r="M470" s="98">
        <f t="shared" si="54"/>
        <v>3.5928143712574911</v>
      </c>
      <c r="O470" s="107">
        <v>8675</v>
      </c>
      <c r="P470" s="100">
        <f t="shared" si="56"/>
        <v>71.784232365145257</v>
      </c>
      <c r="AD470" s="269" t="s">
        <v>753</v>
      </c>
      <c r="AE470" s="10">
        <v>96</v>
      </c>
    </row>
    <row r="471" spans="1:33" x14ac:dyDescent="0.3">
      <c r="A471" s="107">
        <v>8706</v>
      </c>
      <c r="B471" s="104" t="s">
        <v>0</v>
      </c>
      <c r="C471" s="104" t="s">
        <v>0</v>
      </c>
      <c r="D471" s="98">
        <v>17.3</v>
      </c>
      <c r="E471" s="111"/>
      <c r="F471" s="95" t="s">
        <v>0</v>
      </c>
      <c r="G471" s="95" t="s">
        <v>0</v>
      </c>
      <c r="H471" s="112">
        <f t="shared" si="57"/>
        <v>0</v>
      </c>
      <c r="I471" s="112">
        <f t="shared" ref="I471:I534" si="59">H471</f>
        <v>0</v>
      </c>
      <c r="J471" s="98"/>
      <c r="K471" s="112">
        <f t="shared" si="55"/>
        <v>71.784232365145257</v>
      </c>
      <c r="L471" s="98">
        <f t="shared" si="58"/>
        <v>0</v>
      </c>
      <c r="M471" s="98">
        <f t="shared" si="54"/>
        <v>2.9761904761904656</v>
      </c>
      <c r="O471" s="107">
        <v>8706</v>
      </c>
      <c r="P471" s="100">
        <f t="shared" si="56"/>
        <v>71.784232365145257</v>
      </c>
      <c r="AD471" s="269" t="s">
        <v>754</v>
      </c>
      <c r="AE471" s="10">
        <v>96</v>
      </c>
    </row>
    <row r="472" spans="1:33" x14ac:dyDescent="0.3">
      <c r="A472" s="107">
        <v>8736</v>
      </c>
      <c r="B472" s="104" t="s">
        <v>0</v>
      </c>
      <c r="C472" s="104" t="s">
        <v>0</v>
      </c>
      <c r="D472" s="98">
        <v>17.3</v>
      </c>
      <c r="E472" s="111"/>
      <c r="F472" s="95" t="s">
        <v>0</v>
      </c>
      <c r="G472" s="95" t="s">
        <v>0</v>
      </c>
      <c r="H472" s="112">
        <f t="shared" si="57"/>
        <v>0</v>
      </c>
      <c r="I472" s="112">
        <f t="shared" si="59"/>
        <v>0</v>
      </c>
      <c r="J472" s="98"/>
      <c r="K472" s="112">
        <f t="shared" si="55"/>
        <v>71.784232365145257</v>
      </c>
      <c r="L472" s="98">
        <f t="shared" si="58"/>
        <v>0</v>
      </c>
      <c r="M472" s="98">
        <f t="shared" si="54"/>
        <v>2.3668639053254337</v>
      </c>
      <c r="O472" s="107">
        <v>8736</v>
      </c>
      <c r="P472" s="100">
        <f t="shared" si="56"/>
        <v>71.784232365145257</v>
      </c>
      <c r="AD472" s="269" t="s">
        <v>755</v>
      </c>
      <c r="AE472" s="10">
        <v>96</v>
      </c>
    </row>
    <row r="473" spans="1:33" x14ac:dyDescent="0.3">
      <c r="A473" s="107">
        <v>8767</v>
      </c>
      <c r="B473" s="104" t="s">
        <v>0</v>
      </c>
      <c r="C473" s="104" t="s">
        <v>0</v>
      </c>
      <c r="D473" s="98">
        <v>17.3</v>
      </c>
      <c r="E473" s="111"/>
      <c r="F473" s="95" t="s">
        <v>0</v>
      </c>
      <c r="G473" s="95" t="s">
        <v>0</v>
      </c>
      <c r="H473" s="112">
        <f t="shared" si="57"/>
        <v>0</v>
      </c>
      <c r="I473" s="112">
        <f t="shared" si="59"/>
        <v>0</v>
      </c>
      <c r="J473" s="98"/>
      <c r="K473" s="112">
        <f t="shared" si="55"/>
        <v>71.784232365145257</v>
      </c>
      <c r="L473" s="98">
        <f t="shared" si="58"/>
        <v>0</v>
      </c>
      <c r="M473" s="98">
        <f t="shared" si="54"/>
        <v>2.9761904761904656</v>
      </c>
      <c r="O473" s="107">
        <v>8767</v>
      </c>
      <c r="P473" s="100">
        <f t="shared" si="56"/>
        <v>71.784232365145257</v>
      </c>
      <c r="R473" s="33"/>
      <c r="AD473" s="269" t="s">
        <v>756</v>
      </c>
      <c r="AE473" s="10">
        <v>96</v>
      </c>
      <c r="AG473" s="33"/>
    </row>
    <row r="474" spans="1:33" x14ac:dyDescent="0.3">
      <c r="A474" s="107">
        <v>8798</v>
      </c>
      <c r="B474" s="104" t="s">
        <v>0</v>
      </c>
      <c r="C474" s="104" t="s">
        <v>0</v>
      </c>
      <c r="D474" s="98">
        <v>17.2</v>
      </c>
      <c r="E474" s="111"/>
      <c r="F474" s="95" t="s">
        <v>0</v>
      </c>
      <c r="G474" s="95" t="s">
        <v>0</v>
      </c>
      <c r="H474" s="112">
        <f t="shared" si="57"/>
        <v>-0.57803468208093012</v>
      </c>
      <c r="I474" s="112">
        <f t="shared" si="59"/>
        <v>-0.57803468208093012</v>
      </c>
      <c r="J474" s="98"/>
      <c r="K474" s="112">
        <f t="shared" si="55"/>
        <v>71.369294605809159</v>
      </c>
      <c r="L474" s="98">
        <f t="shared" si="58"/>
        <v>-0.57803468208091902</v>
      </c>
      <c r="M474" s="98">
        <f t="shared" si="54"/>
        <v>2.3809523809523725</v>
      </c>
      <c r="O474" s="107">
        <v>8798</v>
      </c>
      <c r="P474" s="100">
        <f t="shared" si="56"/>
        <v>71.369294605809159</v>
      </c>
      <c r="R474" s="33"/>
      <c r="AD474" s="269" t="s">
        <v>757</v>
      </c>
      <c r="AE474" s="10">
        <v>96</v>
      </c>
      <c r="AG474" s="33"/>
    </row>
    <row r="475" spans="1:33" x14ac:dyDescent="0.3">
      <c r="A475" s="107">
        <v>8827</v>
      </c>
      <c r="B475" s="104" t="s">
        <v>0</v>
      </c>
      <c r="C475" s="104" t="s">
        <v>0</v>
      </c>
      <c r="D475" s="98">
        <v>17.100000000000001</v>
      </c>
      <c r="E475" s="111"/>
      <c r="F475" s="95" t="s">
        <v>0</v>
      </c>
      <c r="G475" s="95" t="s">
        <v>0</v>
      </c>
      <c r="H475" s="112">
        <f t="shared" si="57"/>
        <v>-0.58139534883719923</v>
      </c>
      <c r="I475" s="112">
        <f t="shared" si="59"/>
        <v>-0.58139534883719923</v>
      </c>
      <c r="J475" s="98"/>
      <c r="K475" s="112">
        <f t="shared" si="55"/>
        <v>70.954356846473061</v>
      </c>
      <c r="L475" s="98">
        <f t="shared" si="58"/>
        <v>-0.58139534883721034</v>
      </c>
      <c r="M475" s="98">
        <f t="shared" si="54"/>
        <v>1.7857142857142794</v>
      </c>
      <c r="O475" s="107">
        <v>8827</v>
      </c>
      <c r="P475" s="100">
        <f t="shared" si="56"/>
        <v>70.954356846473061</v>
      </c>
      <c r="AD475" s="269" t="s">
        <v>758</v>
      </c>
      <c r="AE475" s="10">
        <v>96</v>
      </c>
    </row>
    <row r="476" spans="1:33" x14ac:dyDescent="0.3">
      <c r="A476" s="107">
        <v>8858</v>
      </c>
      <c r="B476" s="104" t="s">
        <v>0</v>
      </c>
      <c r="C476" s="104" t="s">
        <v>0</v>
      </c>
      <c r="D476" s="98">
        <v>17</v>
      </c>
      <c r="E476" s="111"/>
      <c r="F476" s="95" t="s">
        <v>0</v>
      </c>
      <c r="G476" s="95" t="s">
        <v>0</v>
      </c>
      <c r="H476" s="112">
        <f t="shared" si="57"/>
        <v>-0.58479532163743242</v>
      </c>
      <c r="I476" s="112">
        <f t="shared" si="59"/>
        <v>-0.58479532163743242</v>
      </c>
      <c r="J476" s="98"/>
      <c r="K476" s="112">
        <f t="shared" si="55"/>
        <v>70.539419087136963</v>
      </c>
      <c r="L476" s="98">
        <f t="shared" si="58"/>
        <v>-0.58479532163742132</v>
      </c>
      <c r="M476" s="98">
        <f t="shared" si="54"/>
        <v>0.59171597633136397</v>
      </c>
      <c r="O476" s="107">
        <v>8858</v>
      </c>
      <c r="P476" s="100">
        <f t="shared" si="56"/>
        <v>70.539419087136963</v>
      </c>
      <c r="AD476" s="269" t="s">
        <v>759</v>
      </c>
      <c r="AE476" s="10">
        <v>96</v>
      </c>
    </row>
    <row r="477" spans="1:33" x14ac:dyDescent="0.3">
      <c r="A477" s="107">
        <v>8888</v>
      </c>
      <c r="B477" s="104" t="s">
        <v>0</v>
      </c>
      <c r="C477" s="104" t="s">
        <v>0</v>
      </c>
      <c r="D477" s="98">
        <v>17</v>
      </c>
      <c r="E477" s="111"/>
      <c r="F477" s="95" t="s">
        <v>0</v>
      </c>
      <c r="G477" s="95" t="s">
        <v>0</v>
      </c>
      <c r="H477" s="112">
        <f t="shared" si="57"/>
        <v>0</v>
      </c>
      <c r="I477" s="112">
        <f t="shared" si="59"/>
        <v>0</v>
      </c>
      <c r="J477" s="98"/>
      <c r="K477" s="112">
        <f t="shared" si="55"/>
        <v>70.539419087136963</v>
      </c>
      <c r="L477" s="98">
        <f t="shared" si="58"/>
        <v>0</v>
      </c>
      <c r="M477" s="98">
        <f t="shared" si="54"/>
        <v>0.59171597633136397</v>
      </c>
      <c r="O477" s="107">
        <v>8888</v>
      </c>
      <c r="P477" s="100">
        <f t="shared" si="56"/>
        <v>70.539419087136963</v>
      </c>
      <c r="AD477" s="269" t="s">
        <v>760</v>
      </c>
      <c r="AE477" s="10">
        <v>96</v>
      </c>
    </row>
    <row r="478" spans="1:33" x14ac:dyDescent="0.3">
      <c r="A478" s="107">
        <v>8919</v>
      </c>
      <c r="B478" s="104" t="s">
        <v>0</v>
      </c>
      <c r="C478" s="104" t="s">
        <v>0</v>
      </c>
      <c r="D478" s="98">
        <v>17</v>
      </c>
      <c r="E478" s="111"/>
      <c r="F478" s="95" t="s">
        <v>0</v>
      </c>
      <c r="G478" s="95" t="s">
        <v>0</v>
      </c>
      <c r="H478" s="112">
        <f t="shared" si="57"/>
        <v>0</v>
      </c>
      <c r="I478" s="112">
        <f t="shared" si="59"/>
        <v>0</v>
      </c>
      <c r="J478" s="98"/>
      <c r="K478" s="112">
        <f t="shared" si="55"/>
        <v>70.539419087136963</v>
      </c>
      <c r="L478" s="98">
        <f t="shared" si="58"/>
        <v>0</v>
      </c>
      <c r="M478" s="98">
        <f t="shared" si="54"/>
        <v>0</v>
      </c>
      <c r="O478" s="107">
        <v>8919</v>
      </c>
      <c r="P478" s="100">
        <f t="shared" si="56"/>
        <v>70.539419087136963</v>
      </c>
      <c r="R478" s="33"/>
      <c r="AD478" s="269" t="s">
        <v>761</v>
      </c>
      <c r="AE478" s="10">
        <v>96</v>
      </c>
      <c r="AG478" s="33"/>
    </row>
    <row r="479" spans="1:33" x14ac:dyDescent="0.3">
      <c r="A479" s="107">
        <v>8949</v>
      </c>
      <c r="B479" s="104" t="s">
        <v>0</v>
      </c>
      <c r="C479" s="104" t="s">
        <v>0</v>
      </c>
      <c r="D479" s="98">
        <v>17.100000000000001</v>
      </c>
      <c r="E479" s="111"/>
      <c r="F479" s="95" t="s">
        <v>0</v>
      </c>
      <c r="G479" s="95" t="s">
        <v>0</v>
      </c>
      <c r="H479" s="112">
        <f t="shared" si="57"/>
        <v>0.58823529411764497</v>
      </c>
      <c r="I479" s="112">
        <f t="shared" si="59"/>
        <v>0.58823529411764497</v>
      </c>
      <c r="J479" s="98"/>
      <c r="K479" s="112">
        <f t="shared" si="55"/>
        <v>70.954356846473061</v>
      </c>
      <c r="L479" s="98">
        <f t="shared" si="58"/>
        <v>0.58823529411764497</v>
      </c>
      <c r="M479" s="98">
        <f t="shared" si="54"/>
        <v>-0.58139534883721034</v>
      </c>
      <c r="O479" s="107">
        <v>8949</v>
      </c>
      <c r="P479" s="100">
        <f t="shared" si="56"/>
        <v>70.954356846473061</v>
      </c>
      <c r="R479" s="33"/>
      <c r="AD479" s="269" t="s">
        <v>762</v>
      </c>
      <c r="AE479" s="10">
        <v>96</v>
      </c>
      <c r="AG479" s="33"/>
    </row>
    <row r="480" spans="1:33" x14ac:dyDescent="0.3">
      <c r="A480" s="107">
        <v>8980</v>
      </c>
      <c r="B480" s="104" t="s">
        <v>0</v>
      </c>
      <c r="C480" s="104" t="s">
        <v>0</v>
      </c>
      <c r="D480" s="98">
        <v>17</v>
      </c>
      <c r="E480" s="111"/>
      <c r="F480" s="95" t="s">
        <v>0</v>
      </c>
      <c r="G480" s="95" t="s">
        <v>0</v>
      </c>
      <c r="H480" s="112">
        <f t="shared" si="57"/>
        <v>-0.58479532163743242</v>
      </c>
      <c r="I480" s="112">
        <f t="shared" si="59"/>
        <v>-0.58479532163743242</v>
      </c>
      <c r="J480" s="98"/>
      <c r="K480" s="112">
        <f t="shared" si="55"/>
        <v>70.539419087136963</v>
      </c>
      <c r="L480" s="98">
        <f t="shared" si="58"/>
        <v>-0.58479532163742132</v>
      </c>
      <c r="M480" s="98">
        <f t="shared" si="54"/>
        <v>-0.58479532163742132</v>
      </c>
      <c r="O480" s="107">
        <v>8980</v>
      </c>
      <c r="P480" s="100">
        <f t="shared" si="56"/>
        <v>70.539419087136963</v>
      </c>
      <c r="AD480" s="269" t="s">
        <v>763</v>
      </c>
      <c r="AE480" s="10">
        <v>96</v>
      </c>
    </row>
    <row r="481" spans="1:33" x14ac:dyDescent="0.3">
      <c r="A481" s="107">
        <v>9011</v>
      </c>
      <c r="B481" s="104" t="s">
        <v>0</v>
      </c>
      <c r="C481" s="104" t="s">
        <v>0</v>
      </c>
      <c r="D481" s="98">
        <v>17.100000000000001</v>
      </c>
      <c r="E481" s="111"/>
      <c r="F481" s="95" t="s">
        <v>0</v>
      </c>
      <c r="G481" s="95" t="s">
        <v>0</v>
      </c>
      <c r="H481" s="112">
        <f t="shared" si="57"/>
        <v>0.58823529411764497</v>
      </c>
      <c r="I481" s="112">
        <f t="shared" si="59"/>
        <v>0.58823529411764497</v>
      </c>
      <c r="J481" s="98"/>
      <c r="K481" s="112">
        <f t="shared" si="55"/>
        <v>70.954356846473061</v>
      </c>
      <c r="L481" s="98">
        <f t="shared" si="58"/>
        <v>0.58823529411764497</v>
      </c>
      <c r="M481" s="98">
        <f t="shared" ref="M481:M544" si="60">((K481/K469)-1)*100</f>
        <v>-0.58139534883721034</v>
      </c>
      <c r="O481" s="107">
        <v>9011</v>
      </c>
      <c r="P481" s="100">
        <f t="shared" si="56"/>
        <v>70.954356846473061</v>
      </c>
      <c r="AD481" s="269" t="s">
        <v>764</v>
      </c>
      <c r="AE481" s="10">
        <v>96</v>
      </c>
    </row>
    <row r="482" spans="1:33" x14ac:dyDescent="0.3">
      <c r="A482" s="107">
        <v>9041</v>
      </c>
      <c r="B482" s="104" t="s">
        <v>0</v>
      </c>
      <c r="C482" s="104" t="s">
        <v>0</v>
      </c>
      <c r="D482" s="98">
        <v>17.2</v>
      </c>
      <c r="E482" s="111"/>
      <c r="F482" s="95" t="s">
        <v>0</v>
      </c>
      <c r="G482" s="95" t="s">
        <v>0</v>
      </c>
      <c r="H482" s="112">
        <f t="shared" si="57"/>
        <v>0.58479532163742132</v>
      </c>
      <c r="I482" s="112">
        <f t="shared" si="59"/>
        <v>0.58479532163742132</v>
      </c>
      <c r="J482" s="98"/>
      <c r="K482" s="112">
        <f t="shared" si="55"/>
        <v>71.369294605809159</v>
      </c>
      <c r="L482" s="98">
        <f t="shared" si="58"/>
        <v>0.58479532163742132</v>
      </c>
      <c r="M482" s="98">
        <f t="shared" si="60"/>
        <v>-0.57803468208091902</v>
      </c>
      <c r="O482" s="107">
        <v>9041</v>
      </c>
      <c r="P482" s="100">
        <f t="shared" si="56"/>
        <v>71.369294605809159</v>
      </c>
      <c r="AD482" s="269" t="s">
        <v>765</v>
      </c>
      <c r="AE482" s="10">
        <v>97</v>
      </c>
    </row>
    <row r="483" spans="1:33" x14ac:dyDescent="0.3">
      <c r="A483" s="107">
        <v>9072</v>
      </c>
      <c r="B483" s="104" t="s">
        <v>0</v>
      </c>
      <c r="C483" s="104" t="s">
        <v>0</v>
      </c>
      <c r="D483" s="98">
        <v>17.2</v>
      </c>
      <c r="E483" s="111"/>
      <c r="F483" s="95" t="s">
        <v>0</v>
      </c>
      <c r="G483" s="95" t="s">
        <v>0</v>
      </c>
      <c r="H483" s="112">
        <f t="shared" si="57"/>
        <v>0</v>
      </c>
      <c r="I483" s="112">
        <f t="shared" si="59"/>
        <v>0</v>
      </c>
      <c r="J483" s="98"/>
      <c r="K483" s="112">
        <f t="shared" si="55"/>
        <v>71.369294605809159</v>
      </c>
      <c r="L483" s="98">
        <f t="shared" si="58"/>
        <v>0</v>
      </c>
      <c r="M483" s="98">
        <f t="shared" si="60"/>
        <v>-0.57803468208091902</v>
      </c>
      <c r="O483" s="107">
        <v>9072</v>
      </c>
      <c r="P483" s="100">
        <f t="shared" si="56"/>
        <v>71.369294605809159</v>
      </c>
      <c r="R483" s="33"/>
      <c r="AD483" s="269" t="s">
        <v>766</v>
      </c>
      <c r="AE483" s="10">
        <v>96</v>
      </c>
      <c r="AG483" s="33"/>
    </row>
    <row r="484" spans="1:33" x14ac:dyDescent="0.3">
      <c r="A484" s="107">
        <v>9102</v>
      </c>
      <c r="B484" s="104" t="s">
        <v>0</v>
      </c>
      <c r="C484" s="104" t="s">
        <v>0</v>
      </c>
      <c r="D484" s="98">
        <v>17.3</v>
      </c>
      <c r="E484" s="111"/>
      <c r="F484" s="95" t="s">
        <v>0</v>
      </c>
      <c r="G484" s="95" t="s">
        <v>0</v>
      </c>
      <c r="H484" s="112">
        <f t="shared" si="57"/>
        <v>0.58139534883721034</v>
      </c>
      <c r="I484" s="112">
        <f t="shared" si="59"/>
        <v>0.58139534883721034</v>
      </c>
      <c r="J484" s="98"/>
      <c r="K484" s="112">
        <f t="shared" si="55"/>
        <v>71.784232365145257</v>
      </c>
      <c r="L484" s="98">
        <f t="shared" si="58"/>
        <v>0.58139534883721034</v>
      </c>
      <c r="M484" s="98">
        <f t="shared" si="60"/>
        <v>0</v>
      </c>
      <c r="O484" s="107">
        <v>9102</v>
      </c>
      <c r="P484" s="100">
        <f t="shared" si="56"/>
        <v>71.784232365145257</v>
      </c>
      <c r="R484" s="33"/>
      <c r="AD484" s="269" t="s">
        <v>767</v>
      </c>
      <c r="AE484" s="10">
        <v>97</v>
      </c>
      <c r="AG484" s="33"/>
    </row>
    <row r="485" spans="1:33" x14ac:dyDescent="0.3">
      <c r="A485" s="107">
        <v>9133</v>
      </c>
      <c r="B485" s="104" t="s">
        <v>0</v>
      </c>
      <c r="C485" s="104" t="s">
        <v>0</v>
      </c>
      <c r="D485" s="98">
        <v>17.3</v>
      </c>
      <c r="E485" s="111"/>
      <c r="F485" s="95" t="s">
        <v>0</v>
      </c>
      <c r="G485" s="95" t="s">
        <v>0</v>
      </c>
      <c r="H485" s="112">
        <f t="shared" si="57"/>
        <v>0</v>
      </c>
      <c r="I485" s="112">
        <f t="shared" si="59"/>
        <v>0</v>
      </c>
      <c r="J485" s="98"/>
      <c r="K485" s="112">
        <f t="shared" si="55"/>
        <v>71.784232365145257</v>
      </c>
      <c r="L485" s="98">
        <f t="shared" si="58"/>
        <v>0</v>
      </c>
      <c r="M485" s="98">
        <f t="shared" si="60"/>
        <v>0</v>
      </c>
      <c r="O485" s="107">
        <v>9133</v>
      </c>
      <c r="P485" s="100">
        <f t="shared" si="56"/>
        <v>71.784232365145257</v>
      </c>
      <c r="AD485" s="269" t="s">
        <v>768</v>
      </c>
      <c r="AE485" s="10">
        <v>97</v>
      </c>
    </row>
    <row r="486" spans="1:33" x14ac:dyDescent="0.3">
      <c r="A486" s="107">
        <v>9164</v>
      </c>
      <c r="B486" s="104" t="s">
        <v>0</v>
      </c>
      <c r="C486" s="104" t="s">
        <v>0</v>
      </c>
      <c r="D486" s="98">
        <v>17.2</v>
      </c>
      <c r="E486" s="111"/>
      <c r="F486" s="95" t="s">
        <v>0</v>
      </c>
      <c r="G486" s="95" t="s">
        <v>0</v>
      </c>
      <c r="H486" s="112">
        <f t="shared" si="57"/>
        <v>-0.57803468208093012</v>
      </c>
      <c r="I486" s="112">
        <f t="shared" si="59"/>
        <v>-0.57803468208093012</v>
      </c>
      <c r="J486" s="98"/>
      <c r="K486" s="112">
        <f t="shared" si="55"/>
        <v>71.369294605809159</v>
      </c>
      <c r="L486" s="98">
        <f t="shared" si="58"/>
        <v>-0.57803468208091902</v>
      </c>
      <c r="M486" s="98">
        <f t="shared" si="60"/>
        <v>0</v>
      </c>
      <c r="O486" s="107">
        <v>9164</v>
      </c>
      <c r="P486" s="100">
        <f t="shared" si="56"/>
        <v>71.369294605809159</v>
      </c>
      <c r="AD486" s="269" t="s">
        <v>769</v>
      </c>
      <c r="AE486" s="10">
        <v>98</v>
      </c>
    </row>
    <row r="487" spans="1:33" x14ac:dyDescent="0.3">
      <c r="A487" s="107">
        <v>9192</v>
      </c>
      <c r="B487" s="104" t="s">
        <v>0</v>
      </c>
      <c r="C487" s="104" t="s">
        <v>0</v>
      </c>
      <c r="D487" s="98">
        <v>17.3</v>
      </c>
      <c r="E487" s="111"/>
      <c r="F487" s="95" t="s">
        <v>0</v>
      </c>
      <c r="G487" s="95" t="s">
        <v>0</v>
      </c>
      <c r="H487" s="112">
        <f t="shared" si="57"/>
        <v>0.58139534883721034</v>
      </c>
      <c r="I487" s="112">
        <f t="shared" si="59"/>
        <v>0.58139534883721034</v>
      </c>
      <c r="J487" s="98"/>
      <c r="K487" s="112">
        <f t="shared" si="55"/>
        <v>71.784232365145257</v>
      </c>
      <c r="L487" s="98">
        <f t="shared" si="58"/>
        <v>0.58139534883721034</v>
      </c>
      <c r="M487" s="98">
        <f t="shared" si="60"/>
        <v>1.1695906432748426</v>
      </c>
      <c r="O487" s="107">
        <v>9192</v>
      </c>
      <c r="P487" s="100">
        <f t="shared" si="56"/>
        <v>71.784232365145257</v>
      </c>
      <c r="AD487" s="269" t="s">
        <v>770</v>
      </c>
      <c r="AE487" s="10">
        <v>99</v>
      </c>
    </row>
    <row r="488" spans="1:33" x14ac:dyDescent="0.3">
      <c r="A488" s="107">
        <v>9223</v>
      </c>
      <c r="B488" s="104" t="s">
        <v>0</v>
      </c>
      <c r="C488" s="104" t="s">
        <v>0</v>
      </c>
      <c r="D488" s="98">
        <v>17.2</v>
      </c>
      <c r="E488" s="111"/>
      <c r="F488" s="95" t="s">
        <v>0</v>
      </c>
      <c r="G488" s="95" t="s">
        <v>0</v>
      </c>
      <c r="H488" s="112">
        <f t="shared" si="57"/>
        <v>-0.57803468208093012</v>
      </c>
      <c r="I488" s="112">
        <f t="shared" si="59"/>
        <v>-0.57803468208093012</v>
      </c>
      <c r="J488" s="98"/>
      <c r="K488" s="112">
        <f t="shared" si="55"/>
        <v>71.369294605809159</v>
      </c>
      <c r="L488" s="98">
        <f t="shared" si="58"/>
        <v>-0.57803468208091902</v>
      </c>
      <c r="M488" s="98">
        <f t="shared" si="60"/>
        <v>1.1764705882352899</v>
      </c>
      <c r="O488" s="107">
        <v>9223</v>
      </c>
      <c r="P488" s="100">
        <f t="shared" si="56"/>
        <v>71.369294605809159</v>
      </c>
      <c r="R488" s="33"/>
      <c r="AD488" s="269" t="s">
        <v>771</v>
      </c>
      <c r="AE488" s="10">
        <v>100</v>
      </c>
      <c r="AG488" s="33"/>
    </row>
    <row r="489" spans="1:33" x14ac:dyDescent="0.3">
      <c r="A489" s="107">
        <v>9253</v>
      </c>
      <c r="B489" s="104" t="s">
        <v>0</v>
      </c>
      <c r="C489" s="104" t="s">
        <v>0</v>
      </c>
      <c r="D489" s="98">
        <v>17.3</v>
      </c>
      <c r="E489" s="111"/>
      <c r="F489" s="95" t="s">
        <v>0</v>
      </c>
      <c r="G489" s="95" t="s">
        <v>0</v>
      </c>
      <c r="H489" s="112">
        <f t="shared" si="57"/>
        <v>0.58139534883721034</v>
      </c>
      <c r="I489" s="112">
        <f t="shared" si="59"/>
        <v>0.58139534883721034</v>
      </c>
      <c r="J489" s="98"/>
      <c r="K489" s="112">
        <f t="shared" si="55"/>
        <v>71.784232365145257</v>
      </c>
      <c r="L489" s="98">
        <f t="shared" si="58"/>
        <v>0.58139534883721034</v>
      </c>
      <c r="M489" s="98">
        <f t="shared" si="60"/>
        <v>1.7647058823529349</v>
      </c>
      <c r="O489" s="107">
        <v>9253</v>
      </c>
      <c r="P489" s="100">
        <f t="shared" si="56"/>
        <v>71.784232365145257</v>
      </c>
      <c r="R489" s="33"/>
      <c r="AD489" s="269" t="s">
        <v>772</v>
      </c>
      <c r="AE489" s="10">
        <v>100</v>
      </c>
      <c r="AG489" s="33"/>
    </row>
    <row r="490" spans="1:33" x14ac:dyDescent="0.3">
      <c r="A490" s="107">
        <v>9284</v>
      </c>
      <c r="B490" s="104" t="s">
        <v>0</v>
      </c>
      <c r="C490" s="104" t="s">
        <v>0</v>
      </c>
      <c r="D490" s="98">
        <v>17.5</v>
      </c>
      <c r="E490" s="111"/>
      <c r="F490" s="95" t="s">
        <v>0</v>
      </c>
      <c r="G490" s="95" t="s">
        <v>0</v>
      </c>
      <c r="H490" s="112">
        <f t="shared" si="57"/>
        <v>1.156069364161838</v>
      </c>
      <c r="I490" s="112">
        <f t="shared" si="59"/>
        <v>1.156069364161838</v>
      </c>
      <c r="J490" s="98"/>
      <c r="K490" s="112">
        <f t="shared" si="55"/>
        <v>72.614107883817454</v>
      </c>
      <c r="L490" s="98">
        <f t="shared" si="58"/>
        <v>1.156069364161838</v>
      </c>
      <c r="M490" s="98">
        <f t="shared" si="60"/>
        <v>2.9411764705882248</v>
      </c>
      <c r="O490" s="107">
        <v>9284</v>
      </c>
      <c r="P490" s="100">
        <f t="shared" si="56"/>
        <v>72.614107883817454</v>
      </c>
      <c r="AD490" s="269" t="s">
        <v>773</v>
      </c>
      <c r="AE490" s="10">
        <v>100</v>
      </c>
    </row>
    <row r="491" spans="1:33" x14ac:dyDescent="0.3">
      <c r="A491" s="107">
        <v>9314</v>
      </c>
      <c r="B491" s="104" t="s">
        <v>0</v>
      </c>
      <c r="C491" s="104" t="s">
        <v>0</v>
      </c>
      <c r="D491" s="98">
        <v>17.7</v>
      </c>
      <c r="E491" s="111"/>
      <c r="F491" s="95" t="s">
        <v>0</v>
      </c>
      <c r="G491" s="95" t="s">
        <v>0</v>
      </c>
      <c r="H491" s="112">
        <f t="shared" si="57"/>
        <v>1.1428571428571344</v>
      </c>
      <c r="I491" s="112">
        <f t="shared" si="59"/>
        <v>1.1428571428571344</v>
      </c>
      <c r="J491" s="98"/>
      <c r="K491" s="112">
        <f t="shared" si="55"/>
        <v>73.44398340248965</v>
      </c>
      <c r="L491" s="98">
        <f t="shared" si="58"/>
        <v>1.1428571428571344</v>
      </c>
      <c r="M491" s="98">
        <f t="shared" si="60"/>
        <v>3.5087719298245501</v>
      </c>
      <c r="O491" s="107">
        <v>9314</v>
      </c>
      <c r="P491" s="100">
        <f t="shared" si="56"/>
        <v>73.44398340248965</v>
      </c>
      <c r="AD491" s="269" t="s">
        <v>774</v>
      </c>
      <c r="AE491" s="10">
        <v>100</v>
      </c>
    </row>
    <row r="492" spans="1:33" x14ac:dyDescent="0.3">
      <c r="A492" s="107">
        <v>9345</v>
      </c>
      <c r="B492" s="104" t="s">
        <v>0</v>
      </c>
      <c r="C492" s="104" t="s">
        <v>0</v>
      </c>
      <c r="D492" s="98">
        <v>17.7</v>
      </c>
      <c r="E492" s="111"/>
      <c r="F492" s="95" t="s">
        <v>0</v>
      </c>
      <c r="G492" s="95" t="s">
        <v>0</v>
      </c>
      <c r="H492" s="112">
        <f t="shared" si="57"/>
        <v>0</v>
      </c>
      <c r="I492" s="112">
        <f t="shared" si="59"/>
        <v>0</v>
      </c>
      <c r="J492" s="98"/>
      <c r="K492" s="112">
        <f t="shared" si="55"/>
        <v>73.44398340248965</v>
      </c>
      <c r="L492" s="98">
        <f t="shared" si="58"/>
        <v>0</v>
      </c>
      <c r="M492" s="98">
        <f t="shared" si="60"/>
        <v>4.1176470588235148</v>
      </c>
      <c r="O492" s="107">
        <v>9345</v>
      </c>
      <c r="P492" s="100">
        <f t="shared" si="56"/>
        <v>73.44398340248965</v>
      </c>
      <c r="AD492" s="269" t="s">
        <v>775</v>
      </c>
      <c r="AE492" s="10">
        <v>100</v>
      </c>
    </row>
    <row r="493" spans="1:33" x14ac:dyDescent="0.3">
      <c r="A493" s="107">
        <v>9376</v>
      </c>
      <c r="B493" s="104" t="s">
        <v>0</v>
      </c>
      <c r="C493" s="104" t="s">
        <v>0</v>
      </c>
      <c r="D493" s="98">
        <v>17.7</v>
      </c>
      <c r="E493" s="111"/>
      <c r="F493" s="95" t="s">
        <v>0</v>
      </c>
      <c r="G493" s="95" t="s">
        <v>0</v>
      </c>
      <c r="H493" s="112">
        <f t="shared" si="57"/>
        <v>0</v>
      </c>
      <c r="I493" s="112">
        <f t="shared" si="59"/>
        <v>0</v>
      </c>
      <c r="J493" s="98"/>
      <c r="K493" s="112">
        <f t="shared" si="55"/>
        <v>73.44398340248965</v>
      </c>
      <c r="L493" s="98">
        <f t="shared" si="58"/>
        <v>0</v>
      </c>
      <c r="M493" s="98">
        <f t="shared" si="60"/>
        <v>3.5087719298245501</v>
      </c>
      <c r="O493" s="107">
        <v>9376</v>
      </c>
      <c r="P493" s="100">
        <f t="shared" si="56"/>
        <v>73.44398340248965</v>
      </c>
      <c r="R493" s="33"/>
      <c r="AD493" s="269" t="s">
        <v>776</v>
      </c>
      <c r="AE493" s="10">
        <v>100</v>
      </c>
      <c r="AG493" s="33"/>
    </row>
    <row r="494" spans="1:33" x14ac:dyDescent="0.3">
      <c r="A494" s="107">
        <v>9406</v>
      </c>
      <c r="B494" s="104" t="s">
        <v>0</v>
      </c>
      <c r="C494" s="104" t="s">
        <v>0</v>
      </c>
      <c r="D494" s="98">
        <v>17.7</v>
      </c>
      <c r="E494" s="111"/>
      <c r="F494" s="95" t="s">
        <v>0</v>
      </c>
      <c r="G494" s="95" t="s">
        <v>0</v>
      </c>
      <c r="H494" s="112">
        <f t="shared" si="57"/>
        <v>0</v>
      </c>
      <c r="I494" s="112">
        <f t="shared" si="59"/>
        <v>0</v>
      </c>
      <c r="J494" s="98"/>
      <c r="K494" s="112">
        <f t="shared" si="55"/>
        <v>73.44398340248965</v>
      </c>
      <c r="L494" s="98">
        <f t="shared" si="58"/>
        <v>0</v>
      </c>
      <c r="M494" s="98">
        <f t="shared" si="60"/>
        <v>2.9069767441860295</v>
      </c>
      <c r="O494" s="107">
        <v>9406</v>
      </c>
      <c r="P494" s="100">
        <f t="shared" si="56"/>
        <v>73.44398340248965</v>
      </c>
      <c r="R494" s="33"/>
      <c r="AD494" s="269" t="s">
        <v>777</v>
      </c>
      <c r="AE494" s="10">
        <v>101</v>
      </c>
      <c r="AG494" s="33"/>
    </row>
    <row r="495" spans="1:33" x14ac:dyDescent="0.3">
      <c r="A495" s="107">
        <v>9437</v>
      </c>
      <c r="B495" s="104" t="s">
        <v>0</v>
      </c>
      <c r="C495" s="104" t="s">
        <v>0</v>
      </c>
      <c r="D495" s="98">
        <v>18</v>
      </c>
      <c r="E495" s="111"/>
      <c r="F495" s="95" t="s">
        <v>0</v>
      </c>
      <c r="G495" s="95" t="s">
        <v>0</v>
      </c>
      <c r="H495" s="112">
        <f t="shared" si="57"/>
        <v>1.6949152542372836</v>
      </c>
      <c r="I495" s="112">
        <f t="shared" si="59"/>
        <v>1.6949152542372836</v>
      </c>
      <c r="J495" s="98"/>
      <c r="K495" s="112">
        <f t="shared" si="55"/>
        <v>74.688796680497944</v>
      </c>
      <c r="L495" s="98">
        <f t="shared" si="58"/>
        <v>1.6949152542372836</v>
      </c>
      <c r="M495" s="98">
        <f t="shared" si="60"/>
        <v>4.6511627906976605</v>
      </c>
      <c r="O495" s="107">
        <v>9437</v>
      </c>
      <c r="P495" s="100">
        <f t="shared" si="56"/>
        <v>74.688796680497944</v>
      </c>
      <c r="AD495" s="269" t="s">
        <v>778</v>
      </c>
      <c r="AE495" s="10">
        <v>100</v>
      </c>
    </row>
    <row r="496" spans="1:33" x14ac:dyDescent="0.3">
      <c r="A496" s="107">
        <v>9467</v>
      </c>
      <c r="B496" s="104" t="s">
        <v>0</v>
      </c>
      <c r="C496" s="104" t="s">
        <v>0</v>
      </c>
      <c r="D496" s="98">
        <v>17.899999999999999</v>
      </c>
      <c r="E496" s="111"/>
      <c r="F496" s="95" t="s">
        <v>0</v>
      </c>
      <c r="G496" s="95" t="s">
        <v>0</v>
      </c>
      <c r="H496" s="112">
        <f t="shared" si="57"/>
        <v>-0.55555555555556468</v>
      </c>
      <c r="I496" s="112">
        <f t="shared" si="59"/>
        <v>-0.55555555555556468</v>
      </c>
      <c r="J496" s="98"/>
      <c r="K496" s="112">
        <f t="shared" si="55"/>
        <v>74.273858921161832</v>
      </c>
      <c r="L496" s="98">
        <f t="shared" si="58"/>
        <v>-0.55555555555557579</v>
      </c>
      <c r="M496" s="98">
        <f t="shared" si="60"/>
        <v>3.4682080924855141</v>
      </c>
      <c r="O496" s="107">
        <v>9467</v>
      </c>
      <c r="P496" s="100">
        <f t="shared" si="56"/>
        <v>74.273858921161832</v>
      </c>
      <c r="AD496" s="269" t="s">
        <v>779</v>
      </c>
      <c r="AE496" s="10">
        <v>100</v>
      </c>
    </row>
    <row r="497" spans="1:33" x14ac:dyDescent="0.3">
      <c r="A497" s="107">
        <v>9498</v>
      </c>
      <c r="B497" s="104" t="s">
        <v>0</v>
      </c>
      <c r="C497" s="104" t="s">
        <v>0</v>
      </c>
      <c r="D497" s="98">
        <v>17.899999999999999</v>
      </c>
      <c r="E497" s="111"/>
      <c r="F497" s="95" t="s">
        <v>0</v>
      </c>
      <c r="G497" s="95" t="s">
        <v>0</v>
      </c>
      <c r="H497" s="112">
        <f t="shared" si="57"/>
        <v>0</v>
      </c>
      <c r="I497" s="112">
        <f t="shared" si="59"/>
        <v>0</v>
      </c>
      <c r="J497" s="98"/>
      <c r="K497" s="112">
        <f t="shared" si="55"/>
        <v>74.273858921161832</v>
      </c>
      <c r="L497" s="98">
        <f t="shared" si="58"/>
        <v>0</v>
      </c>
      <c r="M497" s="98">
        <f t="shared" si="60"/>
        <v>3.4682080924855141</v>
      </c>
      <c r="O497" s="107">
        <v>9498</v>
      </c>
      <c r="P497" s="100">
        <f t="shared" si="56"/>
        <v>74.273858921161832</v>
      </c>
      <c r="AD497" s="269" t="s">
        <v>780</v>
      </c>
      <c r="AE497" s="10">
        <v>100</v>
      </c>
    </row>
    <row r="498" spans="1:33" x14ac:dyDescent="0.3">
      <c r="A498" s="107">
        <v>9529</v>
      </c>
      <c r="B498" s="104" t="s">
        <v>0</v>
      </c>
      <c r="C498" s="104" t="s">
        <v>0</v>
      </c>
      <c r="D498" s="98">
        <v>17.899999999999999</v>
      </c>
      <c r="E498" s="111"/>
      <c r="F498" s="95" t="s">
        <v>0</v>
      </c>
      <c r="G498" s="95" t="s">
        <v>0</v>
      </c>
      <c r="H498" s="112">
        <f t="shared" si="57"/>
        <v>0</v>
      </c>
      <c r="I498" s="112">
        <f t="shared" si="59"/>
        <v>0</v>
      </c>
      <c r="J498" s="98"/>
      <c r="K498" s="112">
        <f t="shared" si="55"/>
        <v>74.273858921161832</v>
      </c>
      <c r="L498" s="98">
        <f t="shared" si="58"/>
        <v>0</v>
      </c>
      <c r="M498" s="98">
        <f t="shared" si="60"/>
        <v>4.0697674418604279</v>
      </c>
      <c r="O498" s="107">
        <v>9529</v>
      </c>
      <c r="P498" s="100">
        <f t="shared" si="56"/>
        <v>74.273858921161832</v>
      </c>
      <c r="R498" s="33"/>
      <c r="AD498" s="269" t="s">
        <v>781</v>
      </c>
      <c r="AE498" s="10">
        <v>100</v>
      </c>
      <c r="AG498" s="33"/>
    </row>
    <row r="499" spans="1:33" x14ac:dyDescent="0.3">
      <c r="A499" s="107">
        <v>9557</v>
      </c>
      <c r="B499" s="104" t="s">
        <v>0</v>
      </c>
      <c r="C499" s="104" t="s">
        <v>0</v>
      </c>
      <c r="D499" s="98">
        <v>17.8</v>
      </c>
      <c r="E499" s="111"/>
      <c r="F499" s="95" t="s">
        <v>0</v>
      </c>
      <c r="G499" s="95" t="s">
        <v>0</v>
      </c>
      <c r="H499" s="112">
        <f t="shared" si="57"/>
        <v>-0.55865921787707773</v>
      </c>
      <c r="I499" s="112">
        <f t="shared" si="59"/>
        <v>-0.55865921787707773</v>
      </c>
      <c r="J499" s="98"/>
      <c r="K499" s="112">
        <f t="shared" si="55"/>
        <v>73.858921161825748</v>
      </c>
      <c r="L499" s="98">
        <f t="shared" si="58"/>
        <v>-0.55865921787707773</v>
      </c>
      <c r="M499" s="98">
        <f t="shared" si="60"/>
        <v>2.8901734104046062</v>
      </c>
      <c r="O499" s="107">
        <v>9557</v>
      </c>
      <c r="P499" s="100">
        <f t="shared" si="56"/>
        <v>73.858921161825748</v>
      </c>
      <c r="R499" s="33"/>
      <c r="AD499" s="269" t="s">
        <v>782</v>
      </c>
      <c r="AE499" s="10">
        <v>100</v>
      </c>
      <c r="AG499" s="33"/>
    </row>
    <row r="500" spans="1:33" x14ac:dyDescent="0.3">
      <c r="A500" s="107">
        <v>9588</v>
      </c>
      <c r="B500" s="104" t="s">
        <v>0</v>
      </c>
      <c r="C500" s="104" t="s">
        <v>0</v>
      </c>
      <c r="D500" s="98">
        <v>17.899999999999999</v>
      </c>
      <c r="E500" s="111"/>
      <c r="F500" s="95" t="s">
        <v>0</v>
      </c>
      <c r="G500" s="95" t="s">
        <v>0</v>
      </c>
      <c r="H500" s="112">
        <f t="shared" si="57"/>
        <v>0.56179775280897903</v>
      </c>
      <c r="I500" s="112">
        <f t="shared" si="59"/>
        <v>0.56179775280897903</v>
      </c>
      <c r="J500" s="98"/>
      <c r="K500" s="112">
        <f t="shared" si="55"/>
        <v>74.273858921161846</v>
      </c>
      <c r="L500" s="98">
        <f t="shared" si="58"/>
        <v>0.56179775280897903</v>
      </c>
      <c r="M500" s="98">
        <f t="shared" si="60"/>
        <v>4.0697674418604501</v>
      </c>
      <c r="O500" s="107">
        <v>9588</v>
      </c>
      <c r="P500" s="100">
        <f t="shared" si="56"/>
        <v>74.273858921161846</v>
      </c>
      <c r="AD500" s="269" t="s">
        <v>783</v>
      </c>
      <c r="AE500" s="10">
        <v>100</v>
      </c>
    </row>
    <row r="501" spans="1:33" x14ac:dyDescent="0.3">
      <c r="A501" s="107">
        <v>9618</v>
      </c>
      <c r="B501" s="104" t="s">
        <v>0</v>
      </c>
      <c r="C501" s="104" t="s">
        <v>0</v>
      </c>
      <c r="D501" s="98">
        <v>17.8</v>
      </c>
      <c r="E501" s="111"/>
      <c r="F501" s="95" t="s">
        <v>0</v>
      </c>
      <c r="G501" s="95" t="s">
        <v>0</v>
      </c>
      <c r="H501" s="112">
        <f t="shared" si="57"/>
        <v>-0.55865921787707773</v>
      </c>
      <c r="I501" s="112">
        <f t="shared" si="59"/>
        <v>-0.55865921787707773</v>
      </c>
      <c r="J501" s="98"/>
      <c r="K501" s="112">
        <f t="shared" si="55"/>
        <v>73.858921161825762</v>
      </c>
      <c r="L501" s="98">
        <f t="shared" si="58"/>
        <v>-0.55865921787707773</v>
      </c>
      <c r="M501" s="98">
        <f t="shared" si="60"/>
        <v>2.8901734104046284</v>
      </c>
      <c r="O501" s="107">
        <v>9618</v>
      </c>
      <c r="P501" s="100">
        <f t="shared" si="56"/>
        <v>73.858921161825762</v>
      </c>
      <c r="AD501" s="269" t="s">
        <v>784</v>
      </c>
      <c r="AE501" s="10">
        <v>100</v>
      </c>
    </row>
    <row r="502" spans="1:33" x14ac:dyDescent="0.3">
      <c r="A502" s="107">
        <v>9649</v>
      </c>
      <c r="B502" s="104" t="s">
        <v>0</v>
      </c>
      <c r="C502" s="104" t="s">
        <v>0</v>
      </c>
      <c r="D502" s="98">
        <v>17.7</v>
      </c>
      <c r="E502" s="111"/>
      <c r="F502" s="95" t="s">
        <v>0</v>
      </c>
      <c r="G502" s="95" t="s">
        <v>0</v>
      </c>
      <c r="H502" s="112">
        <f t="shared" si="57"/>
        <v>-0.56179775280900124</v>
      </c>
      <c r="I502" s="112">
        <f t="shared" si="59"/>
        <v>-0.56179775280900124</v>
      </c>
      <c r="J502" s="98"/>
      <c r="K502" s="112">
        <f t="shared" si="55"/>
        <v>73.44398340248965</v>
      </c>
      <c r="L502" s="98">
        <f t="shared" si="58"/>
        <v>-0.56179775280900124</v>
      </c>
      <c r="M502" s="98">
        <f t="shared" si="60"/>
        <v>1.1428571428571344</v>
      </c>
      <c r="O502" s="107">
        <v>9649</v>
      </c>
      <c r="P502" s="100">
        <f t="shared" si="56"/>
        <v>73.44398340248965</v>
      </c>
      <c r="AD502" s="269" t="s">
        <v>785</v>
      </c>
      <c r="AE502" s="10">
        <v>99</v>
      </c>
    </row>
    <row r="503" spans="1:33" x14ac:dyDescent="0.3">
      <c r="A503" s="107">
        <v>9679</v>
      </c>
      <c r="B503" s="104" t="s">
        <v>0</v>
      </c>
      <c r="C503" s="104" t="s">
        <v>0</v>
      </c>
      <c r="D503" s="98">
        <v>17.5</v>
      </c>
      <c r="E503" s="111"/>
      <c r="F503" s="95" t="s">
        <v>0</v>
      </c>
      <c r="G503" s="95" t="s">
        <v>0</v>
      </c>
      <c r="H503" s="112">
        <f t="shared" si="57"/>
        <v>-1.1299435028248594</v>
      </c>
      <c r="I503" s="112">
        <f t="shared" si="59"/>
        <v>-1.1299435028248594</v>
      </c>
      <c r="J503" s="98"/>
      <c r="K503" s="112">
        <f t="shared" si="55"/>
        <v>72.614107883817454</v>
      </c>
      <c r="L503" s="98">
        <f t="shared" si="58"/>
        <v>-1.1299435028248594</v>
      </c>
      <c r="M503" s="98">
        <f t="shared" si="60"/>
        <v>-1.1299435028248594</v>
      </c>
      <c r="O503" s="107">
        <v>9679</v>
      </c>
      <c r="P503" s="100">
        <f t="shared" si="56"/>
        <v>72.614107883817454</v>
      </c>
      <c r="R503" s="33"/>
      <c r="AD503" s="269" t="s">
        <v>786</v>
      </c>
      <c r="AE503" s="10">
        <v>100</v>
      </c>
      <c r="AG503" s="33"/>
    </row>
    <row r="504" spans="1:33" x14ac:dyDescent="0.3">
      <c r="A504" s="107">
        <v>9710</v>
      </c>
      <c r="B504" s="104" t="s">
        <v>0</v>
      </c>
      <c r="C504" s="104" t="s">
        <v>0</v>
      </c>
      <c r="D504" s="98">
        <v>17.399999999999999</v>
      </c>
      <c r="E504" s="111"/>
      <c r="F504" s="95" t="s">
        <v>0</v>
      </c>
      <c r="G504" s="95" t="s">
        <v>0</v>
      </c>
      <c r="H504" s="112">
        <f t="shared" si="57"/>
        <v>-0.57142857142857828</v>
      </c>
      <c r="I504" s="112">
        <f t="shared" si="59"/>
        <v>-0.57142857142857828</v>
      </c>
      <c r="J504" s="98"/>
      <c r="K504" s="112">
        <f t="shared" si="55"/>
        <v>72.199170124481356</v>
      </c>
      <c r="L504" s="98">
        <f t="shared" si="58"/>
        <v>-0.57142857142856718</v>
      </c>
      <c r="M504" s="98">
        <f t="shared" si="60"/>
        <v>-1.6949152542372836</v>
      </c>
      <c r="O504" s="107">
        <v>9710</v>
      </c>
      <c r="P504" s="100">
        <f t="shared" si="56"/>
        <v>72.199170124481356</v>
      </c>
      <c r="R504" s="33"/>
      <c r="AD504" s="269" t="s">
        <v>787</v>
      </c>
      <c r="AE504" s="10">
        <v>100</v>
      </c>
      <c r="AG504" s="33"/>
    </row>
    <row r="505" spans="1:33" x14ac:dyDescent="0.3">
      <c r="A505" s="107">
        <v>9741</v>
      </c>
      <c r="B505" s="104" t="s">
        <v>0</v>
      </c>
      <c r="C505" s="104" t="s">
        <v>0</v>
      </c>
      <c r="D505" s="98">
        <v>17.5</v>
      </c>
      <c r="E505" s="111"/>
      <c r="F505" s="95" t="s">
        <v>0</v>
      </c>
      <c r="G505" s="95" t="s">
        <v>0</v>
      </c>
      <c r="H505" s="112">
        <f t="shared" si="57"/>
        <v>0.57471264367816577</v>
      </c>
      <c r="I505" s="112">
        <f t="shared" si="59"/>
        <v>0.57471264367816577</v>
      </c>
      <c r="J505" s="98"/>
      <c r="K505" s="112">
        <f t="shared" si="55"/>
        <v>72.614107883817454</v>
      </c>
      <c r="L505" s="98">
        <f t="shared" si="58"/>
        <v>0.57471264367816577</v>
      </c>
      <c r="M505" s="98">
        <f t="shared" si="60"/>
        <v>-1.1299435028248594</v>
      </c>
      <c r="O505" s="107">
        <v>9741</v>
      </c>
      <c r="P505" s="100">
        <f t="shared" si="56"/>
        <v>72.614107883817454</v>
      </c>
      <c r="AD505" s="269" t="s">
        <v>788</v>
      </c>
      <c r="AE505" s="10">
        <v>101</v>
      </c>
    </row>
    <row r="506" spans="1:33" x14ac:dyDescent="0.3">
      <c r="A506" s="107">
        <v>9771</v>
      </c>
      <c r="B506" s="104" t="s">
        <v>0</v>
      </c>
      <c r="C506" s="104" t="s">
        <v>0</v>
      </c>
      <c r="D506" s="98">
        <v>17.600000000000001</v>
      </c>
      <c r="E506" s="111"/>
      <c r="F506" s="95" t="s">
        <v>0</v>
      </c>
      <c r="G506" s="95" t="s">
        <v>0</v>
      </c>
      <c r="H506" s="112">
        <f t="shared" si="57"/>
        <v>0.57142857142857828</v>
      </c>
      <c r="I506" s="112">
        <f t="shared" si="59"/>
        <v>0.57142857142857828</v>
      </c>
      <c r="J506" s="98"/>
      <c r="K506" s="112">
        <f t="shared" si="55"/>
        <v>73.029045643153552</v>
      </c>
      <c r="L506" s="98">
        <f t="shared" si="58"/>
        <v>0.57142857142857828</v>
      </c>
      <c r="M506" s="98">
        <f t="shared" si="60"/>
        <v>-0.56497175141242417</v>
      </c>
      <c r="O506" s="107">
        <v>9771</v>
      </c>
      <c r="P506" s="100">
        <f t="shared" si="56"/>
        <v>73.029045643153552</v>
      </c>
      <c r="AD506" s="269" t="s">
        <v>789</v>
      </c>
      <c r="AE506" s="10">
        <v>101</v>
      </c>
    </row>
    <row r="507" spans="1:33" x14ac:dyDescent="0.3">
      <c r="A507" s="107">
        <v>9802</v>
      </c>
      <c r="B507" s="104" t="s">
        <v>0</v>
      </c>
      <c r="C507" s="104" t="s">
        <v>0</v>
      </c>
      <c r="D507" s="98">
        <v>17.7</v>
      </c>
      <c r="E507" s="111"/>
      <c r="F507" s="95" t="s">
        <v>0</v>
      </c>
      <c r="G507" s="95" t="s">
        <v>0</v>
      </c>
      <c r="H507" s="112">
        <f t="shared" si="57"/>
        <v>0.56818181818181213</v>
      </c>
      <c r="I507" s="112">
        <f t="shared" si="59"/>
        <v>0.56818181818181213</v>
      </c>
      <c r="J507" s="98"/>
      <c r="K507" s="112">
        <f t="shared" si="55"/>
        <v>73.44398340248965</v>
      </c>
      <c r="L507" s="98">
        <f t="shared" si="58"/>
        <v>0.56818181818181213</v>
      </c>
      <c r="M507" s="98">
        <f t="shared" si="60"/>
        <v>-1.6666666666666607</v>
      </c>
      <c r="O507" s="107">
        <v>9802</v>
      </c>
      <c r="P507" s="100">
        <f t="shared" si="56"/>
        <v>73.44398340248965</v>
      </c>
      <c r="AD507" s="269" t="s">
        <v>790</v>
      </c>
      <c r="AE507" s="10">
        <v>100</v>
      </c>
    </row>
    <row r="508" spans="1:33" x14ac:dyDescent="0.3">
      <c r="A508" s="107">
        <v>9832</v>
      </c>
      <c r="B508" s="104" t="s">
        <v>0</v>
      </c>
      <c r="C508" s="104" t="s">
        <v>0</v>
      </c>
      <c r="D508" s="98">
        <v>17.7</v>
      </c>
      <c r="E508" s="111"/>
      <c r="F508" s="95" t="s">
        <v>0</v>
      </c>
      <c r="G508" s="95" t="s">
        <v>0</v>
      </c>
      <c r="H508" s="112">
        <f t="shared" si="57"/>
        <v>0</v>
      </c>
      <c r="I508" s="112">
        <f t="shared" si="59"/>
        <v>0</v>
      </c>
      <c r="J508" s="98"/>
      <c r="K508" s="112">
        <f t="shared" si="55"/>
        <v>73.44398340248965</v>
      </c>
      <c r="L508" s="98">
        <f t="shared" si="58"/>
        <v>0</v>
      </c>
      <c r="M508" s="98">
        <f t="shared" si="60"/>
        <v>-1.1173184357541666</v>
      </c>
      <c r="O508" s="107">
        <v>9832</v>
      </c>
      <c r="P508" s="100">
        <f t="shared" si="56"/>
        <v>73.44398340248965</v>
      </c>
      <c r="R508" s="33"/>
      <c r="AD508" s="269" t="s">
        <v>791</v>
      </c>
      <c r="AE508" s="10">
        <v>100</v>
      </c>
      <c r="AG508" s="33"/>
    </row>
    <row r="509" spans="1:33" x14ac:dyDescent="0.3">
      <c r="A509" s="107">
        <v>9863</v>
      </c>
      <c r="B509" s="104" t="s">
        <v>0</v>
      </c>
      <c r="C509" s="104" t="s">
        <v>0</v>
      </c>
      <c r="D509" s="98">
        <v>17.5</v>
      </c>
      <c r="E509" s="111"/>
      <c r="F509" s="95" t="s">
        <v>0</v>
      </c>
      <c r="G509" s="95" t="s">
        <v>0</v>
      </c>
      <c r="H509" s="112">
        <f t="shared" si="57"/>
        <v>-1.1299435028248594</v>
      </c>
      <c r="I509" s="112">
        <f t="shared" si="59"/>
        <v>-1.1299435028248594</v>
      </c>
      <c r="J509" s="98"/>
      <c r="K509" s="112">
        <f t="shared" si="55"/>
        <v>72.614107883817454</v>
      </c>
      <c r="L509" s="98">
        <f t="shared" si="58"/>
        <v>-1.1299435028248594</v>
      </c>
      <c r="M509" s="98">
        <f t="shared" si="60"/>
        <v>-2.2346368715083553</v>
      </c>
      <c r="O509" s="107">
        <v>9863</v>
      </c>
      <c r="P509" s="100">
        <f t="shared" si="56"/>
        <v>72.614107883817454</v>
      </c>
      <c r="R509" s="33"/>
      <c r="AD509" s="269" t="s">
        <v>792</v>
      </c>
      <c r="AE509" s="10">
        <v>100</v>
      </c>
      <c r="AG509" s="33"/>
    </row>
    <row r="510" spans="1:33" x14ac:dyDescent="0.3">
      <c r="A510" s="107">
        <v>9894</v>
      </c>
      <c r="B510" s="104" t="s">
        <v>0</v>
      </c>
      <c r="C510" s="104" t="s">
        <v>0</v>
      </c>
      <c r="D510" s="98">
        <v>17.399999999999999</v>
      </c>
      <c r="E510" s="111"/>
      <c r="F510" s="95" t="s">
        <v>0</v>
      </c>
      <c r="G510" s="95" t="s">
        <v>0</v>
      </c>
      <c r="H510" s="112">
        <f t="shared" si="57"/>
        <v>-0.57142857142857828</v>
      </c>
      <c r="I510" s="112">
        <f t="shared" si="59"/>
        <v>-0.57142857142857828</v>
      </c>
      <c r="J510" s="98"/>
      <c r="K510" s="112">
        <f t="shared" si="55"/>
        <v>72.199170124481356</v>
      </c>
      <c r="L510" s="98">
        <f t="shared" si="58"/>
        <v>-0.57142857142856718</v>
      </c>
      <c r="M510" s="98">
        <f t="shared" si="60"/>
        <v>-2.7932960893854442</v>
      </c>
      <c r="O510" s="107">
        <v>9894</v>
      </c>
      <c r="P510" s="100">
        <f t="shared" si="56"/>
        <v>72.199170124481356</v>
      </c>
      <c r="AD510" s="269" t="s">
        <v>793</v>
      </c>
      <c r="AE510" s="10">
        <v>100</v>
      </c>
    </row>
    <row r="511" spans="1:33" x14ac:dyDescent="0.3">
      <c r="A511" s="107">
        <v>9922</v>
      </c>
      <c r="B511" s="104" t="s">
        <v>0</v>
      </c>
      <c r="C511" s="104" t="s">
        <v>0</v>
      </c>
      <c r="D511" s="98">
        <v>17.3</v>
      </c>
      <c r="E511" s="111"/>
      <c r="F511" s="95" t="s">
        <v>0</v>
      </c>
      <c r="G511" s="95" t="s">
        <v>0</v>
      </c>
      <c r="H511" s="112">
        <f t="shared" si="57"/>
        <v>-0.57471264367814356</v>
      </c>
      <c r="I511" s="112">
        <f t="shared" si="59"/>
        <v>-0.57471264367814356</v>
      </c>
      <c r="J511" s="98"/>
      <c r="K511" s="112">
        <f t="shared" si="55"/>
        <v>71.784232365145272</v>
      </c>
      <c r="L511" s="98">
        <f t="shared" si="58"/>
        <v>-0.57471264367814356</v>
      </c>
      <c r="M511" s="98">
        <f t="shared" si="60"/>
        <v>-2.8089887640449174</v>
      </c>
      <c r="O511" s="107">
        <v>9922</v>
      </c>
      <c r="P511" s="100">
        <f t="shared" si="56"/>
        <v>71.784232365145272</v>
      </c>
      <c r="AD511" s="269" t="s">
        <v>794</v>
      </c>
      <c r="AE511" s="10">
        <v>100</v>
      </c>
    </row>
    <row r="512" spans="1:33" x14ac:dyDescent="0.3">
      <c r="A512" s="107">
        <v>9953</v>
      </c>
      <c r="B512" s="104" t="s">
        <v>0</v>
      </c>
      <c r="C512" s="104" t="s">
        <v>0</v>
      </c>
      <c r="D512" s="98">
        <v>17.3</v>
      </c>
      <c r="E512" s="111"/>
      <c r="F512" s="95" t="s">
        <v>0</v>
      </c>
      <c r="G512" s="95" t="s">
        <v>0</v>
      </c>
      <c r="H512" s="112">
        <f t="shared" si="57"/>
        <v>0</v>
      </c>
      <c r="I512" s="112">
        <f t="shared" si="59"/>
        <v>0</v>
      </c>
      <c r="J512" s="98"/>
      <c r="K512" s="112">
        <f t="shared" si="55"/>
        <v>71.784232365145272</v>
      </c>
      <c r="L512" s="98">
        <f t="shared" si="58"/>
        <v>0</v>
      </c>
      <c r="M512" s="98">
        <f t="shared" si="60"/>
        <v>-3.351955307262533</v>
      </c>
      <c r="O512" s="107">
        <v>9953</v>
      </c>
      <c r="P512" s="100">
        <f t="shared" si="56"/>
        <v>71.784232365145272</v>
      </c>
      <c r="AD512" s="269" t="s">
        <v>795</v>
      </c>
      <c r="AE512" s="10">
        <v>100</v>
      </c>
    </row>
    <row r="513" spans="1:33" x14ac:dyDescent="0.3">
      <c r="A513" s="107">
        <v>9983</v>
      </c>
      <c r="B513" s="104" t="s">
        <v>0</v>
      </c>
      <c r="C513" s="104" t="s">
        <v>0</v>
      </c>
      <c r="D513" s="98">
        <v>17.399999999999999</v>
      </c>
      <c r="E513" s="111"/>
      <c r="F513" s="95" t="s">
        <v>0</v>
      </c>
      <c r="G513" s="95" t="s">
        <v>0</v>
      </c>
      <c r="H513" s="112">
        <f t="shared" si="57"/>
        <v>0.57803468208090791</v>
      </c>
      <c r="I513" s="112">
        <f t="shared" si="59"/>
        <v>0.57803468208090791</v>
      </c>
      <c r="J513" s="98"/>
      <c r="K513" s="112">
        <f t="shared" si="55"/>
        <v>72.199170124481356</v>
      </c>
      <c r="L513" s="98">
        <f t="shared" si="58"/>
        <v>0.57803468208090791</v>
      </c>
      <c r="M513" s="98">
        <f t="shared" si="60"/>
        <v>-2.2471910112359605</v>
      </c>
      <c r="O513" s="107">
        <v>9983</v>
      </c>
      <c r="P513" s="100">
        <f t="shared" si="56"/>
        <v>72.199170124481356</v>
      </c>
      <c r="R513" s="33"/>
      <c r="AD513" s="269" t="s">
        <v>796</v>
      </c>
      <c r="AE513" s="10">
        <v>100</v>
      </c>
      <c r="AG513" s="33"/>
    </row>
    <row r="514" spans="1:33" x14ac:dyDescent="0.3">
      <c r="A514" s="107">
        <v>10014</v>
      </c>
      <c r="B514" s="104" t="s">
        <v>0</v>
      </c>
      <c r="C514" s="104" t="s">
        <v>0</v>
      </c>
      <c r="D514" s="98">
        <v>17.600000000000001</v>
      </c>
      <c r="E514" s="111"/>
      <c r="F514" s="95" t="s">
        <v>0</v>
      </c>
      <c r="G514" s="95" t="s">
        <v>0</v>
      </c>
      <c r="H514" s="112">
        <f t="shared" si="57"/>
        <v>1.1494252873563315</v>
      </c>
      <c r="I514" s="112">
        <f t="shared" si="59"/>
        <v>1.1494252873563315</v>
      </c>
      <c r="J514" s="98"/>
      <c r="K514" s="112">
        <f t="shared" si="55"/>
        <v>73.029045643153566</v>
      </c>
      <c r="L514" s="98">
        <f t="shared" si="58"/>
        <v>1.1494252873563315</v>
      </c>
      <c r="M514" s="98">
        <f t="shared" si="60"/>
        <v>-0.56497175141241307</v>
      </c>
      <c r="O514" s="107">
        <v>10014</v>
      </c>
      <c r="P514" s="100">
        <f t="shared" si="56"/>
        <v>73.029045643153566</v>
      </c>
      <c r="R514" s="33"/>
      <c r="AD514" s="269" t="s">
        <v>797</v>
      </c>
      <c r="AE514" s="10">
        <v>100</v>
      </c>
      <c r="AG514" s="33"/>
    </row>
    <row r="515" spans="1:33" x14ac:dyDescent="0.3">
      <c r="A515" s="107">
        <v>10044</v>
      </c>
      <c r="B515" s="104" t="s">
        <v>0</v>
      </c>
      <c r="C515" s="104" t="s">
        <v>0</v>
      </c>
      <c r="D515" s="98">
        <v>17.3</v>
      </c>
      <c r="E515" s="111"/>
      <c r="F515" s="95" t="s">
        <v>0</v>
      </c>
      <c r="G515" s="95" t="s">
        <v>0</v>
      </c>
      <c r="H515" s="112">
        <f t="shared" si="57"/>
        <v>-1.7045454545454586</v>
      </c>
      <c r="I515" s="112">
        <f t="shared" si="59"/>
        <v>-1.7045454545454586</v>
      </c>
      <c r="J515" s="98"/>
      <c r="K515" s="112">
        <f t="shared" si="55"/>
        <v>71.784232365145257</v>
      </c>
      <c r="L515" s="98">
        <f t="shared" si="58"/>
        <v>-1.7045454545454697</v>
      </c>
      <c r="M515" s="98">
        <f t="shared" si="60"/>
        <v>-1.1428571428571344</v>
      </c>
      <c r="O515" s="107">
        <v>10044</v>
      </c>
      <c r="P515" s="100">
        <f t="shared" si="56"/>
        <v>71.784232365145257</v>
      </c>
      <c r="AD515" s="269" t="s">
        <v>798</v>
      </c>
      <c r="AE515" s="10">
        <v>100</v>
      </c>
    </row>
    <row r="516" spans="1:33" x14ac:dyDescent="0.3">
      <c r="A516" s="107">
        <v>10075</v>
      </c>
      <c r="B516" s="104" t="s">
        <v>0</v>
      </c>
      <c r="C516" s="104" t="s">
        <v>0</v>
      </c>
      <c r="D516" s="98">
        <v>17.2</v>
      </c>
      <c r="E516" s="111"/>
      <c r="F516" s="95" t="s">
        <v>0</v>
      </c>
      <c r="G516" s="95" t="s">
        <v>0</v>
      </c>
      <c r="H516" s="112">
        <f t="shared" si="57"/>
        <v>-0.57803468208093012</v>
      </c>
      <c r="I516" s="112">
        <f t="shared" si="59"/>
        <v>-0.57803468208093012</v>
      </c>
      <c r="J516" s="98"/>
      <c r="K516" s="112">
        <f t="shared" si="55"/>
        <v>71.369294605809159</v>
      </c>
      <c r="L516" s="98">
        <f t="shared" si="58"/>
        <v>-0.57803468208091902</v>
      </c>
      <c r="M516" s="98">
        <f t="shared" si="60"/>
        <v>-1.1494252873563204</v>
      </c>
      <c r="O516" s="107">
        <v>10075</v>
      </c>
      <c r="P516" s="100">
        <f t="shared" si="56"/>
        <v>71.369294605809159</v>
      </c>
      <c r="AD516" s="269" t="s">
        <v>799</v>
      </c>
      <c r="AE516" s="10">
        <v>101</v>
      </c>
    </row>
    <row r="517" spans="1:33" x14ac:dyDescent="0.3">
      <c r="A517" s="107">
        <v>10106</v>
      </c>
      <c r="B517" s="104" t="s">
        <v>0</v>
      </c>
      <c r="C517" s="104" t="s">
        <v>0</v>
      </c>
      <c r="D517" s="98">
        <v>17.3</v>
      </c>
      <c r="E517" s="111"/>
      <c r="F517" s="95" t="s">
        <v>0</v>
      </c>
      <c r="G517" s="95" t="s">
        <v>0</v>
      </c>
      <c r="H517" s="112">
        <f t="shared" si="57"/>
        <v>0.58139534883721034</v>
      </c>
      <c r="I517" s="112">
        <f t="shared" si="59"/>
        <v>0.58139534883721034</v>
      </c>
      <c r="J517" s="98"/>
      <c r="K517" s="112">
        <f t="shared" si="55"/>
        <v>71.784232365145257</v>
      </c>
      <c r="L517" s="98">
        <f t="shared" si="58"/>
        <v>0.58139534883721034</v>
      </c>
      <c r="M517" s="98">
        <f t="shared" si="60"/>
        <v>-1.1428571428571344</v>
      </c>
      <c r="O517" s="107">
        <v>10106</v>
      </c>
      <c r="P517" s="100">
        <f t="shared" si="56"/>
        <v>71.784232365145257</v>
      </c>
      <c r="AD517" s="269" t="s">
        <v>800</v>
      </c>
      <c r="AE517" s="10">
        <v>101</v>
      </c>
    </row>
    <row r="518" spans="1:33" x14ac:dyDescent="0.3">
      <c r="A518" s="107">
        <v>10136</v>
      </c>
      <c r="B518" s="104" t="s">
        <v>0</v>
      </c>
      <c r="C518" s="104" t="s">
        <v>0</v>
      </c>
      <c r="D518" s="98">
        <v>17.399999999999999</v>
      </c>
      <c r="E518" s="111"/>
      <c r="F518" s="95" t="s">
        <v>0</v>
      </c>
      <c r="G518" s="95" t="s">
        <v>0</v>
      </c>
      <c r="H518" s="112">
        <f t="shared" si="57"/>
        <v>0.57803468208090791</v>
      </c>
      <c r="I518" s="112">
        <f t="shared" si="59"/>
        <v>0.57803468208090791</v>
      </c>
      <c r="J518" s="98"/>
      <c r="K518" s="112">
        <f t="shared" si="55"/>
        <v>72.199170124481341</v>
      </c>
      <c r="L518" s="98">
        <f t="shared" si="58"/>
        <v>0.57803468208090791</v>
      </c>
      <c r="M518" s="98">
        <f t="shared" si="60"/>
        <v>-1.1363636363636465</v>
      </c>
      <c r="O518" s="107">
        <v>10136</v>
      </c>
      <c r="P518" s="100">
        <f t="shared" si="56"/>
        <v>72.199170124481341</v>
      </c>
      <c r="R518" s="33"/>
      <c r="AD518" s="269" t="s">
        <v>801</v>
      </c>
      <c r="AE518" s="10">
        <v>100</v>
      </c>
      <c r="AG518" s="33"/>
    </row>
    <row r="519" spans="1:33" x14ac:dyDescent="0.3">
      <c r="A519" s="107">
        <v>10167</v>
      </c>
      <c r="B519" s="104" t="s">
        <v>0</v>
      </c>
      <c r="C519" s="104" t="s">
        <v>0</v>
      </c>
      <c r="D519" s="98">
        <v>17.3</v>
      </c>
      <c r="E519" s="111"/>
      <c r="F519" s="95" t="s">
        <v>0</v>
      </c>
      <c r="G519" s="95" t="s">
        <v>0</v>
      </c>
      <c r="H519" s="112">
        <f t="shared" si="57"/>
        <v>-0.57471264367814356</v>
      </c>
      <c r="I519" s="112">
        <f t="shared" si="59"/>
        <v>-0.57471264367814356</v>
      </c>
      <c r="J519" s="98"/>
      <c r="K519" s="112">
        <f t="shared" si="55"/>
        <v>71.784232365145257</v>
      </c>
      <c r="L519" s="98">
        <f t="shared" si="58"/>
        <v>-0.57471264367814356</v>
      </c>
      <c r="M519" s="98">
        <f t="shared" si="60"/>
        <v>-2.2598870056497078</v>
      </c>
      <c r="O519" s="107">
        <v>10167</v>
      </c>
      <c r="P519" s="100">
        <f t="shared" si="56"/>
        <v>71.784232365145257</v>
      </c>
      <c r="R519" s="33"/>
      <c r="AD519" s="269" t="s">
        <v>802</v>
      </c>
      <c r="AE519" s="10">
        <v>99</v>
      </c>
      <c r="AG519" s="33"/>
    </row>
    <row r="520" spans="1:33" x14ac:dyDescent="0.3">
      <c r="A520" s="107">
        <v>10197</v>
      </c>
      <c r="B520" s="104" t="s">
        <v>0</v>
      </c>
      <c r="C520" s="104" t="s">
        <v>0</v>
      </c>
      <c r="D520" s="98">
        <v>17.3</v>
      </c>
      <c r="E520" s="111"/>
      <c r="F520" s="95" t="s">
        <v>0</v>
      </c>
      <c r="G520" s="95" t="s">
        <v>0</v>
      </c>
      <c r="H520" s="112">
        <f t="shared" si="57"/>
        <v>0</v>
      </c>
      <c r="I520" s="112">
        <f t="shared" si="59"/>
        <v>0</v>
      </c>
      <c r="J520" s="98"/>
      <c r="K520" s="112">
        <f t="shared" si="55"/>
        <v>71.784232365145257</v>
      </c>
      <c r="L520" s="98">
        <f t="shared" si="58"/>
        <v>0</v>
      </c>
      <c r="M520" s="98">
        <f t="shared" si="60"/>
        <v>-2.2598870056497078</v>
      </c>
      <c r="O520" s="107">
        <v>10197</v>
      </c>
      <c r="P520" s="100">
        <f t="shared" si="56"/>
        <v>71.784232365145257</v>
      </c>
      <c r="AD520" s="269" t="s">
        <v>803</v>
      </c>
      <c r="AE520" s="10">
        <v>100</v>
      </c>
    </row>
    <row r="521" spans="1:33" x14ac:dyDescent="0.3">
      <c r="A521" s="107">
        <v>10228</v>
      </c>
      <c r="B521" s="104" t="s">
        <v>0</v>
      </c>
      <c r="C521" s="104" t="s">
        <v>0</v>
      </c>
      <c r="D521" s="98">
        <v>17.3</v>
      </c>
      <c r="E521" s="111"/>
      <c r="F521" s="95" t="s">
        <v>0</v>
      </c>
      <c r="G521" s="95" t="s">
        <v>0</v>
      </c>
      <c r="H521" s="112">
        <f t="shared" si="57"/>
        <v>0</v>
      </c>
      <c r="I521" s="112">
        <f t="shared" si="59"/>
        <v>0</v>
      </c>
      <c r="J521" s="98"/>
      <c r="K521" s="112">
        <f t="shared" si="55"/>
        <v>71.784232365145257</v>
      </c>
      <c r="L521" s="98">
        <f t="shared" si="58"/>
        <v>0</v>
      </c>
      <c r="M521" s="98">
        <f t="shared" si="60"/>
        <v>-1.1428571428571344</v>
      </c>
      <c r="O521" s="107">
        <v>10228</v>
      </c>
      <c r="P521" s="100">
        <f t="shared" si="56"/>
        <v>71.784232365145257</v>
      </c>
      <c r="AD521" s="269" t="s">
        <v>804</v>
      </c>
      <c r="AE521" s="10">
        <v>100</v>
      </c>
    </row>
    <row r="522" spans="1:33" x14ac:dyDescent="0.3">
      <c r="A522" s="107">
        <v>10259</v>
      </c>
      <c r="B522" s="104" t="s">
        <v>0</v>
      </c>
      <c r="C522" s="104" t="s">
        <v>0</v>
      </c>
      <c r="D522" s="98">
        <v>17.100000000000001</v>
      </c>
      <c r="E522" s="111"/>
      <c r="F522" s="95" t="s">
        <v>0</v>
      </c>
      <c r="G522" s="95" t="s">
        <v>0</v>
      </c>
      <c r="H522" s="112">
        <f t="shared" si="57"/>
        <v>-1.1560693641618491</v>
      </c>
      <c r="I522" s="112">
        <f t="shared" si="59"/>
        <v>-1.1560693641618491</v>
      </c>
      <c r="J522" s="98"/>
      <c r="K522" s="112">
        <f t="shared" si="55"/>
        <v>70.954356846473061</v>
      </c>
      <c r="L522" s="98">
        <f t="shared" si="58"/>
        <v>-1.1560693641618491</v>
      </c>
      <c r="M522" s="98">
        <f t="shared" si="60"/>
        <v>-1.7241379310344751</v>
      </c>
      <c r="O522" s="107">
        <v>10259</v>
      </c>
      <c r="P522" s="100">
        <f t="shared" si="56"/>
        <v>70.954356846473061</v>
      </c>
      <c r="AD522" s="269" t="s">
        <v>805</v>
      </c>
      <c r="AE522" s="10">
        <v>100</v>
      </c>
    </row>
    <row r="523" spans="1:33" x14ac:dyDescent="0.3">
      <c r="A523" s="107">
        <v>10288</v>
      </c>
      <c r="B523" s="104" t="s">
        <v>0</v>
      </c>
      <c r="C523" s="104" t="s">
        <v>0</v>
      </c>
      <c r="D523" s="98">
        <v>17.100000000000001</v>
      </c>
      <c r="E523" s="111"/>
      <c r="F523" s="95" t="s">
        <v>0</v>
      </c>
      <c r="G523" s="95" t="s">
        <v>0</v>
      </c>
      <c r="H523" s="112">
        <f t="shared" si="57"/>
        <v>0</v>
      </c>
      <c r="I523" s="112">
        <f t="shared" si="59"/>
        <v>0</v>
      </c>
      <c r="J523" s="98"/>
      <c r="K523" s="112">
        <f t="shared" si="55"/>
        <v>70.954356846473061</v>
      </c>
      <c r="L523" s="98">
        <f t="shared" si="58"/>
        <v>0</v>
      </c>
      <c r="M523" s="98">
        <f t="shared" si="60"/>
        <v>-1.1560693641618602</v>
      </c>
      <c r="O523" s="107">
        <v>10288</v>
      </c>
      <c r="P523" s="100">
        <f t="shared" si="56"/>
        <v>70.954356846473061</v>
      </c>
      <c r="R523" s="33"/>
      <c r="AD523" s="269" t="s">
        <v>806</v>
      </c>
      <c r="AE523" s="10">
        <v>100</v>
      </c>
      <c r="AG523" s="33"/>
    </row>
    <row r="524" spans="1:33" x14ac:dyDescent="0.3">
      <c r="A524" s="107">
        <v>10319</v>
      </c>
      <c r="B524" s="104" t="s">
        <v>0</v>
      </c>
      <c r="C524" s="104" t="s">
        <v>0</v>
      </c>
      <c r="D524" s="98">
        <v>17.100000000000001</v>
      </c>
      <c r="E524" s="111"/>
      <c r="F524" s="95" t="s">
        <v>0</v>
      </c>
      <c r="G524" s="95" t="s">
        <v>0</v>
      </c>
      <c r="H524" s="112">
        <f t="shared" si="57"/>
        <v>0</v>
      </c>
      <c r="I524" s="112">
        <f t="shared" si="59"/>
        <v>0</v>
      </c>
      <c r="J524" s="98"/>
      <c r="K524" s="112">
        <f t="shared" si="55"/>
        <v>70.954356846473061</v>
      </c>
      <c r="L524" s="98">
        <f t="shared" si="58"/>
        <v>0</v>
      </c>
      <c r="M524" s="98">
        <f t="shared" si="60"/>
        <v>-1.1560693641618602</v>
      </c>
      <c r="O524" s="107">
        <v>10319</v>
      </c>
      <c r="P524" s="100">
        <f t="shared" si="56"/>
        <v>70.954356846473061</v>
      </c>
      <c r="R524" s="33"/>
      <c r="AD524" s="269" t="s">
        <v>807</v>
      </c>
      <c r="AE524" s="10">
        <v>101</v>
      </c>
      <c r="AG524" s="33"/>
    </row>
    <row r="525" spans="1:33" x14ac:dyDescent="0.3">
      <c r="A525" s="107">
        <v>10349</v>
      </c>
      <c r="B525" s="104" t="s">
        <v>0</v>
      </c>
      <c r="C525" s="104" t="s">
        <v>0</v>
      </c>
      <c r="D525" s="98">
        <v>17.2</v>
      </c>
      <c r="E525" s="111"/>
      <c r="F525" s="95" t="s">
        <v>0</v>
      </c>
      <c r="G525" s="95" t="s">
        <v>0</v>
      </c>
      <c r="H525" s="112">
        <f t="shared" si="57"/>
        <v>0.58479532163742132</v>
      </c>
      <c r="I525" s="112">
        <f t="shared" si="59"/>
        <v>0.58479532163742132</v>
      </c>
      <c r="J525" s="98"/>
      <c r="K525" s="112">
        <f t="shared" si="55"/>
        <v>71.369294605809159</v>
      </c>
      <c r="L525" s="98">
        <f t="shared" si="58"/>
        <v>0.58479532163742132</v>
      </c>
      <c r="M525" s="98">
        <f t="shared" si="60"/>
        <v>-1.1494252873563204</v>
      </c>
      <c r="O525" s="107">
        <v>10349</v>
      </c>
      <c r="P525" s="100">
        <f t="shared" si="56"/>
        <v>71.369294605809159</v>
      </c>
      <c r="AD525" s="269" t="s">
        <v>808</v>
      </c>
      <c r="AE525" s="10">
        <v>101</v>
      </c>
    </row>
    <row r="526" spans="1:33" x14ac:dyDescent="0.3">
      <c r="A526" s="107">
        <v>10380</v>
      </c>
      <c r="B526" s="104" t="s">
        <v>0</v>
      </c>
      <c r="C526" s="104" t="s">
        <v>0</v>
      </c>
      <c r="D526" s="98">
        <v>17.100000000000001</v>
      </c>
      <c r="E526" s="111"/>
      <c r="F526" s="95" t="s">
        <v>0</v>
      </c>
      <c r="G526" s="95" t="s">
        <v>0</v>
      </c>
      <c r="H526" s="112">
        <f t="shared" si="57"/>
        <v>-0.58139534883719923</v>
      </c>
      <c r="I526" s="112">
        <f t="shared" si="59"/>
        <v>-0.58139534883719923</v>
      </c>
      <c r="J526" s="98"/>
      <c r="K526" s="112">
        <f t="shared" si="55"/>
        <v>70.954356846473061</v>
      </c>
      <c r="L526" s="98">
        <f t="shared" si="58"/>
        <v>-0.58139534883721034</v>
      </c>
      <c r="M526" s="98">
        <f t="shared" si="60"/>
        <v>-2.8409090909090939</v>
      </c>
      <c r="O526" s="107">
        <v>10380</v>
      </c>
      <c r="P526" s="100">
        <f t="shared" si="56"/>
        <v>70.954356846473061</v>
      </c>
      <c r="AD526" s="269" t="s">
        <v>809</v>
      </c>
      <c r="AE526" s="10">
        <v>101</v>
      </c>
    </row>
    <row r="527" spans="1:33" x14ac:dyDescent="0.3">
      <c r="A527" s="107">
        <v>10410</v>
      </c>
      <c r="B527" s="104" t="s">
        <v>0</v>
      </c>
      <c r="C527" s="104" t="s">
        <v>0</v>
      </c>
      <c r="D527" s="98">
        <v>17.100000000000001</v>
      </c>
      <c r="E527" s="111"/>
      <c r="F527" s="95" t="s">
        <v>0</v>
      </c>
      <c r="G527" s="95" t="s">
        <v>0</v>
      </c>
      <c r="H527" s="112">
        <f t="shared" si="57"/>
        <v>0</v>
      </c>
      <c r="I527" s="112">
        <f t="shared" si="59"/>
        <v>0</v>
      </c>
      <c r="J527" s="98"/>
      <c r="K527" s="112">
        <f t="shared" si="55"/>
        <v>70.954356846473061</v>
      </c>
      <c r="L527" s="98">
        <f t="shared" si="58"/>
        <v>0</v>
      </c>
      <c r="M527" s="98">
        <f t="shared" si="60"/>
        <v>-1.1560693641618491</v>
      </c>
      <c r="O527" s="107">
        <v>10410</v>
      </c>
      <c r="P527" s="100">
        <f t="shared" si="56"/>
        <v>70.954356846473061</v>
      </c>
      <c r="AD527" s="269" t="s">
        <v>810</v>
      </c>
      <c r="AE527" s="10">
        <v>102</v>
      </c>
    </row>
    <row r="528" spans="1:33" x14ac:dyDescent="0.3">
      <c r="A528" s="107">
        <v>10441</v>
      </c>
      <c r="B528" s="104" t="s">
        <v>0</v>
      </c>
      <c r="C528" s="104" t="s">
        <v>0</v>
      </c>
      <c r="D528" s="98">
        <v>17.100000000000001</v>
      </c>
      <c r="E528" s="111"/>
      <c r="F528" s="95" t="s">
        <v>0</v>
      </c>
      <c r="G528" s="95" t="s">
        <v>0</v>
      </c>
      <c r="H528" s="112">
        <f t="shared" si="57"/>
        <v>0</v>
      </c>
      <c r="I528" s="112">
        <f t="shared" si="59"/>
        <v>0</v>
      </c>
      <c r="J528" s="98"/>
      <c r="K528" s="112">
        <f t="shared" si="55"/>
        <v>70.954356846473061</v>
      </c>
      <c r="L528" s="98">
        <f t="shared" si="58"/>
        <v>0</v>
      </c>
      <c r="M528" s="98">
        <f t="shared" si="60"/>
        <v>-0.58139534883721034</v>
      </c>
      <c r="O528" s="107">
        <v>10441</v>
      </c>
      <c r="P528" s="100">
        <f t="shared" si="56"/>
        <v>70.954356846473061</v>
      </c>
      <c r="R528" s="33"/>
      <c r="AD528" s="269" t="s">
        <v>811</v>
      </c>
      <c r="AE528" s="10">
        <v>103</v>
      </c>
      <c r="AG528" s="33"/>
    </row>
    <row r="529" spans="1:33" x14ac:dyDescent="0.3">
      <c r="A529" s="107">
        <v>10472</v>
      </c>
      <c r="B529" s="104" t="s">
        <v>0</v>
      </c>
      <c r="C529" s="104" t="s">
        <v>0</v>
      </c>
      <c r="D529" s="98">
        <v>17.3</v>
      </c>
      <c r="E529" s="111"/>
      <c r="F529" s="95" t="s">
        <v>0</v>
      </c>
      <c r="G529" s="95" t="s">
        <v>0</v>
      </c>
      <c r="H529" s="112">
        <f t="shared" si="57"/>
        <v>1.1695906432748426</v>
      </c>
      <c r="I529" s="112">
        <f t="shared" si="59"/>
        <v>1.1695906432748426</v>
      </c>
      <c r="J529" s="98"/>
      <c r="K529" s="112">
        <f t="shared" si="55"/>
        <v>71.784232365145257</v>
      </c>
      <c r="L529" s="98">
        <f t="shared" si="58"/>
        <v>1.1695906432748426</v>
      </c>
      <c r="M529" s="98">
        <f t="shared" si="60"/>
        <v>0</v>
      </c>
      <c r="O529" s="107">
        <v>10472</v>
      </c>
      <c r="P529" s="100">
        <f t="shared" si="56"/>
        <v>71.784232365145257</v>
      </c>
      <c r="R529" s="33"/>
      <c r="AD529" s="269" t="s">
        <v>812</v>
      </c>
      <c r="AE529" s="10">
        <v>104</v>
      </c>
      <c r="AG529" s="33"/>
    </row>
    <row r="530" spans="1:33" x14ac:dyDescent="0.3">
      <c r="A530" s="107">
        <v>10502</v>
      </c>
      <c r="B530" s="104" t="s">
        <v>0</v>
      </c>
      <c r="C530" s="104" t="s">
        <v>0</v>
      </c>
      <c r="D530" s="98">
        <v>17.2</v>
      </c>
      <c r="E530" s="111"/>
      <c r="F530" s="95" t="s">
        <v>0</v>
      </c>
      <c r="G530" s="95" t="s">
        <v>0</v>
      </c>
      <c r="H530" s="112">
        <f t="shared" si="57"/>
        <v>-0.57803468208093012</v>
      </c>
      <c r="I530" s="112">
        <f t="shared" si="59"/>
        <v>-0.57803468208093012</v>
      </c>
      <c r="J530" s="98"/>
      <c r="K530" s="112">
        <f t="shared" si="55"/>
        <v>71.369294605809159</v>
      </c>
      <c r="L530" s="98">
        <f t="shared" si="58"/>
        <v>-0.57803468208091902</v>
      </c>
      <c r="M530" s="98">
        <f t="shared" si="60"/>
        <v>-1.1494252873562982</v>
      </c>
      <c r="O530" s="107">
        <v>10502</v>
      </c>
      <c r="P530" s="100">
        <f t="shared" si="56"/>
        <v>71.369294605809159</v>
      </c>
      <c r="AD530" s="269" t="s">
        <v>813</v>
      </c>
      <c r="AE530" s="10">
        <v>107</v>
      </c>
    </row>
    <row r="531" spans="1:33" x14ac:dyDescent="0.3">
      <c r="A531" s="107">
        <v>10533</v>
      </c>
      <c r="B531" s="104" t="s">
        <v>0</v>
      </c>
      <c r="C531" s="104" t="s">
        <v>0</v>
      </c>
      <c r="D531" s="98">
        <v>17.2</v>
      </c>
      <c r="E531" s="111"/>
      <c r="F531" s="95" t="s">
        <v>0</v>
      </c>
      <c r="G531" s="95" t="s">
        <v>0</v>
      </c>
      <c r="H531" s="112">
        <f t="shared" si="57"/>
        <v>0</v>
      </c>
      <c r="I531" s="112">
        <f t="shared" si="59"/>
        <v>0</v>
      </c>
      <c r="J531" s="98"/>
      <c r="K531" s="112">
        <f t="shared" si="55"/>
        <v>71.369294605809159</v>
      </c>
      <c r="L531" s="98">
        <f t="shared" si="58"/>
        <v>0</v>
      </c>
      <c r="M531" s="98">
        <f t="shared" si="60"/>
        <v>-0.57803468208091902</v>
      </c>
      <c r="O531" s="107">
        <v>10533</v>
      </c>
      <c r="P531" s="100">
        <f t="shared" si="56"/>
        <v>71.369294605809159</v>
      </c>
      <c r="AD531" s="269" t="s">
        <v>814</v>
      </c>
      <c r="AE531" s="10">
        <v>107</v>
      </c>
    </row>
    <row r="532" spans="1:33" x14ac:dyDescent="0.3">
      <c r="A532" s="107">
        <v>10563</v>
      </c>
      <c r="B532" s="104" t="s">
        <v>0</v>
      </c>
      <c r="C532" s="104" t="s">
        <v>0</v>
      </c>
      <c r="D532" s="98">
        <v>17.100000000000001</v>
      </c>
      <c r="E532" s="111"/>
      <c r="F532" s="95" t="s">
        <v>0</v>
      </c>
      <c r="G532" s="95" t="s">
        <v>0</v>
      </c>
      <c r="H532" s="112">
        <f t="shared" si="57"/>
        <v>-0.58139534883719923</v>
      </c>
      <c r="I532" s="112">
        <f t="shared" si="59"/>
        <v>-0.58139534883719923</v>
      </c>
      <c r="J532" s="98"/>
      <c r="K532" s="112">
        <f t="shared" ref="K532:K595" si="61">K533/(1+(I533/100))</f>
        <v>70.954356846473061</v>
      </c>
      <c r="L532" s="98">
        <f t="shared" si="58"/>
        <v>-0.58139534883721034</v>
      </c>
      <c r="M532" s="98">
        <f t="shared" si="60"/>
        <v>-1.1560693641618491</v>
      </c>
      <c r="O532" s="107">
        <v>10563</v>
      </c>
      <c r="P532" s="100">
        <f t="shared" ref="P532:P595" si="62">K532</f>
        <v>70.954356846473061</v>
      </c>
      <c r="AD532" s="269" t="s">
        <v>815</v>
      </c>
      <c r="AE532" s="10">
        <v>108</v>
      </c>
    </row>
    <row r="533" spans="1:33" x14ac:dyDescent="0.3">
      <c r="A533" s="107">
        <v>10594</v>
      </c>
      <c r="B533" s="104" t="s">
        <v>0</v>
      </c>
      <c r="C533" s="104" t="s">
        <v>0</v>
      </c>
      <c r="D533" s="98">
        <v>17.100000000000001</v>
      </c>
      <c r="E533" s="111"/>
      <c r="F533" s="95" t="s">
        <v>0</v>
      </c>
      <c r="G533" s="95" t="s">
        <v>0</v>
      </c>
      <c r="H533" s="112">
        <f t="shared" si="57"/>
        <v>0</v>
      </c>
      <c r="I533" s="112">
        <f t="shared" si="59"/>
        <v>0</v>
      </c>
      <c r="J533" s="98"/>
      <c r="K533" s="112">
        <f t="shared" si="61"/>
        <v>70.954356846473061</v>
      </c>
      <c r="L533" s="98">
        <f t="shared" si="58"/>
        <v>0</v>
      </c>
      <c r="M533" s="98">
        <f t="shared" si="60"/>
        <v>-1.1560693641618491</v>
      </c>
      <c r="O533" s="107">
        <v>10594</v>
      </c>
      <c r="P533" s="100">
        <f t="shared" si="62"/>
        <v>70.954356846473061</v>
      </c>
      <c r="R533" s="33"/>
      <c r="AD533" s="269" t="s">
        <v>816</v>
      </c>
      <c r="AE533" s="10">
        <v>110</v>
      </c>
      <c r="AG533" s="33"/>
    </row>
    <row r="534" spans="1:33" x14ac:dyDescent="0.3">
      <c r="A534" s="107">
        <v>10625</v>
      </c>
      <c r="B534" s="104" t="s">
        <v>0</v>
      </c>
      <c r="C534" s="104" t="s">
        <v>0</v>
      </c>
      <c r="D534" s="98">
        <v>17.100000000000001</v>
      </c>
      <c r="E534" s="111"/>
      <c r="F534" s="95" t="s">
        <v>0</v>
      </c>
      <c r="G534" s="95" t="s">
        <v>0</v>
      </c>
      <c r="H534" s="112">
        <f t="shared" ref="H534:H597" si="63">((D534/D533)-1)*100</f>
        <v>0</v>
      </c>
      <c r="I534" s="112">
        <f t="shared" si="59"/>
        <v>0</v>
      </c>
      <c r="J534" s="98"/>
      <c r="K534" s="112">
        <f t="shared" si="61"/>
        <v>70.954356846473061</v>
      </c>
      <c r="L534" s="98">
        <f t="shared" ref="L534:L597" si="64">((K534/K533)-1)*100</f>
        <v>0</v>
      </c>
      <c r="M534" s="98">
        <f t="shared" si="60"/>
        <v>0</v>
      </c>
      <c r="O534" s="107">
        <v>10625</v>
      </c>
      <c r="P534" s="100">
        <f t="shared" si="62"/>
        <v>70.954356846473061</v>
      </c>
      <c r="R534" s="33"/>
      <c r="AD534" s="269" t="s">
        <v>817</v>
      </c>
      <c r="AE534" s="10">
        <v>111</v>
      </c>
      <c r="AG534" s="33"/>
    </row>
    <row r="535" spans="1:33" x14ac:dyDescent="0.3">
      <c r="A535" s="107">
        <v>10653</v>
      </c>
      <c r="B535" s="104" t="s">
        <v>0</v>
      </c>
      <c r="C535" s="104" t="s">
        <v>0</v>
      </c>
      <c r="D535" s="98">
        <v>17</v>
      </c>
      <c r="E535" s="111"/>
      <c r="F535" s="95" t="s">
        <v>0</v>
      </c>
      <c r="G535" s="95" t="s">
        <v>0</v>
      </c>
      <c r="H535" s="112">
        <f t="shared" si="63"/>
        <v>-0.58479532163743242</v>
      </c>
      <c r="I535" s="112">
        <f t="shared" ref="I535:I598" si="65">H535</f>
        <v>-0.58479532163743242</v>
      </c>
      <c r="J535" s="98"/>
      <c r="K535" s="112">
        <f t="shared" si="61"/>
        <v>70.539419087136963</v>
      </c>
      <c r="L535" s="98">
        <f t="shared" si="64"/>
        <v>-0.58479532163742132</v>
      </c>
      <c r="M535" s="98">
        <f t="shared" si="60"/>
        <v>-0.58479532163742132</v>
      </c>
      <c r="O535" s="107">
        <v>10653</v>
      </c>
      <c r="P535" s="100">
        <f t="shared" si="62"/>
        <v>70.539419087136963</v>
      </c>
      <c r="AD535" s="269" t="s">
        <v>818</v>
      </c>
      <c r="AE535" s="10">
        <v>113</v>
      </c>
    </row>
    <row r="536" spans="1:33" x14ac:dyDescent="0.3">
      <c r="A536" s="107">
        <v>10684</v>
      </c>
      <c r="B536" s="104" t="s">
        <v>0</v>
      </c>
      <c r="C536" s="104" t="s">
        <v>0</v>
      </c>
      <c r="D536" s="98">
        <v>16.899999999999999</v>
      </c>
      <c r="E536" s="111"/>
      <c r="F536" s="95" t="s">
        <v>0</v>
      </c>
      <c r="G536" s="95" t="s">
        <v>0</v>
      </c>
      <c r="H536" s="112">
        <f t="shared" si="63"/>
        <v>-0.58823529411765607</v>
      </c>
      <c r="I536" s="112">
        <f t="shared" si="65"/>
        <v>-0.58823529411765607</v>
      </c>
      <c r="J536" s="98"/>
      <c r="K536" s="112">
        <f t="shared" si="61"/>
        <v>70.124481327800851</v>
      </c>
      <c r="L536" s="98">
        <f t="shared" si="64"/>
        <v>-0.58823529411766717</v>
      </c>
      <c r="M536" s="98">
        <f t="shared" si="60"/>
        <v>-1.1695906432748648</v>
      </c>
      <c r="O536" s="107">
        <v>10684</v>
      </c>
      <c r="P536" s="100">
        <f t="shared" si="62"/>
        <v>70.124481327800851</v>
      </c>
      <c r="AD536" s="269" t="s">
        <v>819</v>
      </c>
      <c r="AE536" s="10">
        <v>114</v>
      </c>
    </row>
    <row r="537" spans="1:33" x14ac:dyDescent="0.3">
      <c r="A537" s="107">
        <v>10714</v>
      </c>
      <c r="B537" s="104" t="s">
        <v>0</v>
      </c>
      <c r="C537" s="104" t="s">
        <v>0</v>
      </c>
      <c r="D537" s="98">
        <v>17</v>
      </c>
      <c r="E537" s="111"/>
      <c r="F537" s="95" t="s">
        <v>0</v>
      </c>
      <c r="G537" s="95" t="s">
        <v>0</v>
      </c>
      <c r="H537" s="112">
        <f t="shared" si="63"/>
        <v>0.59171597633136397</v>
      </c>
      <c r="I537" s="112">
        <f t="shared" si="65"/>
        <v>0.59171597633136397</v>
      </c>
      <c r="J537" s="98"/>
      <c r="K537" s="112">
        <f t="shared" si="61"/>
        <v>70.539419087136949</v>
      </c>
      <c r="L537" s="98">
        <f t="shared" si="64"/>
        <v>0.59171597633136397</v>
      </c>
      <c r="M537" s="98">
        <f t="shared" si="60"/>
        <v>-1.1627906976744318</v>
      </c>
      <c r="O537" s="107">
        <v>10714</v>
      </c>
      <c r="P537" s="100">
        <f t="shared" si="62"/>
        <v>70.539419087136949</v>
      </c>
      <c r="AD537" s="269" t="s">
        <v>820</v>
      </c>
      <c r="AE537" s="10">
        <v>114</v>
      </c>
    </row>
    <row r="538" spans="1:33" x14ac:dyDescent="0.3">
      <c r="A538" s="107">
        <v>10745</v>
      </c>
      <c r="B538" s="104" t="s">
        <v>0</v>
      </c>
      <c r="C538" s="104" t="s">
        <v>0</v>
      </c>
      <c r="D538" s="98">
        <v>17.100000000000001</v>
      </c>
      <c r="E538" s="111"/>
      <c r="F538" s="95" t="s">
        <v>0</v>
      </c>
      <c r="G538" s="95" t="s">
        <v>0</v>
      </c>
      <c r="H538" s="112">
        <f t="shared" si="63"/>
        <v>0.58823529411764497</v>
      </c>
      <c r="I538" s="112">
        <f t="shared" si="65"/>
        <v>0.58823529411764497</v>
      </c>
      <c r="J538" s="98"/>
      <c r="K538" s="112">
        <f t="shared" si="61"/>
        <v>70.954356846473047</v>
      </c>
      <c r="L538" s="98">
        <f t="shared" si="64"/>
        <v>0.58823529411764497</v>
      </c>
      <c r="M538" s="98">
        <f t="shared" si="60"/>
        <v>-2.2204460492503131E-14</v>
      </c>
      <c r="O538" s="107">
        <v>10745</v>
      </c>
      <c r="P538" s="100">
        <f t="shared" si="62"/>
        <v>70.954356846473047</v>
      </c>
      <c r="R538" s="33"/>
      <c r="AD538" s="269" t="s">
        <v>821</v>
      </c>
      <c r="AE538" s="10">
        <v>115</v>
      </c>
      <c r="AG538" s="33"/>
    </row>
    <row r="539" spans="1:33" x14ac:dyDescent="0.3">
      <c r="A539" s="107">
        <v>10775</v>
      </c>
      <c r="B539" s="104" t="s">
        <v>0</v>
      </c>
      <c r="C539" s="104" t="s">
        <v>0</v>
      </c>
      <c r="D539" s="98">
        <v>17.3</v>
      </c>
      <c r="E539" s="111"/>
      <c r="F539" s="95" t="s">
        <v>0</v>
      </c>
      <c r="G539" s="95" t="s">
        <v>0</v>
      </c>
      <c r="H539" s="112">
        <f t="shared" si="63"/>
        <v>1.1695906432748426</v>
      </c>
      <c r="I539" s="112">
        <f t="shared" si="65"/>
        <v>1.1695906432748426</v>
      </c>
      <c r="J539" s="98"/>
      <c r="K539" s="112">
        <f t="shared" si="61"/>
        <v>71.784232365145243</v>
      </c>
      <c r="L539" s="98">
        <f t="shared" si="64"/>
        <v>1.1695906432748426</v>
      </c>
      <c r="M539" s="98">
        <f t="shared" si="60"/>
        <v>1.1695906432748204</v>
      </c>
      <c r="O539" s="107">
        <v>10775</v>
      </c>
      <c r="P539" s="100">
        <f t="shared" si="62"/>
        <v>71.784232365145243</v>
      </c>
      <c r="R539" s="33"/>
      <c r="AD539" s="269" t="s">
        <v>822</v>
      </c>
      <c r="AE539" s="10">
        <v>115</v>
      </c>
      <c r="AG539" s="33"/>
    </row>
    <row r="540" spans="1:33" x14ac:dyDescent="0.3">
      <c r="A540" s="107">
        <v>10806</v>
      </c>
      <c r="B540" s="104" t="s">
        <v>0</v>
      </c>
      <c r="C540" s="104" t="s">
        <v>0</v>
      </c>
      <c r="D540" s="98">
        <v>17.3</v>
      </c>
      <c r="E540" s="111"/>
      <c r="F540" s="95" t="s">
        <v>0</v>
      </c>
      <c r="G540" s="95" t="s">
        <v>0</v>
      </c>
      <c r="H540" s="112">
        <f t="shared" si="63"/>
        <v>0</v>
      </c>
      <c r="I540" s="112">
        <f t="shared" si="65"/>
        <v>0</v>
      </c>
      <c r="J540" s="98"/>
      <c r="K540" s="112">
        <f t="shared" si="61"/>
        <v>71.784232365145243</v>
      </c>
      <c r="L540" s="98">
        <f t="shared" si="64"/>
        <v>0</v>
      </c>
      <c r="M540" s="98">
        <f t="shared" si="60"/>
        <v>1.1695906432748204</v>
      </c>
      <c r="O540" s="107">
        <v>10806</v>
      </c>
      <c r="P540" s="100">
        <f t="shared" si="62"/>
        <v>71.784232365145243</v>
      </c>
      <c r="AD540" s="269" t="s">
        <v>823</v>
      </c>
      <c r="AE540" s="10">
        <v>117</v>
      </c>
    </row>
    <row r="541" spans="1:33" x14ac:dyDescent="0.3">
      <c r="A541" s="107">
        <v>10837</v>
      </c>
      <c r="B541" s="104" t="s">
        <v>0</v>
      </c>
      <c r="C541" s="104" t="s">
        <v>0</v>
      </c>
      <c r="D541" s="98">
        <v>17.3</v>
      </c>
      <c r="E541" s="111"/>
      <c r="F541" s="95" t="s">
        <v>0</v>
      </c>
      <c r="G541" s="95" t="s">
        <v>0</v>
      </c>
      <c r="H541" s="112">
        <f t="shared" si="63"/>
        <v>0</v>
      </c>
      <c r="I541" s="112">
        <f t="shared" si="65"/>
        <v>0</v>
      </c>
      <c r="J541" s="98"/>
      <c r="K541" s="112">
        <f t="shared" si="61"/>
        <v>71.784232365145243</v>
      </c>
      <c r="L541" s="98">
        <f t="shared" si="64"/>
        <v>0</v>
      </c>
      <c r="M541" s="98">
        <f t="shared" si="60"/>
        <v>-2.2204460492503131E-14</v>
      </c>
      <c r="O541" s="107">
        <v>10837</v>
      </c>
      <c r="P541" s="100">
        <f t="shared" si="62"/>
        <v>71.784232365145243</v>
      </c>
      <c r="AD541" s="269" t="s">
        <v>824</v>
      </c>
      <c r="AE541" s="10">
        <v>120</v>
      </c>
    </row>
    <row r="542" spans="1:33" x14ac:dyDescent="0.3">
      <c r="A542" s="107">
        <v>10867</v>
      </c>
      <c r="B542" s="104" t="s">
        <v>0</v>
      </c>
      <c r="C542" s="104" t="s">
        <v>0</v>
      </c>
      <c r="D542" s="98">
        <v>17.3</v>
      </c>
      <c r="E542" s="111"/>
      <c r="F542" s="95" t="s">
        <v>0</v>
      </c>
      <c r="G542" s="95" t="s">
        <v>0</v>
      </c>
      <c r="H542" s="112">
        <f t="shared" si="63"/>
        <v>0</v>
      </c>
      <c r="I542" s="112">
        <f t="shared" si="65"/>
        <v>0</v>
      </c>
      <c r="J542" s="98"/>
      <c r="K542" s="112">
        <f t="shared" si="61"/>
        <v>71.784232365145243</v>
      </c>
      <c r="L542" s="98">
        <f t="shared" si="64"/>
        <v>0</v>
      </c>
      <c r="M542" s="98">
        <f t="shared" si="60"/>
        <v>0.58139534883718813</v>
      </c>
      <c r="O542" s="107">
        <v>10867</v>
      </c>
      <c r="P542" s="100">
        <f t="shared" si="62"/>
        <v>71.784232365145243</v>
      </c>
      <c r="AD542" s="269" t="s">
        <v>825</v>
      </c>
      <c r="AE542" s="10">
        <v>122</v>
      </c>
    </row>
    <row r="543" spans="1:33" x14ac:dyDescent="0.3">
      <c r="A543" s="107">
        <v>10898</v>
      </c>
      <c r="B543" s="104" t="s">
        <v>0</v>
      </c>
      <c r="C543" s="104" t="s">
        <v>0</v>
      </c>
      <c r="D543" s="98">
        <v>17.3</v>
      </c>
      <c r="E543" s="111"/>
      <c r="F543" s="95" t="s">
        <v>0</v>
      </c>
      <c r="G543" s="95" t="s">
        <v>0</v>
      </c>
      <c r="H543" s="112">
        <f t="shared" si="63"/>
        <v>0</v>
      </c>
      <c r="I543" s="112">
        <f t="shared" si="65"/>
        <v>0</v>
      </c>
      <c r="J543" s="98"/>
      <c r="K543" s="112">
        <f t="shared" si="61"/>
        <v>71.784232365145243</v>
      </c>
      <c r="L543" s="98">
        <f t="shared" si="64"/>
        <v>0</v>
      </c>
      <c r="M543" s="98">
        <f t="shared" si="60"/>
        <v>0.58139534883718813</v>
      </c>
      <c r="O543" s="107">
        <v>10898</v>
      </c>
      <c r="P543" s="100">
        <f t="shared" si="62"/>
        <v>71.784232365145243</v>
      </c>
      <c r="R543" s="33"/>
      <c r="AD543" s="269" t="s">
        <v>826</v>
      </c>
      <c r="AE543" s="10">
        <v>126</v>
      </c>
      <c r="AG543" s="33"/>
    </row>
    <row r="544" spans="1:33" x14ac:dyDescent="0.3">
      <c r="A544" s="107">
        <v>10928</v>
      </c>
      <c r="B544" s="104" t="s">
        <v>0</v>
      </c>
      <c r="C544" s="104" t="s">
        <v>0</v>
      </c>
      <c r="D544" s="98">
        <v>17.2</v>
      </c>
      <c r="E544" s="111"/>
      <c r="F544" s="95" t="s">
        <v>0</v>
      </c>
      <c r="G544" s="95" t="s">
        <v>0</v>
      </c>
      <c r="H544" s="112">
        <f t="shared" si="63"/>
        <v>-0.57803468208093012</v>
      </c>
      <c r="I544" s="112">
        <f t="shared" si="65"/>
        <v>-0.57803468208093012</v>
      </c>
      <c r="J544" s="98"/>
      <c r="K544" s="112">
        <f t="shared" si="61"/>
        <v>71.369294605809145</v>
      </c>
      <c r="L544" s="98">
        <f t="shared" si="64"/>
        <v>-0.57803468208091902</v>
      </c>
      <c r="M544" s="98">
        <f t="shared" si="60"/>
        <v>0.58479532163739911</v>
      </c>
      <c r="O544" s="107">
        <v>10928</v>
      </c>
      <c r="P544" s="100">
        <f t="shared" si="62"/>
        <v>71.369294605809145</v>
      </c>
      <c r="R544" s="33"/>
      <c r="AD544" s="269" t="s">
        <v>827</v>
      </c>
      <c r="AE544" s="10">
        <v>127</v>
      </c>
      <c r="AG544" s="33"/>
    </row>
    <row r="545" spans="1:33" x14ac:dyDescent="0.3">
      <c r="A545" s="107">
        <v>10959</v>
      </c>
      <c r="B545" s="104" t="s">
        <v>0</v>
      </c>
      <c r="C545" s="104" t="s">
        <v>0</v>
      </c>
      <c r="D545" s="98">
        <v>17.100000000000001</v>
      </c>
      <c r="E545" s="111"/>
      <c r="F545" s="95" t="s">
        <v>0</v>
      </c>
      <c r="G545" s="95" t="s">
        <v>0</v>
      </c>
      <c r="H545" s="112">
        <f t="shared" si="63"/>
        <v>-0.58139534883719923</v>
      </c>
      <c r="I545" s="112">
        <f t="shared" si="65"/>
        <v>-0.58139534883719923</v>
      </c>
      <c r="J545" s="98"/>
      <c r="K545" s="112">
        <f t="shared" si="61"/>
        <v>70.954356846473047</v>
      </c>
      <c r="L545" s="98">
        <f t="shared" si="64"/>
        <v>-0.58139534883721034</v>
      </c>
      <c r="M545" s="98">
        <f t="shared" ref="M545:M608" si="66">((K545/K533)-1)*100</f>
        <v>-2.2204460492503131E-14</v>
      </c>
      <c r="O545" s="107">
        <v>10959</v>
      </c>
      <c r="P545" s="100">
        <f t="shared" si="62"/>
        <v>70.954356846473047</v>
      </c>
      <c r="AD545" s="269" t="s">
        <v>828</v>
      </c>
      <c r="AE545" s="10">
        <v>128</v>
      </c>
    </row>
    <row r="546" spans="1:33" x14ac:dyDescent="0.3">
      <c r="A546" s="107">
        <v>10990</v>
      </c>
      <c r="B546" s="104" t="s">
        <v>0</v>
      </c>
      <c r="C546" s="104" t="s">
        <v>0</v>
      </c>
      <c r="D546" s="98">
        <v>17</v>
      </c>
      <c r="E546" s="111"/>
      <c r="F546" s="95" t="s">
        <v>0</v>
      </c>
      <c r="G546" s="95" t="s">
        <v>0</v>
      </c>
      <c r="H546" s="112">
        <f t="shared" si="63"/>
        <v>-0.58479532163743242</v>
      </c>
      <c r="I546" s="112">
        <f t="shared" si="65"/>
        <v>-0.58479532163743242</v>
      </c>
      <c r="J546" s="98"/>
      <c r="K546" s="112">
        <f t="shared" si="61"/>
        <v>70.539419087136949</v>
      </c>
      <c r="L546" s="98">
        <f t="shared" si="64"/>
        <v>-0.58479532163742132</v>
      </c>
      <c r="M546" s="98">
        <f t="shared" si="66"/>
        <v>-0.58479532163744352</v>
      </c>
      <c r="O546" s="107">
        <v>10990</v>
      </c>
      <c r="P546" s="100">
        <f t="shared" si="62"/>
        <v>70.539419087136949</v>
      </c>
      <c r="AD546" s="269" t="s">
        <v>829</v>
      </c>
      <c r="AE546" s="10">
        <v>130</v>
      </c>
    </row>
    <row r="547" spans="1:33" x14ac:dyDescent="0.3">
      <c r="A547" s="107">
        <v>11018</v>
      </c>
      <c r="B547" s="104" t="s">
        <v>0</v>
      </c>
      <c r="C547" s="104" t="s">
        <v>0</v>
      </c>
      <c r="D547" s="98">
        <v>16.899999999999999</v>
      </c>
      <c r="E547" s="111"/>
      <c r="F547" s="95" t="s">
        <v>0</v>
      </c>
      <c r="G547" s="95" t="s">
        <v>0</v>
      </c>
      <c r="H547" s="112">
        <f t="shared" si="63"/>
        <v>-0.58823529411765607</v>
      </c>
      <c r="I547" s="112">
        <f t="shared" si="65"/>
        <v>-0.58823529411765607</v>
      </c>
      <c r="J547" s="98"/>
      <c r="K547" s="112">
        <f t="shared" si="61"/>
        <v>70.124481327800837</v>
      </c>
      <c r="L547" s="98">
        <f t="shared" si="64"/>
        <v>-0.58823529411766717</v>
      </c>
      <c r="M547" s="98">
        <f t="shared" si="66"/>
        <v>-0.58823529411768938</v>
      </c>
      <c r="O547" s="107">
        <v>11018</v>
      </c>
      <c r="P547" s="100">
        <f t="shared" si="62"/>
        <v>70.124481327800837</v>
      </c>
      <c r="AD547" s="269" t="s">
        <v>830</v>
      </c>
      <c r="AE547" s="10">
        <v>132</v>
      </c>
    </row>
    <row r="548" spans="1:33" x14ac:dyDescent="0.3">
      <c r="A548" s="107">
        <v>11049</v>
      </c>
      <c r="B548" s="104" t="s">
        <v>0</v>
      </c>
      <c r="C548" s="104" t="s">
        <v>0</v>
      </c>
      <c r="D548" s="98">
        <v>17</v>
      </c>
      <c r="E548" s="111"/>
      <c r="F548" s="95" t="s">
        <v>0</v>
      </c>
      <c r="G548" s="95" t="s">
        <v>0</v>
      </c>
      <c r="H548" s="112">
        <f t="shared" si="63"/>
        <v>0.59171597633136397</v>
      </c>
      <c r="I548" s="112">
        <f t="shared" si="65"/>
        <v>0.59171597633136397</v>
      </c>
      <c r="J548" s="98"/>
      <c r="K548" s="112">
        <f t="shared" si="61"/>
        <v>70.539419087136935</v>
      </c>
      <c r="L548" s="98">
        <f t="shared" si="64"/>
        <v>0.59171597633136397</v>
      </c>
      <c r="M548" s="98">
        <f t="shared" si="66"/>
        <v>0.59171597633134176</v>
      </c>
      <c r="O548" s="107">
        <v>11049</v>
      </c>
      <c r="P548" s="100">
        <f t="shared" si="62"/>
        <v>70.539419087136935</v>
      </c>
      <c r="R548" s="33"/>
      <c r="AD548" s="269" t="s">
        <v>831</v>
      </c>
      <c r="AE548" s="10">
        <v>136</v>
      </c>
      <c r="AG548" s="33"/>
    </row>
    <row r="549" spans="1:33" x14ac:dyDescent="0.3">
      <c r="A549" s="107">
        <v>11079</v>
      </c>
      <c r="B549" s="104" t="s">
        <v>0</v>
      </c>
      <c r="C549" s="104" t="s">
        <v>0</v>
      </c>
      <c r="D549" s="98">
        <v>16.899999999999999</v>
      </c>
      <c r="E549" s="111"/>
      <c r="F549" s="95" t="s">
        <v>0</v>
      </c>
      <c r="G549" s="95" t="s">
        <v>0</v>
      </c>
      <c r="H549" s="112">
        <f t="shared" si="63"/>
        <v>-0.58823529411765607</v>
      </c>
      <c r="I549" s="112">
        <f t="shared" si="65"/>
        <v>-0.58823529411765607</v>
      </c>
      <c r="J549" s="98"/>
      <c r="K549" s="112">
        <f t="shared" si="61"/>
        <v>70.124481327800822</v>
      </c>
      <c r="L549" s="98">
        <f t="shared" si="64"/>
        <v>-0.58823529411766717</v>
      </c>
      <c r="M549" s="98">
        <f t="shared" si="66"/>
        <v>-0.58823529411768938</v>
      </c>
      <c r="O549" s="107">
        <v>11079</v>
      </c>
      <c r="P549" s="100">
        <f t="shared" si="62"/>
        <v>70.124481327800822</v>
      </c>
      <c r="R549" s="33"/>
      <c r="AD549" s="269" t="s">
        <v>832</v>
      </c>
      <c r="AE549" s="10">
        <v>139</v>
      </c>
      <c r="AG549" s="33"/>
    </row>
    <row r="550" spans="1:33" x14ac:dyDescent="0.3">
      <c r="A550" s="107">
        <v>11110</v>
      </c>
      <c r="B550" s="104" t="s">
        <v>0</v>
      </c>
      <c r="C550" s="104" t="s">
        <v>0</v>
      </c>
      <c r="D550" s="98">
        <v>16.8</v>
      </c>
      <c r="E550" s="111"/>
      <c r="F550" s="95" t="s">
        <v>0</v>
      </c>
      <c r="G550" s="95" t="s">
        <v>0</v>
      </c>
      <c r="H550" s="112">
        <f t="shared" si="63"/>
        <v>-0.59171597633135287</v>
      </c>
      <c r="I550" s="112">
        <f t="shared" si="65"/>
        <v>-0.59171597633135287</v>
      </c>
      <c r="J550" s="98"/>
      <c r="K550" s="112">
        <f t="shared" si="61"/>
        <v>69.709543568464724</v>
      </c>
      <c r="L550" s="98">
        <f t="shared" si="64"/>
        <v>-0.59171597633136397</v>
      </c>
      <c r="M550" s="98">
        <f t="shared" si="66"/>
        <v>-1.7543859649123195</v>
      </c>
      <c r="O550" s="107">
        <v>11110</v>
      </c>
      <c r="P550" s="100">
        <f t="shared" si="62"/>
        <v>69.709543568464724</v>
      </c>
      <c r="AD550" s="269" t="s">
        <v>833</v>
      </c>
      <c r="AE550" s="10">
        <v>142</v>
      </c>
    </row>
    <row r="551" spans="1:33" x14ac:dyDescent="0.3">
      <c r="A551" s="107">
        <v>11140</v>
      </c>
      <c r="B551" s="104" t="s">
        <v>0</v>
      </c>
      <c r="C551" s="104" t="s">
        <v>0</v>
      </c>
      <c r="D551" s="98">
        <v>16.600000000000001</v>
      </c>
      <c r="E551" s="111"/>
      <c r="F551" s="95" t="s">
        <v>0</v>
      </c>
      <c r="G551" s="95" t="s">
        <v>0</v>
      </c>
      <c r="H551" s="112">
        <f t="shared" si="63"/>
        <v>-1.1904761904761862</v>
      </c>
      <c r="I551" s="112">
        <f t="shared" si="65"/>
        <v>-1.1904761904761862</v>
      </c>
      <c r="J551" s="98"/>
      <c r="K551" s="112">
        <f t="shared" si="61"/>
        <v>68.879668049792528</v>
      </c>
      <c r="L551" s="98">
        <f t="shared" si="64"/>
        <v>-1.1904761904761862</v>
      </c>
      <c r="M551" s="98">
        <f t="shared" si="66"/>
        <v>-4.0462427745664993</v>
      </c>
      <c r="O551" s="107">
        <v>11140</v>
      </c>
      <c r="P551" s="100">
        <f t="shared" si="62"/>
        <v>68.879668049792528</v>
      </c>
      <c r="AD551" s="269" t="s">
        <v>834</v>
      </c>
      <c r="AE551" s="10">
        <v>141</v>
      </c>
    </row>
    <row r="552" spans="1:33" x14ac:dyDescent="0.3">
      <c r="A552" s="107">
        <v>11171</v>
      </c>
      <c r="B552" s="104" t="s">
        <v>0</v>
      </c>
      <c r="C552" s="104" t="s">
        <v>0</v>
      </c>
      <c r="D552" s="98">
        <v>16.5</v>
      </c>
      <c r="E552" s="111"/>
      <c r="F552" s="95" t="s">
        <v>0</v>
      </c>
      <c r="G552" s="95" t="s">
        <v>0</v>
      </c>
      <c r="H552" s="112">
        <f t="shared" si="63"/>
        <v>-0.60240963855422436</v>
      </c>
      <c r="I552" s="112">
        <f t="shared" si="65"/>
        <v>-0.60240963855422436</v>
      </c>
      <c r="J552" s="98"/>
      <c r="K552" s="112">
        <f t="shared" si="61"/>
        <v>68.46473029045643</v>
      </c>
      <c r="L552" s="98">
        <f t="shared" si="64"/>
        <v>-0.60240963855421326</v>
      </c>
      <c r="M552" s="98">
        <f t="shared" si="66"/>
        <v>-4.6242774566474187</v>
      </c>
      <c r="O552" s="107">
        <v>11171</v>
      </c>
      <c r="P552" s="100">
        <f t="shared" si="62"/>
        <v>68.46473029045643</v>
      </c>
      <c r="AD552" s="269" t="s">
        <v>835</v>
      </c>
      <c r="AE552" s="10">
        <v>142</v>
      </c>
    </row>
    <row r="553" spans="1:33" x14ac:dyDescent="0.3">
      <c r="A553" s="107">
        <v>11202</v>
      </c>
      <c r="B553" s="104" t="s">
        <v>0</v>
      </c>
      <c r="C553" s="104" t="s">
        <v>0</v>
      </c>
      <c r="D553" s="98">
        <v>16.600000000000001</v>
      </c>
      <c r="E553" s="111"/>
      <c r="F553" s="95" t="s">
        <v>0</v>
      </c>
      <c r="G553" s="95" t="s">
        <v>0</v>
      </c>
      <c r="H553" s="112">
        <f t="shared" si="63"/>
        <v>0.60606060606060996</v>
      </c>
      <c r="I553" s="112">
        <f t="shared" si="65"/>
        <v>0.60606060606060996</v>
      </c>
      <c r="J553" s="98"/>
      <c r="K553" s="112">
        <f t="shared" si="61"/>
        <v>68.879668049792528</v>
      </c>
      <c r="L553" s="98">
        <f t="shared" si="64"/>
        <v>0.60606060606060996</v>
      </c>
      <c r="M553" s="98">
        <f t="shared" si="66"/>
        <v>-4.0462427745664993</v>
      </c>
      <c r="O553" s="107">
        <v>11202</v>
      </c>
      <c r="P553" s="100">
        <f t="shared" si="62"/>
        <v>68.879668049792528</v>
      </c>
      <c r="R553" s="33"/>
      <c r="AD553" s="269" t="s">
        <v>836</v>
      </c>
      <c r="AE553" s="10">
        <v>142</v>
      </c>
      <c r="AG553" s="33"/>
    </row>
    <row r="554" spans="1:33" x14ac:dyDescent="0.3">
      <c r="A554" s="107">
        <v>11232</v>
      </c>
      <c r="B554" s="104" t="s">
        <v>0</v>
      </c>
      <c r="C554" s="104" t="s">
        <v>0</v>
      </c>
      <c r="D554" s="98">
        <v>16.5</v>
      </c>
      <c r="E554" s="111"/>
      <c r="F554" s="95" t="s">
        <v>0</v>
      </c>
      <c r="G554" s="95" t="s">
        <v>0</v>
      </c>
      <c r="H554" s="112">
        <f t="shared" si="63"/>
        <v>-0.60240963855422436</v>
      </c>
      <c r="I554" s="112">
        <f t="shared" si="65"/>
        <v>-0.60240963855422436</v>
      </c>
      <c r="J554" s="98"/>
      <c r="K554" s="112">
        <f t="shared" si="61"/>
        <v>68.46473029045643</v>
      </c>
      <c r="L554" s="98">
        <f t="shared" si="64"/>
        <v>-0.60240963855421326</v>
      </c>
      <c r="M554" s="98">
        <f t="shared" si="66"/>
        <v>-4.6242774566474187</v>
      </c>
      <c r="O554" s="107">
        <v>11232</v>
      </c>
      <c r="P554" s="100">
        <f t="shared" si="62"/>
        <v>68.46473029045643</v>
      </c>
      <c r="R554" s="33"/>
      <c r="AD554" s="269" t="s">
        <v>837</v>
      </c>
      <c r="AE554" s="10">
        <v>142</v>
      </c>
      <c r="AG554" s="33"/>
    </row>
    <row r="555" spans="1:33" x14ac:dyDescent="0.3">
      <c r="A555" s="107">
        <v>11263</v>
      </c>
      <c r="B555" s="104" t="s">
        <v>0</v>
      </c>
      <c r="C555" s="104" t="s">
        <v>0</v>
      </c>
      <c r="D555" s="98">
        <v>16.399999999999999</v>
      </c>
      <c r="E555" s="111"/>
      <c r="F555" s="95" t="s">
        <v>0</v>
      </c>
      <c r="G555" s="95" t="s">
        <v>0</v>
      </c>
      <c r="H555" s="112">
        <f t="shared" si="63"/>
        <v>-0.60606060606060996</v>
      </c>
      <c r="I555" s="112">
        <f t="shared" si="65"/>
        <v>-0.60606060606060996</v>
      </c>
      <c r="J555" s="98"/>
      <c r="K555" s="112">
        <f t="shared" si="61"/>
        <v>68.049792531120332</v>
      </c>
      <c r="L555" s="98">
        <f t="shared" si="64"/>
        <v>-0.60606060606059886</v>
      </c>
      <c r="M555" s="98">
        <f t="shared" si="66"/>
        <v>-5.2023121387283489</v>
      </c>
      <c r="O555" s="107">
        <v>11263</v>
      </c>
      <c r="P555" s="100">
        <f t="shared" si="62"/>
        <v>68.049792531120332</v>
      </c>
      <c r="AD555" s="269" t="s">
        <v>838</v>
      </c>
      <c r="AE555" s="10">
        <v>141</v>
      </c>
    </row>
    <row r="556" spans="1:33" x14ac:dyDescent="0.3">
      <c r="A556" s="107">
        <v>11293</v>
      </c>
      <c r="B556" s="104" t="s">
        <v>0</v>
      </c>
      <c r="C556" s="104" t="s">
        <v>0</v>
      </c>
      <c r="D556" s="98">
        <v>16.100000000000001</v>
      </c>
      <c r="E556" s="111"/>
      <c r="F556" s="95" t="s">
        <v>0</v>
      </c>
      <c r="G556" s="95" t="s">
        <v>0</v>
      </c>
      <c r="H556" s="112">
        <f t="shared" si="63"/>
        <v>-1.8292682926829062</v>
      </c>
      <c r="I556" s="112">
        <f t="shared" si="65"/>
        <v>-1.8292682926829062</v>
      </c>
      <c r="J556" s="98"/>
      <c r="K556" s="112">
        <f t="shared" si="61"/>
        <v>66.804979253112052</v>
      </c>
      <c r="L556" s="98">
        <f t="shared" si="64"/>
        <v>-1.8292682926828951</v>
      </c>
      <c r="M556" s="98">
        <f t="shared" si="66"/>
        <v>-6.395348837209303</v>
      </c>
      <c r="O556" s="107">
        <v>11293</v>
      </c>
      <c r="P556" s="100">
        <f t="shared" si="62"/>
        <v>66.804979253112052</v>
      </c>
      <c r="AD556" s="269" t="s">
        <v>839</v>
      </c>
      <c r="AE556" s="10">
        <v>143</v>
      </c>
    </row>
    <row r="557" spans="1:33" x14ac:dyDescent="0.3">
      <c r="A557" s="107">
        <v>11324</v>
      </c>
      <c r="B557" s="104" t="s">
        <v>0</v>
      </c>
      <c r="C557" s="104" t="s">
        <v>0</v>
      </c>
      <c r="D557" s="98">
        <v>15.9</v>
      </c>
      <c r="E557" s="111"/>
      <c r="F557" s="95" t="s">
        <v>0</v>
      </c>
      <c r="G557" s="95" t="s">
        <v>0</v>
      </c>
      <c r="H557" s="112">
        <f t="shared" si="63"/>
        <v>-1.2422360248447228</v>
      </c>
      <c r="I557" s="112">
        <f t="shared" si="65"/>
        <v>-1.2422360248447228</v>
      </c>
      <c r="J557" s="98"/>
      <c r="K557" s="112">
        <f t="shared" si="61"/>
        <v>65.975103734439855</v>
      </c>
      <c r="L557" s="98">
        <f t="shared" si="64"/>
        <v>-1.2422360248447117</v>
      </c>
      <c r="M557" s="98">
        <f t="shared" si="66"/>
        <v>-7.0175438596491109</v>
      </c>
      <c r="O557" s="107">
        <v>11324</v>
      </c>
      <c r="P557" s="100">
        <f t="shared" si="62"/>
        <v>65.975103734439855</v>
      </c>
      <c r="AD557" s="269" t="s">
        <v>840</v>
      </c>
      <c r="AE557" s="10">
        <v>144</v>
      </c>
    </row>
    <row r="558" spans="1:33" x14ac:dyDescent="0.3">
      <c r="A558" s="107">
        <v>11355</v>
      </c>
      <c r="B558" s="104" t="s">
        <v>0</v>
      </c>
      <c r="C558" s="104" t="s">
        <v>0</v>
      </c>
      <c r="D558" s="98">
        <v>15.7</v>
      </c>
      <c r="E558" s="111"/>
      <c r="F558" s="95" t="s">
        <v>0</v>
      </c>
      <c r="G558" s="95" t="s">
        <v>0</v>
      </c>
      <c r="H558" s="112">
        <f t="shared" si="63"/>
        <v>-1.2578616352201366</v>
      </c>
      <c r="I558" s="112">
        <f t="shared" si="65"/>
        <v>-1.2578616352201366</v>
      </c>
      <c r="J558" s="98"/>
      <c r="K558" s="112">
        <f t="shared" si="61"/>
        <v>65.145228215767645</v>
      </c>
      <c r="L558" s="98">
        <f t="shared" si="64"/>
        <v>-1.2578616352201477</v>
      </c>
      <c r="M558" s="98">
        <f t="shared" si="66"/>
        <v>-7.6470588235294183</v>
      </c>
      <c r="O558" s="107">
        <v>11355</v>
      </c>
      <c r="P558" s="100">
        <f t="shared" si="62"/>
        <v>65.145228215767645</v>
      </c>
      <c r="R558" s="33"/>
      <c r="AD558" s="269" t="s">
        <v>841</v>
      </c>
      <c r="AE558" s="10">
        <v>146</v>
      </c>
      <c r="AG558" s="33"/>
    </row>
    <row r="559" spans="1:33" x14ac:dyDescent="0.3">
      <c r="A559" s="107">
        <v>11383</v>
      </c>
      <c r="B559" s="104" t="s">
        <v>0</v>
      </c>
      <c r="C559" s="104" t="s">
        <v>0</v>
      </c>
      <c r="D559" s="98">
        <v>15.6</v>
      </c>
      <c r="E559" s="111"/>
      <c r="F559" s="95" t="s">
        <v>0</v>
      </c>
      <c r="G559" s="95" t="s">
        <v>0</v>
      </c>
      <c r="H559" s="112">
        <f t="shared" si="63"/>
        <v>-0.63694267515923553</v>
      </c>
      <c r="I559" s="112">
        <f t="shared" si="65"/>
        <v>-0.63694267515923553</v>
      </c>
      <c r="J559" s="98"/>
      <c r="K559" s="112">
        <f t="shared" si="61"/>
        <v>64.730290456431547</v>
      </c>
      <c r="L559" s="98">
        <f t="shared" si="64"/>
        <v>-0.63694267515923553</v>
      </c>
      <c r="M559" s="98">
        <f t="shared" si="66"/>
        <v>-7.6923076923076872</v>
      </c>
      <c r="O559" s="107">
        <v>11383</v>
      </c>
      <c r="P559" s="100">
        <f t="shared" si="62"/>
        <v>64.730290456431547</v>
      </c>
      <c r="R559" s="33"/>
      <c r="AD559" s="269" t="s">
        <v>842</v>
      </c>
      <c r="AE559" s="10">
        <v>147</v>
      </c>
      <c r="AG559" s="33"/>
    </row>
    <row r="560" spans="1:33" x14ac:dyDescent="0.3">
      <c r="A560" s="107">
        <v>11414</v>
      </c>
      <c r="B560" s="104" t="s">
        <v>0</v>
      </c>
      <c r="C560" s="104" t="s">
        <v>0</v>
      </c>
      <c r="D560" s="98">
        <v>15.5</v>
      </c>
      <c r="E560" s="111"/>
      <c r="F560" s="95" t="s">
        <v>0</v>
      </c>
      <c r="G560" s="95" t="s">
        <v>0</v>
      </c>
      <c r="H560" s="112">
        <f t="shared" si="63"/>
        <v>-0.64102564102563875</v>
      </c>
      <c r="I560" s="112">
        <f t="shared" si="65"/>
        <v>-0.64102564102563875</v>
      </c>
      <c r="J560" s="98"/>
      <c r="K560" s="112">
        <f t="shared" si="61"/>
        <v>64.315352697095449</v>
      </c>
      <c r="L560" s="98">
        <f t="shared" si="64"/>
        <v>-0.64102564102563875</v>
      </c>
      <c r="M560" s="98">
        <f t="shared" si="66"/>
        <v>-8.8235294117646959</v>
      </c>
      <c r="O560" s="107">
        <v>11414</v>
      </c>
      <c r="P560" s="100">
        <f t="shared" si="62"/>
        <v>64.315352697095449</v>
      </c>
      <c r="AD560" s="269" t="s">
        <v>843</v>
      </c>
      <c r="AE560" s="10">
        <v>149</v>
      </c>
    </row>
    <row r="561" spans="1:33" x14ac:dyDescent="0.3">
      <c r="A561" s="107">
        <v>11444</v>
      </c>
      <c r="B561" s="104" t="s">
        <v>0</v>
      </c>
      <c r="C561" s="104" t="s">
        <v>0</v>
      </c>
      <c r="D561" s="98">
        <v>15.3</v>
      </c>
      <c r="E561" s="111"/>
      <c r="F561" s="95" t="s">
        <v>0</v>
      </c>
      <c r="G561" s="95" t="s">
        <v>0</v>
      </c>
      <c r="H561" s="112">
        <f t="shared" si="63"/>
        <v>-1.2903225806451535</v>
      </c>
      <c r="I561" s="112">
        <f t="shared" si="65"/>
        <v>-1.2903225806451535</v>
      </c>
      <c r="J561" s="98"/>
      <c r="K561" s="112">
        <f t="shared" si="61"/>
        <v>63.485477178423253</v>
      </c>
      <c r="L561" s="98">
        <f t="shared" si="64"/>
        <v>-1.2903225806451535</v>
      </c>
      <c r="M561" s="98">
        <f t="shared" si="66"/>
        <v>-9.4674556213017453</v>
      </c>
      <c r="O561" s="107">
        <v>11444</v>
      </c>
      <c r="P561" s="100">
        <f t="shared" si="62"/>
        <v>63.485477178423253</v>
      </c>
      <c r="AD561" s="269" t="s">
        <v>844</v>
      </c>
      <c r="AE561" s="10">
        <v>151</v>
      </c>
    </row>
    <row r="562" spans="1:33" x14ac:dyDescent="0.3">
      <c r="A562" s="107">
        <v>11475</v>
      </c>
      <c r="B562" s="104" t="s">
        <v>0</v>
      </c>
      <c r="C562" s="104" t="s">
        <v>0</v>
      </c>
      <c r="D562" s="98">
        <v>15.1</v>
      </c>
      <c r="E562" s="111"/>
      <c r="F562" s="95" t="s">
        <v>0</v>
      </c>
      <c r="G562" s="95" t="s">
        <v>0</v>
      </c>
      <c r="H562" s="112">
        <f t="shared" si="63"/>
        <v>-1.3071895424836666</v>
      </c>
      <c r="I562" s="112">
        <f t="shared" si="65"/>
        <v>-1.3071895424836666</v>
      </c>
      <c r="J562" s="98"/>
      <c r="K562" s="112">
        <f t="shared" si="61"/>
        <v>62.655601659751049</v>
      </c>
      <c r="L562" s="98">
        <f t="shared" si="64"/>
        <v>-1.3071895424836666</v>
      </c>
      <c r="M562" s="98">
        <f t="shared" si="66"/>
        <v>-10.119047619047594</v>
      </c>
      <c r="O562" s="107">
        <v>11475</v>
      </c>
      <c r="P562" s="100">
        <f t="shared" si="62"/>
        <v>62.655601659751049</v>
      </c>
      <c r="AD562" s="269" t="s">
        <v>845</v>
      </c>
      <c r="AE562" s="10">
        <v>153</v>
      </c>
    </row>
    <row r="563" spans="1:33" x14ac:dyDescent="0.3">
      <c r="A563" s="107">
        <v>11505</v>
      </c>
      <c r="B563" s="104" t="s">
        <v>0</v>
      </c>
      <c r="C563" s="104" t="s">
        <v>0</v>
      </c>
      <c r="D563" s="98">
        <v>15.1</v>
      </c>
      <c r="E563" s="111"/>
      <c r="F563" s="95" t="s">
        <v>0</v>
      </c>
      <c r="G563" s="95" t="s">
        <v>0</v>
      </c>
      <c r="H563" s="112">
        <f t="shared" si="63"/>
        <v>0</v>
      </c>
      <c r="I563" s="112">
        <f t="shared" si="65"/>
        <v>0</v>
      </c>
      <c r="J563" s="98"/>
      <c r="K563" s="112">
        <f t="shared" si="61"/>
        <v>62.655601659751049</v>
      </c>
      <c r="L563" s="98">
        <f t="shared" si="64"/>
        <v>0</v>
      </c>
      <c r="M563" s="98">
        <f t="shared" si="66"/>
        <v>-9.0361445783132321</v>
      </c>
      <c r="O563" s="107">
        <v>11505</v>
      </c>
      <c r="P563" s="100">
        <f t="shared" si="62"/>
        <v>62.655601659751049</v>
      </c>
      <c r="R563" s="33"/>
      <c r="AD563" s="269" t="s">
        <v>846</v>
      </c>
      <c r="AE563" s="10">
        <v>155</v>
      </c>
      <c r="AG563" s="33"/>
    </row>
    <row r="564" spans="1:33" x14ac:dyDescent="0.3">
      <c r="A564" s="107">
        <v>11536</v>
      </c>
      <c r="B564" s="104" t="s">
        <v>0</v>
      </c>
      <c r="C564" s="104" t="s">
        <v>0</v>
      </c>
      <c r="D564" s="98">
        <v>15.1</v>
      </c>
      <c r="E564" s="111"/>
      <c r="F564" s="95" t="s">
        <v>0</v>
      </c>
      <c r="G564" s="95" t="s">
        <v>0</v>
      </c>
      <c r="H564" s="112">
        <f t="shared" si="63"/>
        <v>0</v>
      </c>
      <c r="I564" s="112">
        <f t="shared" si="65"/>
        <v>0</v>
      </c>
      <c r="J564" s="98"/>
      <c r="K564" s="112">
        <f t="shared" si="61"/>
        <v>62.655601659751049</v>
      </c>
      <c r="L564" s="98">
        <f t="shared" si="64"/>
        <v>0</v>
      </c>
      <c r="M564" s="98">
        <f t="shared" si="66"/>
        <v>-8.4848484848484613</v>
      </c>
      <c r="O564" s="107">
        <v>11536</v>
      </c>
      <c r="P564" s="100">
        <f t="shared" si="62"/>
        <v>62.655601659751049</v>
      </c>
      <c r="R564" s="33"/>
      <c r="AD564" s="269" t="s">
        <v>847</v>
      </c>
      <c r="AE564" s="10">
        <v>158</v>
      </c>
      <c r="AG564" s="33"/>
    </row>
    <row r="565" spans="1:33" x14ac:dyDescent="0.3">
      <c r="A565" s="107">
        <v>11567</v>
      </c>
      <c r="B565" s="104" t="s">
        <v>0</v>
      </c>
      <c r="C565" s="104" t="s">
        <v>0</v>
      </c>
      <c r="D565" s="98">
        <v>15</v>
      </c>
      <c r="E565" s="111"/>
      <c r="F565" s="95" t="s">
        <v>0</v>
      </c>
      <c r="G565" s="95" t="s">
        <v>0</v>
      </c>
      <c r="H565" s="112">
        <f t="shared" si="63"/>
        <v>-0.66225165562913135</v>
      </c>
      <c r="I565" s="112">
        <f t="shared" si="65"/>
        <v>-0.66225165562913135</v>
      </c>
      <c r="J565" s="98"/>
      <c r="K565" s="112">
        <f t="shared" si="61"/>
        <v>62.240663900414951</v>
      </c>
      <c r="L565" s="98">
        <f t="shared" si="64"/>
        <v>-0.66225165562913135</v>
      </c>
      <c r="M565" s="98">
        <f t="shared" si="66"/>
        <v>-9.6385542168674458</v>
      </c>
      <c r="O565" s="107">
        <v>11567</v>
      </c>
      <c r="P565" s="100">
        <f t="shared" si="62"/>
        <v>62.240663900414951</v>
      </c>
      <c r="AD565" s="269" t="s">
        <v>848</v>
      </c>
      <c r="AE565" s="10">
        <v>160</v>
      </c>
    </row>
    <row r="566" spans="1:33" x14ac:dyDescent="0.3">
      <c r="A566" s="107">
        <v>11597</v>
      </c>
      <c r="B566" s="104" t="s">
        <v>0</v>
      </c>
      <c r="C566" s="104" t="s">
        <v>0</v>
      </c>
      <c r="D566" s="98">
        <v>14.9</v>
      </c>
      <c r="E566" s="111"/>
      <c r="F566" s="95" t="s">
        <v>0</v>
      </c>
      <c r="G566" s="95" t="s">
        <v>0</v>
      </c>
      <c r="H566" s="112">
        <f t="shared" si="63"/>
        <v>-0.66666666666665986</v>
      </c>
      <c r="I566" s="112">
        <f t="shared" si="65"/>
        <v>-0.66666666666665986</v>
      </c>
      <c r="J566" s="98"/>
      <c r="K566" s="112">
        <f t="shared" si="61"/>
        <v>61.825726141078853</v>
      </c>
      <c r="L566" s="98">
        <f t="shared" si="64"/>
        <v>-0.66666666666665986</v>
      </c>
      <c r="M566" s="98">
        <f t="shared" si="66"/>
        <v>-9.6969696969696706</v>
      </c>
      <c r="O566" s="107">
        <v>11597</v>
      </c>
      <c r="P566" s="100">
        <f t="shared" si="62"/>
        <v>61.825726141078853</v>
      </c>
      <c r="AD566" s="269" t="s">
        <v>849</v>
      </c>
      <c r="AE566" s="10">
        <v>162</v>
      </c>
    </row>
    <row r="567" spans="1:33" x14ac:dyDescent="0.3">
      <c r="A567" s="107">
        <v>11628</v>
      </c>
      <c r="B567" s="104" t="s">
        <v>0</v>
      </c>
      <c r="C567" s="104" t="s">
        <v>0</v>
      </c>
      <c r="D567" s="98">
        <v>14.7</v>
      </c>
      <c r="E567" s="111"/>
      <c r="F567" s="95" t="s">
        <v>0</v>
      </c>
      <c r="G567" s="95" t="s">
        <v>0</v>
      </c>
      <c r="H567" s="112">
        <f t="shared" si="63"/>
        <v>-1.34228187919464</v>
      </c>
      <c r="I567" s="112">
        <f t="shared" si="65"/>
        <v>-1.34228187919464</v>
      </c>
      <c r="J567" s="98"/>
      <c r="K567" s="112">
        <f t="shared" si="61"/>
        <v>60.99585062240665</v>
      </c>
      <c r="L567" s="98">
        <f t="shared" si="64"/>
        <v>-1.34228187919464</v>
      </c>
      <c r="M567" s="98">
        <f t="shared" si="66"/>
        <v>-10.365853658536572</v>
      </c>
      <c r="O567" s="107">
        <v>11628</v>
      </c>
      <c r="P567" s="100">
        <f t="shared" si="62"/>
        <v>60.99585062240665</v>
      </c>
      <c r="AD567" s="269" t="s">
        <v>850</v>
      </c>
      <c r="AE567" s="10">
        <v>162</v>
      </c>
    </row>
    <row r="568" spans="1:33" x14ac:dyDescent="0.3">
      <c r="A568" s="107">
        <v>11658</v>
      </c>
      <c r="B568" s="104" t="s">
        <v>0</v>
      </c>
      <c r="C568" s="104" t="s">
        <v>0</v>
      </c>
      <c r="D568" s="98">
        <v>14.6</v>
      </c>
      <c r="E568" s="111"/>
      <c r="F568" s="95" t="s">
        <v>0</v>
      </c>
      <c r="G568" s="95" t="s">
        <v>0</v>
      </c>
      <c r="H568" s="112">
        <f t="shared" si="63"/>
        <v>-0.68027210884353817</v>
      </c>
      <c r="I568" s="112">
        <f t="shared" si="65"/>
        <v>-0.68027210884353817</v>
      </c>
      <c r="J568" s="98"/>
      <c r="K568" s="112">
        <f t="shared" si="61"/>
        <v>60.580912863070552</v>
      </c>
      <c r="L568" s="98">
        <f t="shared" si="64"/>
        <v>-0.68027210884353817</v>
      </c>
      <c r="M568" s="98">
        <f t="shared" si="66"/>
        <v>-9.3167701863354111</v>
      </c>
      <c r="O568" s="107">
        <v>11658</v>
      </c>
      <c r="P568" s="100">
        <f t="shared" si="62"/>
        <v>60.580912863070552</v>
      </c>
      <c r="R568" s="33"/>
      <c r="AD568" s="269" t="s">
        <v>851</v>
      </c>
      <c r="AE568" s="10">
        <v>164</v>
      </c>
      <c r="AG568" s="33"/>
    </row>
    <row r="569" spans="1:33" x14ac:dyDescent="0.3">
      <c r="A569" s="107">
        <v>11689</v>
      </c>
      <c r="B569" s="104" t="s">
        <v>0</v>
      </c>
      <c r="C569" s="104" t="s">
        <v>0</v>
      </c>
      <c r="D569" s="98">
        <v>14.3</v>
      </c>
      <c r="E569" s="111"/>
      <c r="F569" s="95" t="s">
        <v>0</v>
      </c>
      <c r="G569" s="95" t="s">
        <v>0</v>
      </c>
      <c r="H569" s="112">
        <f t="shared" si="63"/>
        <v>-2.0547945205479423</v>
      </c>
      <c r="I569" s="112">
        <f t="shared" si="65"/>
        <v>-2.0547945205479423</v>
      </c>
      <c r="J569" s="98"/>
      <c r="K569" s="112">
        <f t="shared" si="61"/>
        <v>59.336099585062257</v>
      </c>
      <c r="L569" s="98">
        <f t="shared" si="64"/>
        <v>-2.0547945205479423</v>
      </c>
      <c r="M569" s="98">
        <f t="shared" si="66"/>
        <v>-10.062893081761015</v>
      </c>
      <c r="O569" s="107">
        <v>11689</v>
      </c>
      <c r="P569" s="100">
        <f t="shared" si="62"/>
        <v>59.336099585062257</v>
      </c>
      <c r="R569" s="33"/>
      <c r="AD569" s="269" t="s">
        <v>852</v>
      </c>
      <c r="AE569" s="10">
        <v>163</v>
      </c>
      <c r="AG569" s="33"/>
    </row>
    <row r="570" spans="1:33" x14ac:dyDescent="0.3">
      <c r="A570" s="107">
        <v>11720</v>
      </c>
      <c r="B570" s="104" t="s">
        <v>0</v>
      </c>
      <c r="C570" s="104" t="s">
        <v>0</v>
      </c>
      <c r="D570" s="98">
        <v>14.1</v>
      </c>
      <c r="E570" s="111"/>
      <c r="F570" s="95" t="s">
        <v>0</v>
      </c>
      <c r="G570" s="95" t="s">
        <v>0</v>
      </c>
      <c r="H570" s="112">
        <f t="shared" si="63"/>
        <v>-1.3986013986014068</v>
      </c>
      <c r="I570" s="112">
        <f t="shared" si="65"/>
        <v>-1.3986013986014068</v>
      </c>
      <c r="J570" s="98"/>
      <c r="K570" s="112">
        <f t="shared" si="61"/>
        <v>58.506224066390054</v>
      </c>
      <c r="L570" s="98">
        <f t="shared" si="64"/>
        <v>-1.3986013986014068</v>
      </c>
      <c r="M570" s="98">
        <f t="shared" si="66"/>
        <v>-10.191082802547768</v>
      </c>
      <c r="O570" s="107">
        <v>11720</v>
      </c>
      <c r="P570" s="100">
        <f t="shared" si="62"/>
        <v>58.506224066390054</v>
      </c>
      <c r="AD570" s="269" t="s">
        <v>853</v>
      </c>
      <c r="AE570" s="10">
        <v>161</v>
      </c>
    </row>
    <row r="571" spans="1:33" x14ac:dyDescent="0.3">
      <c r="A571" s="107">
        <v>11749</v>
      </c>
      <c r="B571" s="104" t="s">
        <v>0</v>
      </c>
      <c r="C571" s="104" t="s">
        <v>0</v>
      </c>
      <c r="D571" s="98">
        <v>14</v>
      </c>
      <c r="E571" s="111"/>
      <c r="F571" s="95" t="s">
        <v>0</v>
      </c>
      <c r="G571" s="95" t="s">
        <v>0</v>
      </c>
      <c r="H571" s="112">
        <f t="shared" si="63"/>
        <v>-0.70921985815602939</v>
      </c>
      <c r="I571" s="112">
        <f t="shared" si="65"/>
        <v>-0.70921985815602939</v>
      </c>
      <c r="J571" s="98"/>
      <c r="K571" s="112">
        <f t="shared" si="61"/>
        <v>58.091286307053956</v>
      </c>
      <c r="L571" s="98">
        <f t="shared" si="64"/>
        <v>-0.70921985815602939</v>
      </c>
      <c r="M571" s="98">
        <f t="shared" si="66"/>
        <v>-10.256410256410254</v>
      </c>
      <c r="O571" s="107">
        <v>11749</v>
      </c>
      <c r="P571" s="100">
        <f t="shared" si="62"/>
        <v>58.091286307053956</v>
      </c>
      <c r="AD571" s="269" t="s">
        <v>854</v>
      </c>
      <c r="AE571" s="10">
        <v>162</v>
      </c>
    </row>
    <row r="572" spans="1:33" x14ac:dyDescent="0.3">
      <c r="A572" s="107">
        <v>11780</v>
      </c>
      <c r="B572" s="104" t="s">
        <v>0</v>
      </c>
      <c r="C572" s="104" t="s">
        <v>0</v>
      </c>
      <c r="D572" s="98">
        <v>13.9</v>
      </c>
      <c r="E572" s="111"/>
      <c r="F572" s="95" t="s">
        <v>0</v>
      </c>
      <c r="G572" s="95" t="s">
        <v>0</v>
      </c>
      <c r="H572" s="112">
        <f t="shared" si="63"/>
        <v>-0.71428571428571175</v>
      </c>
      <c r="I572" s="112">
        <f t="shared" si="65"/>
        <v>-0.71428571428571175</v>
      </c>
      <c r="J572" s="98"/>
      <c r="K572" s="112">
        <f t="shared" si="61"/>
        <v>57.676348547717858</v>
      </c>
      <c r="L572" s="98">
        <f t="shared" si="64"/>
        <v>-0.71428571428571175</v>
      </c>
      <c r="M572" s="98">
        <f t="shared" si="66"/>
        <v>-10.322580645161283</v>
      </c>
      <c r="O572" s="107">
        <v>11780</v>
      </c>
      <c r="P572" s="100">
        <f t="shared" si="62"/>
        <v>57.676348547717858</v>
      </c>
      <c r="AD572" s="269" t="s">
        <v>855</v>
      </c>
      <c r="AE572" s="10">
        <v>164</v>
      </c>
    </row>
    <row r="573" spans="1:33" x14ac:dyDescent="0.3">
      <c r="A573" s="107">
        <v>11810</v>
      </c>
      <c r="B573" s="104" t="s">
        <v>0</v>
      </c>
      <c r="C573" s="104" t="s">
        <v>0</v>
      </c>
      <c r="D573" s="98">
        <v>13.7</v>
      </c>
      <c r="E573" s="111"/>
      <c r="F573" s="95" t="s">
        <v>0</v>
      </c>
      <c r="G573" s="95" t="s">
        <v>0</v>
      </c>
      <c r="H573" s="112">
        <f t="shared" si="63"/>
        <v>-1.4388489208633115</v>
      </c>
      <c r="I573" s="112">
        <f t="shared" si="65"/>
        <v>-1.4388489208633115</v>
      </c>
      <c r="J573" s="98"/>
      <c r="K573" s="112">
        <f t="shared" si="61"/>
        <v>56.846473029045654</v>
      </c>
      <c r="L573" s="98">
        <f t="shared" si="64"/>
        <v>-1.4388489208633115</v>
      </c>
      <c r="M573" s="98">
        <f t="shared" si="66"/>
        <v>-10.457516339869288</v>
      </c>
      <c r="O573" s="107">
        <v>11810</v>
      </c>
      <c r="P573" s="100">
        <f t="shared" si="62"/>
        <v>56.846473029045654</v>
      </c>
      <c r="R573" s="33"/>
      <c r="AD573" s="269" t="s">
        <v>856</v>
      </c>
      <c r="AE573" s="10">
        <v>167</v>
      </c>
      <c r="AG573" s="33"/>
    </row>
    <row r="574" spans="1:33" x14ac:dyDescent="0.3">
      <c r="A574" s="107">
        <v>11841</v>
      </c>
      <c r="B574" s="104" t="s">
        <v>0</v>
      </c>
      <c r="C574" s="104" t="s">
        <v>0</v>
      </c>
      <c r="D574" s="98">
        <v>13.6</v>
      </c>
      <c r="E574" s="111"/>
      <c r="F574" s="95" t="s">
        <v>0</v>
      </c>
      <c r="G574" s="95" t="s">
        <v>0</v>
      </c>
      <c r="H574" s="112">
        <f t="shared" si="63"/>
        <v>-0.72992700729926918</v>
      </c>
      <c r="I574" s="112">
        <f t="shared" si="65"/>
        <v>-0.72992700729926918</v>
      </c>
      <c r="J574" s="98"/>
      <c r="K574" s="112">
        <f t="shared" si="61"/>
        <v>56.431535269709556</v>
      </c>
      <c r="L574" s="98">
        <f t="shared" si="64"/>
        <v>-0.72992700729926918</v>
      </c>
      <c r="M574" s="98">
        <f t="shared" si="66"/>
        <v>-9.9337748344370809</v>
      </c>
      <c r="O574" s="107">
        <v>11841</v>
      </c>
      <c r="P574" s="100">
        <f t="shared" si="62"/>
        <v>56.431535269709556</v>
      </c>
      <c r="R574" s="33"/>
      <c r="AD574" s="269" t="s">
        <v>857</v>
      </c>
      <c r="AE574" s="10">
        <v>170</v>
      </c>
      <c r="AG574" s="33"/>
    </row>
    <row r="575" spans="1:33" x14ac:dyDescent="0.3">
      <c r="A575" s="107">
        <v>11871</v>
      </c>
      <c r="B575" s="104" t="s">
        <v>0</v>
      </c>
      <c r="C575" s="104" t="s">
        <v>0</v>
      </c>
      <c r="D575" s="98">
        <v>13.6</v>
      </c>
      <c r="E575" s="111"/>
      <c r="F575" s="95" t="s">
        <v>0</v>
      </c>
      <c r="G575" s="95" t="s">
        <v>0</v>
      </c>
      <c r="H575" s="112">
        <f t="shared" si="63"/>
        <v>0</v>
      </c>
      <c r="I575" s="112">
        <f t="shared" si="65"/>
        <v>0</v>
      </c>
      <c r="J575" s="98"/>
      <c r="K575" s="112">
        <f t="shared" si="61"/>
        <v>56.431535269709556</v>
      </c>
      <c r="L575" s="98">
        <f t="shared" si="64"/>
        <v>0</v>
      </c>
      <c r="M575" s="98">
        <f t="shared" si="66"/>
        <v>-9.9337748344370809</v>
      </c>
      <c r="O575" s="107">
        <v>11871</v>
      </c>
      <c r="P575" s="100">
        <f t="shared" si="62"/>
        <v>56.431535269709556</v>
      </c>
      <c r="AD575" s="269" t="s">
        <v>858</v>
      </c>
      <c r="AE575" s="10">
        <v>174</v>
      </c>
    </row>
    <row r="576" spans="1:33" x14ac:dyDescent="0.3">
      <c r="A576" s="107">
        <v>11902</v>
      </c>
      <c r="B576" s="104" t="s">
        <v>0</v>
      </c>
      <c r="C576" s="104" t="s">
        <v>0</v>
      </c>
      <c r="D576" s="98">
        <v>13.5</v>
      </c>
      <c r="E576" s="111"/>
      <c r="F576" s="95" t="s">
        <v>0</v>
      </c>
      <c r="G576" s="95" t="s">
        <v>0</v>
      </c>
      <c r="H576" s="112">
        <f t="shared" si="63"/>
        <v>-0.73529411764705621</v>
      </c>
      <c r="I576" s="112">
        <f t="shared" si="65"/>
        <v>-0.73529411764705621</v>
      </c>
      <c r="J576" s="98"/>
      <c r="K576" s="112">
        <f t="shared" si="61"/>
        <v>56.016597510373458</v>
      </c>
      <c r="L576" s="98">
        <f t="shared" si="64"/>
        <v>-0.73529411764705621</v>
      </c>
      <c r="M576" s="98">
        <f t="shared" si="66"/>
        <v>-10.596026490066224</v>
      </c>
      <c r="O576" s="107">
        <v>11902</v>
      </c>
      <c r="P576" s="100">
        <f t="shared" si="62"/>
        <v>56.016597510373458</v>
      </c>
      <c r="AD576" s="269" t="s">
        <v>859</v>
      </c>
      <c r="AE576" s="10">
        <v>176</v>
      </c>
    </row>
    <row r="577" spans="1:33" x14ac:dyDescent="0.3">
      <c r="A577" s="107">
        <v>11933</v>
      </c>
      <c r="B577" s="104" t="s">
        <v>0</v>
      </c>
      <c r="C577" s="104" t="s">
        <v>0</v>
      </c>
      <c r="D577" s="98">
        <v>13.4</v>
      </c>
      <c r="E577" s="111"/>
      <c r="F577" s="95" t="s">
        <v>0</v>
      </c>
      <c r="G577" s="95" t="s">
        <v>0</v>
      </c>
      <c r="H577" s="112">
        <f t="shared" si="63"/>
        <v>-0.74074074074074181</v>
      </c>
      <c r="I577" s="112">
        <f t="shared" si="65"/>
        <v>-0.74074074074074181</v>
      </c>
      <c r="J577" s="98"/>
      <c r="K577" s="112">
        <f t="shared" si="61"/>
        <v>55.60165975103736</v>
      </c>
      <c r="L577" s="98">
        <f t="shared" si="64"/>
        <v>-0.74074074074074181</v>
      </c>
      <c r="M577" s="98">
        <f t="shared" si="66"/>
        <v>-10.666666666666657</v>
      </c>
      <c r="O577" s="107">
        <v>11933</v>
      </c>
      <c r="P577" s="100">
        <f t="shared" si="62"/>
        <v>55.60165975103736</v>
      </c>
      <c r="AD577" s="269" t="s">
        <v>860</v>
      </c>
      <c r="AE577" s="10">
        <v>176</v>
      </c>
    </row>
    <row r="578" spans="1:33" x14ac:dyDescent="0.3">
      <c r="A578" s="107">
        <v>11963</v>
      </c>
      <c r="B578" s="104" t="s">
        <v>0</v>
      </c>
      <c r="C578" s="104" t="s">
        <v>0</v>
      </c>
      <c r="D578" s="98">
        <v>13.3</v>
      </c>
      <c r="E578" s="111"/>
      <c r="F578" s="95" t="s">
        <v>0</v>
      </c>
      <c r="G578" s="95" t="s">
        <v>0</v>
      </c>
      <c r="H578" s="112">
        <f t="shared" si="63"/>
        <v>-0.74626865671642006</v>
      </c>
      <c r="I578" s="112">
        <f t="shared" si="65"/>
        <v>-0.74626865671642006</v>
      </c>
      <c r="J578" s="98"/>
      <c r="K578" s="112">
        <f t="shared" si="61"/>
        <v>55.186721991701262</v>
      </c>
      <c r="L578" s="98">
        <f t="shared" si="64"/>
        <v>-0.74626865671642006</v>
      </c>
      <c r="M578" s="98">
        <f t="shared" si="66"/>
        <v>-10.738255033557042</v>
      </c>
      <c r="O578" s="107">
        <v>11963</v>
      </c>
      <c r="P578" s="100">
        <f t="shared" si="62"/>
        <v>55.186721991701262</v>
      </c>
      <c r="R578" s="33"/>
      <c r="AD578" s="269" t="s">
        <v>861</v>
      </c>
      <c r="AE578" s="10">
        <v>178</v>
      </c>
      <c r="AG578" s="33"/>
    </row>
    <row r="579" spans="1:33" x14ac:dyDescent="0.3">
      <c r="A579" s="107">
        <v>11994</v>
      </c>
      <c r="B579" s="104" t="s">
        <v>0</v>
      </c>
      <c r="C579" s="104" t="s">
        <v>0</v>
      </c>
      <c r="D579" s="98">
        <v>13.2</v>
      </c>
      <c r="E579" s="111"/>
      <c r="F579" s="95" t="s">
        <v>0</v>
      </c>
      <c r="G579" s="95" t="s">
        <v>0</v>
      </c>
      <c r="H579" s="112">
        <f t="shared" si="63"/>
        <v>-0.75187969924812581</v>
      </c>
      <c r="I579" s="112">
        <f t="shared" si="65"/>
        <v>-0.75187969924812581</v>
      </c>
      <c r="J579" s="98"/>
      <c r="K579" s="112">
        <f t="shared" si="61"/>
        <v>54.771784232365157</v>
      </c>
      <c r="L579" s="98">
        <f t="shared" si="64"/>
        <v>-0.75187969924812581</v>
      </c>
      <c r="M579" s="98">
        <f t="shared" si="66"/>
        <v>-10.204081632653061</v>
      </c>
      <c r="O579" s="107">
        <v>11994</v>
      </c>
      <c r="P579" s="100">
        <f t="shared" si="62"/>
        <v>54.771784232365157</v>
      </c>
      <c r="R579" s="33"/>
      <c r="AD579" s="269" t="s">
        <v>862</v>
      </c>
      <c r="AE579" s="10">
        <v>181</v>
      </c>
      <c r="AG579" s="33"/>
    </row>
    <row r="580" spans="1:33" x14ac:dyDescent="0.3">
      <c r="A580" s="107">
        <v>12024</v>
      </c>
      <c r="B580" s="104" t="s">
        <v>0</v>
      </c>
      <c r="C580" s="104" t="s">
        <v>0</v>
      </c>
      <c r="D580" s="98">
        <v>13.1</v>
      </c>
      <c r="E580" s="111"/>
      <c r="F580" s="95" t="s">
        <v>0</v>
      </c>
      <c r="G580" s="95" t="s">
        <v>0</v>
      </c>
      <c r="H580" s="112">
        <f t="shared" si="63"/>
        <v>-0.7575757575757569</v>
      </c>
      <c r="I580" s="112">
        <f t="shared" si="65"/>
        <v>-0.7575757575757569</v>
      </c>
      <c r="J580" s="98"/>
      <c r="K580" s="112">
        <f t="shared" si="61"/>
        <v>54.356846473029059</v>
      </c>
      <c r="L580" s="98">
        <f t="shared" si="64"/>
        <v>-0.7575757575757569</v>
      </c>
      <c r="M580" s="98">
        <f t="shared" si="66"/>
        <v>-10.273972602739722</v>
      </c>
      <c r="O580" s="107">
        <v>12024</v>
      </c>
      <c r="P580" s="100">
        <f t="shared" si="62"/>
        <v>54.356846473029059</v>
      </c>
      <c r="AD580" s="269" t="s">
        <v>863</v>
      </c>
      <c r="AE580" s="10">
        <v>184</v>
      </c>
    </row>
    <row r="581" spans="1:33" x14ac:dyDescent="0.3">
      <c r="A581" s="107">
        <v>12055</v>
      </c>
      <c r="B581" s="104" t="s">
        <v>0</v>
      </c>
      <c r="C581" s="104" t="s">
        <v>0</v>
      </c>
      <c r="D581" s="98">
        <v>12.9</v>
      </c>
      <c r="E581" s="111"/>
      <c r="F581" s="95" t="s">
        <v>0</v>
      </c>
      <c r="G581" s="95" t="s">
        <v>0</v>
      </c>
      <c r="H581" s="112">
        <f t="shared" si="63"/>
        <v>-1.5267175572518998</v>
      </c>
      <c r="I581" s="112">
        <f t="shared" si="65"/>
        <v>-1.5267175572518998</v>
      </c>
      <c r="J581" s="98"/>
      <c r="K581" s="112">
        <f t="shared" si="61"/>
        <v>53.526970954356862</v>
      </c>
      <c r="L581" s="98">
        <f t="shared" si="64"/>
        <v>-1.5267175572518998</v>
      </c>
      <c r="M581" s="98">
        <f t="shared" si="66"/>
        <v>-9.7902097902097918</v>
      </c>
      <c r="O581" s="107">
        <v>12055</v>
      </c>
      <c r="P581" s="100">
        <f t="shared" si="62"/>
        <v>53.526970954356862</v>
      </c>
      <c r="AD581" s="269" t="s">
        <v>864</v>
      </c>
      <c r="AE581" s="10">
        <v>188</v>
      </c>
    </row>
    <row r="582" spans="1:33" x14ac:dyDescent="0.3">
      <c r="A582" s="107">
        <v>12086</v>
      </c>
      <c r="B582" s="104" t="s">
        <v>0</v>
      </c>
      <c r="C582" s="104" t="s">
        <v>0</v>
      </c>
      <c r="D582" s="98">
        <v>12.7</v>
      </c>
      <c r="E582" s="111"/>
      <c r="F582" s="95" t="s">
        <v>0</v>
      </c>
      <c r="G582" s="95" t="s">
        <v>0</v>
      </c>
      <c r="H582" s="112">
        <f t="shared" si="63"/>
        <v>-1.5503875968992276</v>
      </c>
      <c r="I582" s="112">
        <f t="shared" si="65"/>
        <v>-1.5503875968992276</v>
      </c>
      <c r="J582" s="98"/>
      <c r="K582" s="112">
        <f t="shared" si="61"/>
        <v>52.697095435684659</v>
      </c>
      <c r="L582" s="98">
        <f t="shared" si="64"/>
        <v>-1.5503875968992276</v>
      </c>
      <c r="M582" s="98">
        <f t="shared" si="66"/>
        <v>-9.9290780141843999</v>
      </c>
      <c r="O582" s="107">
        <v>12086</v>
      </c>
      <c r="P582" s="100">
        <f t="shared" si="62"/>
        <v>52.697095435684659</v>
      </c>
      <c r="AD582" s="269" t="s">
        <v>865</v>
      </c>
      <c r="AE582" s="10">
        <v>189</v>
      </c>
    </row>
    <row r="583" spans="1:33" x14ac:dyDescent="0.3">
      <c r="A583" s="107">
        <v>12114</v>
      </c>
      <c r="B583" s="104" t="s">
        <v>0</v>
      </c>
      <c r="C583" s="104" t="s">
        <v>0</v>
      </c>
      <c r="D583" s="98">
        <v>12.6</v>
      </c>
      <c r="E583" s="111"/>
      <c r="F583" s="95" t="s">
        <v>0</v>
      </c>
      <c r="G583" s="95" t="s">
        <v>0</v>
      </c>
      <c r="H583" s="112">
        <f t="shared" si="63"/>
        <v>-0.78740157480314821</v>
      </c>
      <c r="I583" s="112">
        <f t="shared" si="65"/>
        <v>-0.78740157480314821</v>
      </c>
      <c r="J583" s="98"/>
      <c r="K583" s="112">
        <f t="shared" si="61"/>
        <v>52.282157676348561</v>
      </c>
      <c r="L583" s="98">
        <f t="shared" si="64"/>
        <v>-0.78740157480314821</v>
      </c>
      <c r="M583" s="98">
        <f t="shared" si="66"/>
        <v>-9.9999999999999982</v>
      </c>
      <c r="O583" s="107">
        <v>12114</v>
      </c>
      <c r="P583" s="100">
        <f t="shared" si="62"/>
        <v>52.282157676348561</v>
      </c>
      <c r="R583" s="33"/>
      <c r="AD583" s="269" t="s">
        <v>866</v>
      </c>
      <c r="AE583" s="10">
        <v>192</v>
      </c>
      <c r="AG583" s="33"/>
    </row>
    <row r="584" spans="1:33" x14ac:dyDescent="0.3">
      <c r="A584" s="107">
        <v>12145</v>
      </c>
      <c r="B584" s="104" t="s">
        <v>0</v>
      </c>
      <c r="C584" s="104" t="s">
        <v>0</v>
      </c>
      <c r="D584" s="98">
        <v>12.6</v>
      </c>
      <c r="E584" s="111"/>
      <c r="F584" s="95" t="s">
        <v>0</v>
      </c>
      <c r="G584" s="95" t="s">
        <v>0</v>
      </c>
      <c r="H584" s="112">
        <f t="shared" si="63"/>
        <v>0</v>
      </c>
      <c r="I584" s="112">
        <f t="shared" si="65"/>
        <v>0</v>
      </c>
      <c r="J584" s="98"/>
      <c r="K584" s="112">
        <f t="shared" si="61"/>
        <v>52.282157676348561</v>
      </c>
      <c r="L584" s="98">
        <f t="shared" si="64"/>
        <v>0</v>
      </c>
      <c r="M584" s="98">
        <f t="shared" si="66"/>
        <v>-9.3525179856115077</v>
      </c>
      <c r="O584" s="107">
        <v>12145</v>
      </c>
      <c r="P584" s="100">
        <f t="shared" si="62"/>
        <v>52.282157676348561</v>
      </c>
      <c r="R584" s="33"/>
      <c r="AD584" s="269" t="s">
        <v>867</v>
      </c>
      <c r="AE584" s="10">
        <v>196</v>
      </c>
      <c r="AG584" s="33"/>
    </row>
    <row r="585" spans="1:33" x14ac:dyDescent="0.3">
      <c r="A585" s="107">
        <v>12175</v>
      </c>
      <c r="B585" s="104" t="s">
        <v>0</v>
      </c>
      <c r="C585" s="104" t="s">
        <v>0</v>
      </c>
      <c r="D585" s="98">
        <v>12.6</v>
      </c>
      <c r="E585" s="111"/>
      <c r="F585" s="95" t="s">
        <v>0</v>
      </c>
      <c r="G585" s="95" t="s">
        <v>0</v>
      </c>
      <c r="H585" s="112">
        <f t="shared" si="63"/>
        <v>0</v>
      </c>
      <c r="I585" s="112">
        <f t="shared" si="65"/>
        <v>0</v>
      </c>
      <c r="J585" s="98"/>
      <c r="K585" s="112">
        <f t="shared" si="61"/>
        <v>52.282157676348561</v>
      </c>
      <c r="L585" s="98">
        <f t="shared" si="64"/>
        <v>0</v>
      </c>
      <c r="M585" s="98">
        <f t="shared" si="66"/>
        <v>-8.0291970802919614</v>
      </c>
      <c r="O585" s="107">
        <v>12175</v>
      </c>
      <c r="P585" s="100">
        <f t="shared" si="62"/>
        <v>52.282157676348561</v>
      </c>
      <c r="AD585" s="269" t="s">
        <v>868</v>
      </c>
      <c r="AE585" s="10">
        <v>198</v>
      </c>
    </row>
    <row r="586" spans="1:33" x14ac:dyDescent="0.3">
      <c r="A586" s="107">
        <v>12206</v>
      </c>
      <c r="B586" s="104" t="s">
        <v>0</v>
      </c>
      <c r="C586" s="104" t="s">
        <v>0</v>
      </c>
      <c r="D586" s="98">
        <v>12.7</v>
      </c>
      <c r="E586" s="111"/>
      <c r="F586" s="95" t="s">
        <v>0</v>
      </c>
      <c r="G586" s="95" t="s">
        <v>0</v>
      </c>
      <c r="H586" s="112">
        <f t="shared" si="63"/>
        <v>0.79365079365079083</v>
      </c>
      <c r="I586" s="112">
        <f t="shared" si="65"/>
        <v>0.79365079365079083</v>
      </c>
      <c r="J586" s="98"/>
      <c r="K586" s="112">
        <f t="shared" si="61"/>
        <v>52.697095435684659</v>
      </c>
      <c r="L586" s="98">
        <f t="shared" si="64"/>
        <v>0.79365079365079083</v>
      </c>
      <c r="M586" s="98">
        <f t="shared" si="66"/>
        <v>-6.6176470588235281</v>
      </c>
      <c r="O586" s="107">
        <v>12206</v>
      </c>
      <c r="P586" s="100">
        <f t="shared" si="62"/>
        <v>52.697095435684659</v>
      </c>
      <c r="AD586" s="269" t="s">
        <v>869</v>
      </c>
      <c r="AE586" s="10">
        <v>199</v>
      </c>
    </row>
    <row r="587" spans="1:33" x14ac:dyDescent="0.3">
      <c r="A587" s="107">
        <v>12236</v>
      </c>
      <c r="B587" s="104" t="s">
        <v>0</v>
      </c>
      <c r="C587" s="104" t="s">
        <v>0</v>
      </c>
      <c r="D587" s="98">
        <v>13.1</v>
      </c>
      <c r="E587" s="111"/>
      <c r="F587" s="95" t="s">
        <v>0</v>
      </c>
      <c r="G587" s="95" t="s">
        <v>0</v>
      </c>
      <c r="H587" s="112">
        <f t="shared" si="63"/>
        <v>3.1496062992125928</v>
      </c>
      <c r="I587" s="112">
        <f t="shared" si="65"/>
        <v>3.1496062992125928</v>
      </c>
      <c r="J587" s="98"/>
      <c r="K587" s="112">
        <f t="shared" si="61"/>
        <v>54.356846473029051</v>
      </c>
      <c r="L587" s="98">
        <f t="shared" si="64"/>
        <v>3.1496062992125928</v>
      </c>
      <c r="M587" s="98">
        <f t="shared" si="66"/>
        <v>-3.6764705882353033</v>
      </c>
      <c r="O587" s="107">
        <v>12236</v>
      </c>
      <c r="P587" s="100">
        <f t="shared" si="62"/>
        <v>54.356846473029051</v>
      </c>
      <c r="AD587" s="269" t="s">
        <v>870</v>
      </c>
      <c r="AE587" s="10">
        <v>198</v>
      </c>
    </row>
    <row r="588" spans="1:33" x14ac:dyDescent="0.3">
      <c r="A588" s="107">
        <v>12267</v>
      </c>
      <c r="B588" s="104" t="s">
        <v>0</v>
      </c>
      <c r="C588" s="104" t="s">
        <v>0</v>
      </c>
      <c r="D588" s="98">
        <v>13.2</v>
      </c>
      <c r="E588" s="111"/>
      <c r="F588" s="95" t="s">
        <v>0</v>
      </c>
      <c r="G588" s="95" t="s">
        <v>0</v>
      </c>
      <c r="H588" s="112">
        <f t="shared" si="63"/>
        <v>0.76335877862594437</v>
      </c>
      <c r="I588" s="112">
        <f t="shared" si="65"/>
        <v>0.76335877862594437</v>
      </c>
      <c r="J588" s="98"/>
      <c r="K588" s="112">
        <f t="shared" si="61"/>
        <v>54.771784232365142</v>
      </c>
      <c r="L588" s="98">
        <f t="shared" si="64"/>
        <v>0.76335877862594437</v>
      </c>
      <c r="M588" s="98">
        <f t="shared" si="66"/>
        <v>-2.2222222222222476</v>
      </c>
      <c r="O588" s="107">
        <v>12267</v>
      </c>
      <c r="P588" s="100">
        <f t="shared" si="62"/>
        <v>54.771784232365142</v>
      </c>
      <c r="R588" s="33"/>
      <c r="AD588" s="269" t="s">
        <v>871</v>
      </c>
      <c r="AE588" s="10">
        <v>195</v>
      </c>
      <c r="AG588" s="33"/>
    </row>
    <row r="589" spans="1:33" x14ac:dyDescent="0.3">
      <c r="A589" s="107">
        <v>12298</v>
      </c>
      <c r="B589" s="104" t="s">
        <v>0</v>
      </c>
      <c r="C589" s="104" t="s">
        <v>0</v>
      </c>
      <c r="D589" s="98">
        <v>13.2</v>
      </c>
      <c r="E589" s="111"/>
      <c r="F589" s="95" t="s">
        <v>0</v>
      </c>
      <c r="G589" s="95" t="s">
        <v>0</v>
      </c>
      <c r="H589" s="112">
        <f t="shared" si="63"/>
        <v>0</v>
      </c>
      <c r="I589" s="112">
        <f t="shared" si="65"/>
        <v>0</v>
      </c>
      <c r="J589" s="98"/>
      <c r="K589" s="112">
        <f t="shared" si="61"/>
        <v>54.771784232365142</v>
      </c>
      <c r="L589" s="98">
        <f t="shared" si="64"/>
        <v>0</v>
      </c>
      <c r="M589" s="98">
        <f t="shared" si="66"/>
        <v>-1.4925373134328734</v>
      </c>
      <c r="O589" s="107">
        <v>12298</v>
      </c>
      <c r="P589" s="100">
        <f t="shared" si="62"/>
        <v>54.771784232365142</v>
      </c>
      <c r="R589" s="33"/>
      <c r="AD589" s="269" t="s">
        <v>872</v>
      </c>
      <c r="AE589" s="10">
        <v>195</v>
      </c>
      <c r="AG589" s="33"/>
    </row>
    <row r="590" spans="1:33" x14ac:dyDescent="0.3">
      <c r="A590" s="107">
        <v>12328</v>
      </c>
      <c r="B590" s="104" t="s">
        <v>0</v>
      </c>
      <c r="C590" s="104" t="s">
        <v>0</v>
      </c>
      <c r="D590" s="98">
        <v>13.2</v>
      </c>
      <c r="E590" s="111"/>
      <c r="F590" s="95" t="s">
        <v>0</v>
      </c>
      <c r="G590" s="95" t="s">
        <v>0</v>
      </c>
      <c r="H590" s="112">
        <f t="shared" si="63"/>
        <v>0</v>
      </c>
      <c r="I590" s="112">
        <f t="shared" si="65"/>
        <v>0</v>
      </c>
      <c r="J590" s="98"/>
      <c r="K590" s="112">
        <f t="shared" si="61"/>
        <v>54.771784232365142</v>
      </c>
      <c r="L590" s="98">
        <f t="shared" si="64"/>
        <v>0</v>
      </c>
      <c r="M590" s="98">
        <f t="shared" si="66"/>
        <v>-0.75187969924815912</v>
      </c>
      <c r="O590" s="107">
        <v>12328</v>
      </c>
      <c r="P590" s="100">
        <f t="shared" si="62"/>
        <v>54.771784232365142</v>
      </c>
      <c r="AD590" s="269" t="s">
        <v>873</v>
      </c>
      <c r="AE590" s="10">
        <v>192</v>
      </c>
    </row>
    <row r="591" spans="1:33" x14ac:dyDescent="0.3">
      <c r="A591" s="107">
        <v>12359</v>
      </c>
      <c r="B591" s="104" t="s">
        <v>0</v>
      </c>
      <c r="C591" s="104" t="s">
        <v>0</v>
      </c>
      <c r="D591" s="98">
        <v>13.2</v>
      </c>
      <c r="E591" s="111"/>
      <c r="F591" s="95" t="s">
        <v>0</v>
      </c>
      <c r="G591" s="95" t="s">
        <v>0</v>
      </c>
      <c r="H591" s="112">
        <f t="shared" si="63"/>
        <v>0</v>
      </c>
      <c r="I591" s="112">
        <f t="shared" si="65"/>
        <v>0</v>
      </c>
      <c r="J591" s="98"/>
      <c r="K591" s="112">
        <f t="shared" si="61"/>
        <v>54.771784232365142</v>
      </c>
      <c r="L591" s="98">
        <f t="shared" si="64"/>
        <v>0</v>
      </c>
      <c r="M591" s="98">
        <f t="shared" si="66"/>
        <v>-2.2204460492503131E-14</v>
      </c>
      <c r="O591" s="107">
        <v>12359</v>
      </c>
      <c r="P591" s="100">
        <f t="shared" si="62"/>
        <v>54.771784232365142</v>
      </c>
      <c r="AD591" s="269" t="s">
        <v>874</v>
      </c>
      <c r="AE591" s="10">
        <v>187</v>
      </c>
    </row>
    <row r="592" spans="1:33" x14ac:dyDescent="0.3">
      <c r="A592" s="107">
        <v>12389</v>
      </c>
      <c r="B592" s="104" t="s">
        <v>0</v>
      </c>
      <c r="C592" s="104" t="s">
        <v>0</v>
      </c>
      <c r="D592" s="98">
        <v>13.2</v>
      </c>
      <c r="E592" s="111"/>
      <c r="F592" s="95" t="s">
        <v>0</v>
      </c>
      <c r="G592" s="95" t="s">
        <v>0</v>
      </c>
      <c r="H592" s="112">
        <f t="shared" si="63"/>
        <v>0</v>
      </c>
      <c r="I592" s="112">
        <f t="shared" si="65"/>
        <v>0</v>
      </c>
      <c r="J592" s="98"/>
      <c r="K592" s="112">
        <f t="shared" si="61"/>
        <v>54.771784232365142</v>
      </c>
      <c r="L592" s="98">
        <f t="shared" si="64"/>
        <v>0</v>
      </c>
      <c r="M592" s="98">
        <f t="shared" si="66"/>
        <v>0.76335877862592216</v>
      </c>
      <c r="O592" s="107">
        <v>12389</v>
      </c>
      <c r="P592" s="100">
        <f t="shared" si="62"/>
        <v>54.771784232365142</v>
      </c>
      <c r="AD592" s="269" t="s">
        <v>875</v>
      </c>
      <c r="AE592" s="10">
        <v>180</v>
      </c>
    </row>
    <row r="593" spans="1:33" x14ac:dyDescent="0.3">
      <c r="A593" s="107">
        <v>12420</v>
      </c>
      <c r="B593" s="104" t="s">
        <v>0</v>
      </c>
      <c r="C593" s="104" t="s">
        <v>0</v>
      </c>
      <c r="D593" s="98">
        <v>13.2</v>
      </c>
      <c r="E593" s="111"/>
      <c r="F593" s="95" t="s">
        <v>0</v>
      </c>
      <c r="G593" s="95" t="s">
        <v>0</v>
      </c>
      <c r="H593" s="112">
        <f t="shared" si="63"/>
        <v>0</v>
      </c>
      <c r="I593" s="112">
        <f t="shared" si="65"/>
        <v>0</v>
      </c>
      <c r="J593" s="98"/>
      <c r="K593" s="112">
        <f t="shared" si="61"/>
        <v>54.771784232365142</v>
      </c>
      <c r="L593" s="98">
        <f t="shared" si="64"/>
        <v>0</v>
      </c>
      <c r="M593" s="98">
        <f t="shared" si="66"/>
        <v>2.3255813953487969</v>
      </c>
      <c r="O593" s="107">
        <v>12420</v>
      </c>
      <c r="P593" s="100">
        <f t="shared" si="62"/>
        <v>54.771784232365142</v>
      </c>
      <c r="R593" s="33"/>
      <c r="AD593" s="269" t="s">
        <v>876</v>
      </c>
      <c r="AE593" s="10">
        <v>177</v>
      </c>
      <c r="AG593" s="33"/>
    </row>
    <row r="594" spans="1:33" x14ac:dyDescent="0.3">
      <c r="A594" s="107">
        <v>12451</v>
      </c>
      <c r="B594" s="104" t="s">
        <v>0</v>
      </c>
      <c r="C594" s="104" t="s">
        <v>0</v>
      </c>
      <c r="D594" s="98">
        <v>13.3</v>
      </c>
      <c r="E594" s="111"/>
      <c r="F594" s="95" t="s">
        <v>0</v>
      </c>
      <c r="G594" s="95" t="s">
        <v>0</v>
      </c>
      <c r="H594" s="112">
        <f t="shared" si="63"/>
        <v>0.75757575757577911</v>
      </c>
      <c r="I594" s="112">
        <f t="shared" si="65"/>
        <v>0.75757575757577911</v>
      </c>
      <c r="J594" s="98"/>
      <c r="K594" s="112">
        <f t="shared" si="61"/>
        <v>55.186721991701255</v>
      </c>
      <c r="L594" s="98">
        <f t="shared" si="64"/>
        <v>0.75757575757577911</v>
      </c>
      <c r="M594" s="98">
        <f t="shared" si="66"/>
        <v>4.7244094488188892</v>
      </c>
      <c r="O594" s="107">
        <v>12451</v>
      </c>
      <c r="P594" s="100">
        <f t="shared" si="62"/>
        <v>55.186721991701255</v>
      </c>
      <c r="R594" s="33"/>
      <c r="AD594" s="269" t="s">
        <v>877</v>
      </c>
      <c r="AE594" s="10">
        <v>172</v>
      </c>
      <c r="AG594" s="33"/>
    </row>
    <row r="595" spans="1:33" x14ac:dyDescent="0.3">
      <c r="A595" s="107">
        <v>12479</v>
      </c>
      <c r="B595" s="104" t="s">
        <v>0</v>
      </c>
      <c r="C595" s="104" t="s">
        <v>0</v>
      </c>
      <c r="D595" s="98">
        <v>13.3</v>
      </c>
      <c r="E595" s="111"/>
      <c r="F595" s="95" t="s">
        <v>0</v>
      </c>
      <c r="G595" s="95" t="s">
        <v>0</v>
      </c>
      <c r="H595" s="112">
        <f t="shared" si="63"/>
        <v>0</v>
      </c>
      <c r="I595" s="112">
        <f t="shared" si="65"/>
        <v>0</v>
      </c>
      <c r="J595" s="98"/>
      <c r="K595" s="112">
        <f t="shared" si="61"/>
        <v>55.186721991701255</v>
      </c>
      <c r="L595" s="98">
        <f t="shared" si="64"/>
        <v>0</v>
      </c>
      <c r="M595" s="98">
        <f t="shared" si="66"/>
        <v>5.555555555555558</v>
      </c>
      <c r="O595" s="107">
        <v>12479</v>
      </c>
      <c r="P595" s="100">
        <f t="shared" si="62"/>
        <v>55.186721991701255</v>
      </c>
      <c r="AD595" s="269" t="s">
        <v>878</v>
      </c>
      <c r="AE595" s="10">
        <v>170</v>
      </c>
    </row>
    <row r="596" spans="1:33" x14ac:dyDescent="0.3">
      <c r="A596" s="107">
        <v>12510</v>
      </c>
      <c r="B596" s="104" t="s">
        <v>0</v>
      </c>
      <c r="C596" s="104" t="s">
        <v>0</v>
      </c>
      <c r="D596" s="98">
        <v>13.3</v>
      </c>
      <c r="E596" s="111"/>
      <c r="F596" s="95" t="s">
        <v>0</v>
      </c>
      <c r="G596" s="95" t="s">
        <v>0</v>
      </c>
      <c r="H596" s="112">
        <f t="shared" si="63"/>
        <v>0</v>
      </c>
      <c r="I596" s="112">
        <f t="shared" si="65"/>
        <v>0</v>
      </c>
      <c r="J596" s="98"/>
      <c r="K596" s="112">
        <f t="shared" ref="K596:K659" si="67">K597/(1+(I597/100))</f>
        <v>55.186721991701255</v>
      </c>
      <c r="L596" s="98">
        <f t="shared" si="64"/>
        <v>0</v>
      </c>
      <c r="M596" s="98">
        <f t="shared" si="66"/>
        <v>5.555555555555558</v>
      </c>
      <c r="O596" s="107">
        <v>12510</v>
      </c>
      <c r="P596" s="100">
        <f t="shared" ref="P596:P659" si="68">K596</f>
        <v>55.186721991701255</v>
      </c>
      <c r="AD596" s="269" t="s">
        <v>879</v>
      </c>
      <c r="AE596" s="10">
        <v>167</v>
      </c>
    </row>
    <row r="597" spans="1:33" x14ac:dyDescent="0.3">
      <c r="A597" s="107">
        <v>12540</v>
      </c>
      <c r="B597" s="104" t="s">
        <v>0</v>
      </c>
      <c r="C597" s="104" t="s">
        <v>0</v>
      </c>
      <c r="D597" s="98">
        <v>13.3</v>
      </c>
      <c r="E597" s="111"/>
      <c r="F597" s="95" t="s">
        <v>0</v>
      </c>
      <c r="G597" s="95" t="s">
        <v>0</v>
      </c>
      <c r="H597" s="112">
        <f t="shared" si="63"/>
        <v>0</v>
      </c>
      <c r="I597" s="112">
        <f t="shared" si="65"/>
        <v>0</v>
      </c>
      <c r="J597" s="98"/>
      <c r="K597" s="112">
        <f t="shared" si="67"/>
        <v>55.186721991701255</v>
      </c>
      <c r="L597" s="98">
        <f t="shared" si="64"/>
        <v>0</v>
      </c>
      <c r="M597" s="98">
        <f t="shared" si="66"/>
        <v>5.555555555555558</v>
      </c>
      <c r="O597" s="107">
        <v>12540</v>
      </c>
      <c r="P597" s="100">
        <f t="shared" si="68"/>
        <v>55.186721991701255</v>
      </c>
      <c r="AD597" s="269" t="s">
        <v>880</v>
      </c>
      <c r="AE597" s="10">
        <v>164</v>
      </c>
    </row>
    <row r="598" spans="1:33" x14ac:dyDescent="0.3">
      <c r="A598" s="107">
        <v>12571</v>
      </c>
      <c r="B598" s="104" t="s">
        <v>0</v>
      </c>
      <c r="C598" s="104" t="s">
        <v>0</v>
      </c>
      <c r="D598" s="98">
        <v>13.4</v>
      </c>
      <c r="E598" s="111"/>
      <c r="F598" s="95" t="s">
        <v>0</v>
      </c>
      <c r="G598" s="95" t="s">
        <v>0</v>
      </c>
      <c r="H598" s="112">
        <f t="shared" ref="H598:H661" si="69">((D598/D597)-1)*100</f>
        <v>0.75187969924812581</v>
      </c>
      <c r="I598" s="112">
        <f t="shared" si="65"/>
        <v>0.75187969924812581</v>
      </c>
      <c r="J598" s="98"/>
      <c r="K598" s="112">
        <f t="shared" si="67"/>
        <v>55.60165975103736</v>
      </c>
      <c r="L598" s="98">
        <f t="shared" ref="L598:L661" si="70">((K598/K597)-1)*100</f>
        <v>0.75187969924812581</v>
      </c>
      <c r="M598" s="98">
        <f t="shared" si="66"/>
        <v>5.5118110236220597</v>
      </c>
      <c r="O598" s="107">
        <v>12571</v>
      </c>
      <c r="P598" s="100">
        <f t="shared" si="68"/>
        <v>55.60165975103736</v>
      </c>
      <c r="R598" s="33"/>
      <c r="AD598" s="269" t="s">
        <v>881</v>
      </c>
      <c r="AE598" s="10">
        <v>162</v>
      </c>
      <c r="AG598" s="33"/>
    </row>
    <row r="599" spans="1:33" x14ac:dyDescent="0.3">
      <c r="A599" s="107">
        <v>12601</v>
      </c>
      <c r="B599" s="104" t="s">
        <v>0</v>
      </c>
      <c r="C599" s="104" t="s">
        <v>0</v>
      </c>
      <c r="D599" s="98">
        <v>13.4</v>
      </c>
      <c r="E599" s="111"/>
      <c r="F599" s="95" t="s">
        <v>0</v>
      </c>
      <c r="G599" s="95" t="s">
        <v>0</v>
      </c>
      <c r="H599" s="112">
        <f t="shared" si="69"/>
        <v>0</v>
      </c>
      <c r="I599" s="112">
        <f t="shared" ref="I599:I662" si="71">H599</f>
        <v>0</v>
      </c>
      <c r="J599" s="98"/>
      <c r="K599" s="112">
        <f t="shared" si="67"/>
        <v>55.60165975103736</v>
      </c>
      <c r="L599" s="98">
        <f t="shared" si="70"/>
        <v>0</v>
      </c>
      <c r="M599" s="98">
        <f t="shared" si="66"/>
        <v>2.2900763358778775</v>
      </c>
      <c r="O599" s="107">
        <v>12601</v>
      </c>
      <c r="P599" s="100">
        <f t="shared" si="68"/>
        <v>55.60165975103736</v>
      </c>
      <c r="R599" s="33"/>
      <c r="AD599" s="269" t="s">
        <v>882</v>
      </c>
      <c r="AE599" s="10">
        <v>160</v>
      </c>
      <c r="AG599" s="33"/>
    </row>
    <row r="600" spans="1:33" x14ac:dyDescent="0.3">
      <c r="A600" s="107">
        <v>12632</v>
      </c>
      <c r="B600" s="104" t="s">
        <v>0</v>
      </c>
      <c r="C600" s="104" t="s">
        <v>0</v>
      </c>
      <c r="D600" s="98">
        <v>13.4</v>
      </c>
      <c r="E600" s="111"/>
      <c r="F600" s="95" t="s">
        <v>0</v>
      </c>
      <c r="G600" s="95" t="s">
        <v>0</v>
      </c>
      <c r="H600" s="112">
        <f t="shared" si="69"/>
        <v>0</v>
      </c>
      <c r="I600" s="112">
        <f t="shared" si="71"/>
        <v>0</v>
      </c>
      <c r="J600" s="98"/>
      <c r="K600" s="112">
        <f t="shared" si="67"/>
        <v>55.60165975103736</v>
      </c>
      <c r="L600" s="98">
        <f t="shared" si="70"/>
        <v>0</v>
      </c>
      <c r="M600" s="98">
        <f t="shared" si="66"/>
        <v>1.5151515151515582</v>
      </c>
      <c r="O600" s="107">
        <v>12632</v>
      </c>
      <c r="P600" s="100">
        <f t="shared" si="68"/>
        <v>55.60165975103736</v>
      </c>
      <c r="AD600" s="269" t="s">
        <v>883</v>
      </c>
      <c r="AE600" s="10">
        <v>160</v>
      </c>
    </row>
    <row r="601" spans="1:33" x14ac:dyDescent="0.3">
      <c r="A601" s="107">
        <v>12663</v>
      </c>
      <c r="B601" s="104" t="s">
        <v>0</v>
      </c>
      <c r="C601" s="104" t="s">
        <v>0</v>
      </c>
      <c r="D601" s="98">
        <v>13.6</v>
      </c>
      <c r="E601" s="111"/>
      <c r="F601" s="95" t="s">
        <v>0</v>
      </c>
      <c r="G601" s="95" t="s">
        <v>0</v>
      </c>
      <c r="H601" s="112">
        <f t="shared" si="69"/>
        <v>1.4925373134328401</v>
      </c>
      <c r="I601" s="112">
        <f t="shared" si="71"/>
        <v>1.4925373134328401</v>
      </c>
      <c r="J601" s="98"/>
      <c r="K601" s="112">
        <f t="shared" si="67"/>
        <v>56.431535269709563</v>
      </c>
      <c r="L601" s="98">
        <f t="shared" si="70"/>
        <v>1.4925373134328401</v>
      </c>
      <c r="M601" s="98">
        <f t="shared" si="66"/>
        <v>3.030303030303072</v>
      </c>
      <c r="O601" s="107">
        <v>12663</v>
      </c>
      <c r="P601" s="100">
        <f t="shared" si="68"/>
        <v>56.431535269709563</v>
      </c>
      <c r="AD601" s="269" t="s">
        <v>884</v>
      </c>
      <c r="AE601" s="10">
        <v>159</v>
      </c>
    </row>
    <row r="602" spans="1:33" x14ac:dyDescent="0.3">
      <c r="A602" s="107">
        <v>12693</v>
      </c>
      <c r="B602" s="104" t="s">
        <v>0</v>
      </c>
      <c r="C602" s="104" t="s">
        <v>0</v>
      </c>
      <c r="D602" s="98">
        <v>13.5</v>
      </c>
      <c r="E602" s="111"/>
      <c r="F602" s="95" t="s">
        <v>0</v>
      </c>
      <c r="G602" s="95" t="s">
        <v>0</v>
      </c>
      <c r="H602" s="112">
        <f t="shared" si="69"/>
        <v>-0.73529411764705621</v>
      </c>
      <c r="I602" s="112">
        <f t="shared" si="71"/>
        <v>-0.73529411764705621</v>
      </c>
      <c r="J602" s="98"/>
      <c r="K602" s="112">
        <f t="shared" si="67"/>
        <v>56.016597510373465</v>
      </c>
      <c r="L602" s="98">
        <f t="shared" si="70"/>
        <v>-0.73529411764705621</v>
      </c>
      <c r="M602" s="98">
        <f t="shared" si="66"/>
        <v>2.2727272727273151</v>
      </c>
      <c r="O602" s="107">
        <v>12693</v>
      </c>
      <c r="P602" s="100">
        <f t="shared" si="68"/>
        <v>56.016597510373465</v>
      </c>
      <c r="AD602" s="269" t="s">
        <v>885</v>
      </c>
      <c r="AE602" s="10">
        <v>159</v>
      </c>
    </row>
    <row r="603" spans="1:33" x14ac:dyDescent="0.3">
      <c r="A603" s="107">
        <v>12724</v>
      </c>
      <c r="B603" s="104" t="s">
        <v>0</v>
      </c>
      <c r="C603" s="104" t="s">
        <v>0</v>
      </c>
      <c r="D603" s="98">
        <v>13.5</v>
      </c>
      <c r="E603" s="111"/>
      <c r="F603" s="95" t="s">
        <v>0</v>
      </c>
      <c r="G603" s="95" t="s">
        <v>0</v>
      </c>
      <c r="H603" s="112">
        <f t="shared" si="69"/>
        <v>0</v>
      </c>
      <c r="I603" s="112">
        <f t="shared" si="71"/>
        <v>0</v>
      </c>
      <c r="J603" s="98"/>
      <c r="K603" s="112">
        <f t="shared" si="67"/>
        <v>56.016597510373465</v>
      </c>
      <c r="L603" s="98">
        <f t="shared" si="70"/>
        <v>0</v>
      </c>
      <c r="M603" s="98">
        <f t="shared" si="66"/>
        <v>2.2727272727273151</v>
      </c>
      <c r="O603" s="107">
        <v>12724</v>
      </c>
      <c r="P603" s="100">
        <f t="shared" si="68"/>
        <v>56.016597510373465</v>
      </c>
      <c r="R603" s="33"/>
      <c r="AD603" s="269" t="s">
        <v>886</v>
      </c>
      <c r="AE603" s="10">
        <v>159</v>
      </c>
      <c r="AG603" s="33"/>
    </row>
    <row r="604" spans="1:33" x14ac:dyDescent="0.3">
      <c r="A604" s="107">
        <v>12754</v>
      </c>
      <c r="B604" s="104" t="s">
        <v>0</v>
      </c>
      <c r="C604" s="104" t="s">
        <v>0</v>
      </c>
      <c r="D604" s="98">
        <v>13.4</v>
      </c>
      <c r="E604" s="111"/>
      <c r="F604" s="95" t="s">
        <v>0</v>
      </c>
      <c r="G604" s="95" t="s">
        <v>0</v>
      </c>
      <c r="H604" s="112">
        <f t="shared" si="69"/>
        <v>-0.74074074074074181</v>
      </c>
      <c r="I604" s="112">
        <f t="shared" si="71"/>
        <v>-0.74074074074074181</v>
      </c>
      <c r="J604" s="98"/>
      <c r="K604" s="112">
        <f t="shared" si="67"/>
        <v>55.601659751037367</v>
      </c>
      <c r="L604" s="98">
        <f t="shared" si="70"/>
        <v>-0.74074074074074181</v>
      </c>
      <c r="M604" s="98">
        <f t="shared" si="66"/>
        <v>1.5151515151515582</v>
      </c>
      <c r="O604" s="107">
        <v>12754</v>
      </c>
      <c r="P604" s="100">
        <f t="shared" si="68"/>
        <v>55.601659751037367</v>
      </c>
      <c r="R604" s="33"/>
      <c r="AD604" s="269" t="s">
        <v>887</v>
      </c>
      <c r="AE604" s="10">
        <v>158</v>
      </c>
      <c r="AG604" s="33"/>
    </row>
    <row r="605" spans="1:33" x14ac:dyDescent="0.3">
      <c r="A605" s="107">
        <v>12785</v>
      </c>
      <c r="B605" s="104" t="s">
        <v>0</v>
      </c>
      <c r="C605" s="104" t="s">
        <v>0</v>
      </c>
      <c r="D605" s="98">
        <v>13.6</v>
      </c>
      <c r="E605" s="111"/>
      <c r="F605" s="95" t="s">
        <v>0</v>
      </c>
      <c r="G605" s="95" t="s">
        <v>0</v>
      </c>
      <c r="H605" s="112">
        <f t="shared" si="69"/>
        <v>1.4925373134328401</v>
      </c>
      <c r="I605" s="112">
        <f t="shared" si="71"/>
        <v>1.4925373134328401</v>
      </c>
      <c r="J605" s="98"/>
      <c r="K605" s="112">
        <f t="shared" si="67"/>
        <v>56.43153526970957</v>
      </c>
      <c r="L605" s="98">
        <f t="shared" si="70"/>
        <v>1.4925373134328401</v>
      </c>
      <c r="M605" s="98">
        <f t="shared" si="66"/>
        <v>3.0303030303030942</v>
      </c>
      <c r="O605" s="107">
        <v>12785</v>
      </c>
      <c r="P605" s="100">
        <f t="shared" si="68"/>
        <v>56.43153526970957</v>
      </c>
      <c r="AD605" s="269" t="s">
        <v>888</v>
      </c>
      <c r="AE605" s="10">
        <v>156</v>
      </c>
    </row>
    <row r="606" spans="1:33" x14ac:dyDescent="0.3">
      <c r="A606" s="107">
        <v>12816</v>
      </c>
      <c r="B606" s="104" t="s">
        <v>0</v>
      </c>
      <c r="C606" s="104" t="s">
        <v>0</v>
      </c>
      <c r="D606" s="98">
        <v>13.7</v>
      </c>
      <c r="E606" s="111"/>
      <c r="F606" s="95" t="s">
        <v>0</v>
      </c>
      <c r="G606" s="95" t="s">
        <v>0</v>
      </c>
      <c r="H606" s="112">
        <f t="shared" si="69"/>
        <v>0.73529411764705621</v>
      </c>
      <c r="I606" s="112">
        <f t="shared" si="71"/>
        <v>0.73529411764705621</v>
      </c>
      <c r="J606" s="98"/>
      <c r="K606" s="112">
        <f t="shared" si="67"/>
        <v>56.846473029045669</v>
      </c>
      <c r="L606" s="98">
        <f t="shared" si="70"/>
        <v>0.73529411764705621</v>
      </c>
      <c r="M606" s="98">
        <f t="shared" si="66"/>
        <v>3.0075187969925032</v>
      </c>
      <c r="O606" s="107">
        <v>12816</v>
      </c>
      <c r="P606" s="100">
        <f t="shared" si="68"/>
        <v>56.846473029045669</v>
      </c>
      <c r="AD606" s="269" t="s">
        <v>889</v>
      </c>
      <c r="AE606" s="10">
        <v>155</v>
      </c>
    </row>
    <row r="607" spans="1:33" x14ac:dyDescent="0.3">
      <c r="A607" s="107">
        <v>12844</v>
      </c>
      <c r="B607" s="104" t="s">
        <v>0</v>
      </c>
      <c r="C607" s="104" t="s">
        <v>0</v>
      </c>
      <c r="D607" s="98">
        <v>13.7</v>
      </c>
      <c r="E607" s="111"/>
      <c r="F607" s="95" t="s">
        <v>0</v>
      </c>
      <c r="G607" s="95" t="s">
        <v>0</v>
      </c>
      <c r="H607" s="112">
        <f t="shared" si="69"/>
        <v>0</v>
      </c>
      <c r="I607" s="112">
        <f t="shared" si="71"/>
        <v>0</v>
      </c>
      <c r="J607" s="98"/>
      <c r="K607" s="112">
        <f t="shared" si="67"/>
        <v>56.846473029045669</v>
      </c>
      <c r="L607" s="98">
        <f t="shared" si="70"/>
        <v>0</v>
      </c>
      <c r="M607" s="98">
        <f t="shared" si="66"/>
        <v>3.0075187969925032</v>
      </c>
      <c r="O607" s="107">
        <v>12844</v>
      </c>
      <c r="P607" s="100">
        <f t="shared" si="68"/>
        <v>56.846473029045669</v>
      </c>
      <c r="AD607" s="269" t="s">
        <v>890</v>
      </c>
      <c r="AE607" s="10">
        <v>155</v>
      </c>
    </row>
    <row r="608" spans="1:33" x14ac:dyDescent="0.3">
      <c r="A608" s="107">
        <v>12875</v>
      </c>
      <c r="B608" s="104" t="s">
        <v>0</v>
      </c>
      <c r="C608" s="104" t="s">
        <v>0</v>
      </c>
      <c r="D608" s="98">
        <v>13.8</v>
      </c>
      <c r="E608" s="111"/>
      <c r="F608" s="95" t="s">
        <v>0</v>
      </c>
      <c r="G608" s="95" t="s">
        <v>0</v>
      </c>
      <c r="H608" s="112">
        <f t="shared" si="69"/>
        <v>0.72992700729928028</v>
      </c>
      <c r="I608" s="112">
        <f t="shared" si="71"/>
        <v>0.72992700729928028</v>
      </c>
      <c r="J608" s="98"/>
      <c r="K608" s="112">
        <f t="shared" si="67"/>
        <v>57.261410788381774</v>
      </c>
      <c r="L608" s="98">
        <f t="shared" si="70"/>
        <v>0.72992700729928028</v>
      </c>
      <c r="M608" s="98">
        <f t="shared" si="66"/>
        <v>3.7593984962406291</v>
      </c>
      <c r="O608" s="107">
        <v>12875</v>
      </c>
      <c r="P608" s="100">
        <f t="shared" si="68"/>
        <v>57.261410788381774</v>
      </c>
      <c r="R608" s="33"/>
      <c r="AD608" s="269" t="s">
        <v>891</v>
      </c>
      <c r="AE608" s="10">
        <v>156</v>
      </c>
      <c r="AG608" s="33"/>
    </row>
    <row r="609" spans="1:33" x14ac:dyDescent="0.3">
      <c r="A609" s="107">
        <v>12905</v>
      </c>
      <c r="B609" s="104" t="s">
        <v>0</v>
      </c>
      <c r="C609" s="104" t="s">
        <v>0</v>
      </c>
      <c r="D609" s="98">
        <v>13.8</v>
      </c>
      <c r="E609" s="111"/>
      <c r="F609" s="95" t="s">
        <v>0</v>
      </c>
      <c r="G609" s="95" t="s">
        <v>0</v>
      </c>
      <c r="H609" s="112">
        <f t="shared" si="69"/>
        <v>0</v>
      </c>
      <c r="I609" s="112">
        <f t="shared" si="71"/>
        <v>0</v>
      </c>
      <c r="J609" s="98"/>
      <c r="K609" s="112">
        <f t="shared" si="67"/>
        <v>57.261410788381774</v>
      </c>
      <c r="L609" s="98">
        <f t="shared" si="70"/>
        <v>0</v>
      </c>
      <c r="M609" s="98">
        <f t="shared" ref="M609:M672" si="72">((K609/K597)-1)*100</f>
        <v>3.7593984962406291</v>
      </c>
      <c r="O609" s="107">
        <v>12905</v>
      </c>
      <c r="P609" s="100">
        <f t="shared" si="68"/>
        <v>57.261410788381774</v>
      </c>
      <c r="R609" s="33"/>
      <c r="AD609" s="269" t="s">
        <v>892</v>
      </c>
      <c r="AE609" s="10">
        <v>158</v>
      </c>
      <c r="AG609" s="33"/>
    </row>
    <row r="610" spans="1:33" x14ac:dyDescent="0.3">
      <c r="A610" s="107">
        <v>12936</v>
      </c>
      <c r="B610" s="104" t="s">
        <v>0</v>
      </c>
      <c r="C610" s="104" t="s">
        <v>0</v>
      </c>
      <c r="D610" s="98">
        <v>13.7</v>
      </c>
      <c r="E610" s="111"/>
      <c r="F610" s="95" t="s">
        <v>0</v>
      </c>
      <c r="G610" s="95" t="s">
        <v>0</v>
      </c>
      <c r="H610" s="112">
        <f t="shared" si="69"/>
        <v>-0.72463768115943461</v>
      </c>
      <c r="I610" s="112">
        <f t="shared" si="71"/>
        <v>-0.72463768115943461</v>
      </c>
      <c r="J610" s="98"/>
      <c r="K610" s="112">
        <f t="shared" si="67"/>
        <v>56.846473029045669</v>
      </c>
      <c r="L610" s="98">
        <f t="shared" si="70"/>
        <v>-0.72463768115943461</v>
      </c>
      <c r="M610" s="98">
        <f t="shared" si="72"/>
        <v>2.2388059701492713</v>
      </c>
      <c r="O610" s="107">
        <v>12936</v>
      </c>
      <c r="P610" s="100">
        <f t="shared" si="68"/>
        <v>56.846473029045669</v>
      </c>
      <c r="AD610" s="269" t="s">
        <v>893</v>
      </c>
      <c r="AE610" s="10">
        <v>158</v>
      </c>
    </row>
    <row r="611" spans="1:33" x14ac:dyDescent="0.3">
      <c r="A611" s="107">
        <v>12966</v>
      </c>
      <c r="B611" s="104" t="s">
        <v>0</v>
      </c>
      <c r="C611" s="104" t="s">
        <v>0</v>
      </c>
      <c r="D611" s="98">
        <v>13.7</v>
      </c>
      <c r="E611" s="111"/>
      <c r="F611" s="95" t="s">
        <v>0</v>
      </c>
      <c r="G611" s="95" t="s">
        <v>0</v>
      </c>
      <c r="H611" s="112">
        <f t="shared" si="69"/>
        <v>0</v>
      </c>
      <c r="I611" s="112">
        <f t="shared" si="71"/>
        <v>0</v>
      </c>
      <c r="J611" s="98"/>
      <c r="K611" s="112">
        <f t="shared" si="67"/>
        <v>56.846473029045669</v>
      </c>
      <c r="L611" s="98">
        <f t="shared" si="70"/>
        <v>0</v>
      </c>
      <c r="M611" s="98">
        <f t="shared" si="72"/>
        <v>2.2388059701492713</v>
      </c>
      <c r="O611" s="107">
        <v>12966</v>
      </c>
      <c r="P611" s="100">
        <f t="shared" si="68"/>
        <v>56.846473029045669</v>
      </c>
      <c r="AD611" s="269" t="s">
        <v>894</v>
      </c>
      <c r="AE611" s="10">
        <v>159</v>
      </c>
    </row>
    <row r="612" spans="1:33" x14ac:dyDescent="0.3">
      <c r="A612" s="107">
        <v>12997</v>
      </c>
      <c r="B612" s="104" t="s">
        <v>0</v>
      </c>
      <c r="C612" s="104" t="s">
        <v>0</v>
      </c>
      <c r="D612" s="98">
        <v>13.7</v>
      </c>
      <c r="E612" s="111"/>
      <c r="F612" s="95" t="s">
        <v>0</v>
      </c>
      <c r="G612" s="95" t="s">
        <v>0</v>
      </c>
      <c r="H612" s="112">
        <f t="shared" si="69"/>
        <v>0</v>
      </c>
      <c r="I612" s="112">
        <f t="shared" si="71"/>
        <v>0</v>
      </c>
      <c r="J612" s="98"/>
      <c r="K612" s="112">
        <f t="shared" si="67"/>
        <v>56.846473029045669</v>
      </c>
      <c r="L612" s="98">
        <f t="shared" si="70"/>
        <v>0</v>
      </c>
      <c r="M612" s="98">
        <f t="shared" si="72"/>
        <v>2.2388059701492713</v>
      </c>
      <c r="O612" s="107">
        <v>12997</v>
      </c>
      <c r="P612" s="100">
        <f t="shared" si="68"/>
        <v>56.846473029045669</v>
      </c>
      <c r="AD612" s="269" t="s">
        <v>895</v>
      </c>
      <c r="AE612" s="10">
        <v>160</v>
      </c>
    </row>
    <row r="613" spans="1:33" x14ac:dyDescent="0.3">
      <c r="A613" s="107">
        <v>13028</v>
      </c>
      <c r="B613" s="104" t="s">
        <v>0</v>
      </c>
      <c r="C613" s="104" t="s">
        <v>0</v>
      </c>
      <c r="D613" s="98">
        <v>13.7</v>
      </c>
      <c r="E613" s="111"/>
      <c r="F613" s="95" t="s">
        <v>0</v>
      </c>
      <c r="G613" s="95" t="s">
        <v>0</v>
      </c>
      <c r="H613" s="112">
        <f t="shared" si="69"/>
        <v>0</v>
      </c>
      <c r="I613" s="112">
        <f t="shared" si="71"/>
        <v>0</v>
      </c>
      <c r="J613" s="98"/>
      <c r="K613" s="112">
        <f t="shared" si="67"/>
        <v>56.846473029045669</v>
      </c>
      <c r="L613" s="98">
        <f t="shared" si="70"/>
        <v>0</v>
      </c>
      <c r="M613" s="98">
        <f t="shared" si="72"/>
        <v>0.73529411764707842</v>
      </c>
      <c r="O613" s="107">
        <v>13028</v>
      </c>
      <c r="P613" s="100">
        <f t="shared" si="68"/>
        <v>56.846473029045669</v>
      </c>
      <c r="R613" s="33"/>
      <c r="AD613" s="269" t="s">
        <v>896</v>
      </c>
      <c r="AE613" s="10">
        <v>160</v>
      </c>
      <c r="AG613" s="33"/>
    </row>
    <row r="614" spans="1:33" x14ac:dyDescent="0.3">
      <c r="A614" s="107">
        <v>13058</v>
      </c>
      <c r="B614" s="104" t="s">
        <v>0</v>
      </c>
      <c r="C614" s="104" t="s">
        <v>0</v>
      </c>
      <c r="D614" s="98">
        <v>13.7</v>
      </c>
      <c r="E614" s="111"/>
      <c r="F614" s="95" t="s">
        <v>0</v>
      </c>
      <c r="G614" s="95" t="s">
        <v>0</v>
      </c>
      <c r="H614" s="112">
        <f t="shared" si="69"/>
        <v>0</v>
      </c>
      <c r="I614" s="112">
        <f t="shared" si="71"/>
        <v>0</v>
      </c>
      <c r="J614" s="98"/>
      <c r="K614" s="112">
        <f t="shared" si="67"/>
        <v>56.846473029045669</v>
      </c>
      <c r="L614" s="98">
        <f t="shared" si="70"/>
        <v>0</v>
      </c>
      <c r="M614" s="98">
        <f t="shared" si="72"/>
        <v>1.4814814814814836</v>
      </c>
      <c r="O614" s="107">
        <v>13058</v>
      </c>
      <c r="P614" s="100">
        <f t="shared" si="68"/>
        <v>56.846473029045669</v>
      </c>
      <c r="R614" s="33"/>
      <c r="AD614" s="269" t="s">
        <v>897</v>
      </c>
      <c r="AE614" s="10">
        <v>161</v>
      </c>
      <c r="AG614" s="33"/>
    </row>
    <row r="615" spans="1:33" x14ac:dyDescent="0.3">
      <c r="A615" s="107">
        <v>13089</v>
      </c>
      <c r="B615" s="104" t="s">
        <v>0</v>
      </c>
      <c r="C615" s="104" t="s">
        <v>0</v>
      </c>
      <c r="D615" s="98">
        <v>13.8</v>
      </c>
      <c r="E615" s="111"/>
      <c r="F615" s="95" t="s">
        <v>0</v>
      </c>
      <c r="G615" s="95" t="s">
        <v>0</v>
      </c>
      <c r="H615" s="112">
        <f t="shared" si="69"/>
        <v>0.72992700729928028</v>
      </c>
      <c r="I615" s="112">
        <f t="shared" si="71"/>
        <v>0.72992700729928028</v>
      </c>
      <c r="J615" s="98"/>
      <c r="K615" s="112">
        <f t="shared" si="67"/>
        <v>57.261410788381774</v>
      </c>
      <c r="L615" s="98">
        <f t="shared" si="70"/>
        <v>0.72992700729928028</v>
      </c>
      <c r="M615" s="98">
        <f t="shared" si="72"/>
        <v>2.2222222222222365</v>
      </c>
      <c r="O615" s="107">
        <v>13089</v>
      </c>
      <c r="P615" s="100">
        <f t="shared" si="68"/>
        <v>57.261410788381774</v>
      </c>
      <c r="AD615" s="269" t="s">
        <v>898</v>
      </c>
      <c r="AE615" s="10">
        <v>162</v>
      </c>
    </row>
    <row r="616" spans="1:33" x14ac:dyDescent="0.3">
      <c r="A616" s="107">
        <v>13119</v>
      </c>
      <c r="B616" s="104" t="s">
        <v>0</v>
      </c>
      <c r="C616" s="104" t="s">
        <v>0</v>
      </c>
      <c r="D616" s="98">
        <v>13.8</v>
      </c>
      <c r="E616" s="111"/>
      <c r="F616" s="95" t="s">
        <v>0</v>
      </c>
      <c r="G616" s="95" t="s">
        <v>0</v>
      </c>
      <c r="H616" s="112">
        <f t="shared" si="69"/>
        <v>0</v>
      </c>
      <c r="I616" s="112">
        <f t="shared" si="71"/>
        <v>0</v>
      </c>
      <c r="J616" s="98"/>
      <c r="K616" s="112">
        <f t="shared" si="67"/>
        <v>57.261410788381774</v>
      </c>
      <c r="L616" s="98">
        <f t="shared" si="70"/>
        <v>0</v>
      </c>
      <c r="M616" s="98">
        <f t="shared" si="72"/>
        <v>2.9850746268656803</v>
      </c>
      <c r="O616" s="107">
        <v>13119</v>
      </c>
      <c r="P616" s="100">
        <f t="shared" si="68"/>
        <v>57.261410788381774</v>
      </c>
      <c r="AD616" s="269" t="s">
        <v>899</v>
      </c>
      <c r="AE616" s="10">
        <v>163</v>
      </c>
    </row>
    <row r="617" spans="1:33" x14ac:dyDescent="0.3">
      <c r="A617" s="107">
        <v>13150</v>
      </c>
      <c r="B617" s="104" t="s">
        <v>0</v>
      </c>
      <c r="C617" s="104" t="s">
        <v>0</v>
      </c>
      <c r="D617" s="98">
        <v>13.8</v>
      </c>
      <c r="E617" s="111"/>
      <c r="F617" s="95" t="s">
        <v>0</v>
      </c>
      <c r="G617" s="95" t="s">
        <v>0</v>
      </c>
      <c r="H617" s="112">
        <f t="shared" si="69"/>
        <v>0</v>
      </c>
      <c r="I617" s="112">
        <f t="shared" si="71"/>
        <v>0</v>
      </c>
      <c r="J617" s="98"/>
      <c r="K617" s="112">
        <f t="shared" si="67"/>
        <v>57.261410788381774</v>
      </c>
      <c r="L617" s="98">
        <f t="shared" si="70"/>
        <v>0</v>
      </c>
      <c r="M617" s="98">
        <f t="shared" si="72"/>
        <v>1.4705882352941346</v>
      </c>
      <c r="O617" s="107">
        <v>13150</v>
      </c>
      <c r="P617" s="100">
        <f t="shared" si="68"/>
        <v>57.261410788381774</v>
      </c>
      <c r="AD617" s="269" t="s">
        <v>900</v>
      </c>
      <c r="AE617" s="10">
        <v>163</v>
      </c>
    </row>
    <row r="618" spans="1:33" x14ac:dyDescent="0.3">
      <c r="A618" s="107">
        <v>13181</v>
      </c>
      <c r="B618" s="104" t="s">
        <v>0</v>
      </c>
      <c r="C618" s="104" t="s">
        <v>0</v>
      </c>
      <c r="D618" s="98">
        <v>13.8</v>
      </c>
      <c r="E618" s="111"/>
      <c r="F618" s="95" t="s">
        <v>0</v>
      </c>
      <c r="G618" s="95" t="s">
        <v>0</v>
      </c>
      <c r="H618" s="112">
        <f t="shared" si="69"/>
        <v>0</v>
      </c>
      <c r="I618" s="112">
        <f t="shared" si="71"/>
        <v>0</v>
      </c>
      <c r="J618" s="98"/>
      <c r="K618" s="112">
        <f t="shared" si="67"/>
        <v>57.261410788381774</v>
      </c>
      <c r="L618" s="98">
        <f t="shared" si="70"/>
        <v>0</v>
      </c>
      <c r="M618" s="98">
        <f t="shared" si="72"/>
        <v>0.72992700729928028</v>
      </c>
      <c r="O618" s="107">
        <v>13181</v>
      </c>
      <c r="P618" s="100">
        <f t="shared" si="68"/>
        <v>57.261410788381774</v>
      </c>
      <c r="R618" s="33"/>
      <c r="AD618" s="269" t="s">
        <v>901</v>
      </c>
      <c r="AE618" s="10">
        <v>164</v>
      </c>
      <c r="AG618" s="33"/>
    </row>
    <row r="619" spans="1:33" x14ac:dyDescent="0.3">
      <c r="A619" s="107">
        <v>13210</v>
      </c>
      <c r="B619" s="104" t="s">
        <v>0</v>
      </c>
      <c r="C619" s="104" t="s">
        <v>0</v>
      </c>
      <c r="D619" s="98">
        <v>13.7</v>
      </c>
      <c r="E619" s="111"/>
      <c r="F619" s="95" t="s">
        <v>0</v>
      </c>
      <c r="G619" s="95" t="s">
        <v>0</v>
      </c>
      <c r="H619" s="112">
        <f t="shared" si="69"/>
        <v>-0.72463768115943461</v>
      </c>
      <c r="I619" s="112">
        <f t="shared" si="71"/>
        <v>-0.72463768115943461</v>
      </c>
      <c r="J619" s="98"/>
      <c r="K619" s="112">
        <f t="shared" si="67"/>
        <v>56.846473029045669</v>
      </c>
      <c r="L619" s="98">
        <f t="shared" si="70"/>
        <v>-0.72463768115943461</v>
      </c>
      <c r="M619" s="98">
        <f t="shared" si="72"/>
        <v>0</v>
      </c>
      <c r="O619" s="107">
        <v>13210</v>
      </c>
      <c r="P619" s="100">
        <f t="shared" si="68"/>
        <v>56.846473029045669</v>
      </c>
      <c r="R619" s="33"/>
      <c r="AD619" s="269" t="s">
        <v>902</v>
      </c>
      <c r="AE619" s="10">
        <v>165</v>
      </c>
      <c r="AG619" s="33"/>
    </row>
    <row r="620" spans="1:33" x14ac:dyDescent="0.3">
      <c r="A620" s="107">
        <v>13241</v>
      </c>
      <c r="B620" s="104" t="s">
        <v>0</v>
      </c>
      <c r="C620" s="104" t="s">
        <v>0</v>
      </c>
      <c r="D620" s="98">
        <v>13.7</v>
      </c>
      <c r="E620" s="111"/>
      <c r="F620" s="95" t="s">
        <v>0</v>
      </c>
      <c r="G620" s="95" t="s">
        <v>0</v>
      </c>
      <c r="H620" s="112">
        <f t="shared" si="69"/>
        <v>0</v>
      </c>
      <c r="I620" s="112">
        <f t="shared" si="71"/>
        <v>0</v>
      </c>
      <c r="J620" s="98"/>
      <c r="K620" s="112">
        <f t="shared" si="67"/>
        <v>56.846473029045669</v>
      </c>
      <c r="L620" s="98">
        <f t="shared" si="70"/>
        <v>0</v>
      </c>
      <c r="M620" s="98">
        <f t="shared" si="72"/>
        <v>-0.72463768115943461</v>
      </c>
      <c r="O620" s="107">
        <v>13241</v>
      </c>
      <c r="P620" s="100">
        <f t="shared" si="68"/>
        <v>56.846473029045669</v>
      </c>
      <c r="AD620" s="269" t="s">
        <v>903</v>
      </c>
      <c r="AE620" s="10">
        <v>165</v>
      </c>
    </row>
    <row r="621" spans="1:33" x14ac:dyDescent="0.3">
      <c r="A621" s="107">
        <v>13271</v>
      </c>
      <c r="B621" s="104" t="s">
        <v>0</v>
      </c>
      <c r="C621" s="104" t="s">
        <v>0</v>
      </c>
      <c r="D621" s="98">
        <v>13.7</v>
      </c>
      <c r="E621" s="111"/>
      <c r="F621" s="95" t="s">
        <v>0</v>
      </c>
      <c r="G621" s="95" t="s">
        <v>0</v>
      </c>
      <c r="H621" s="112">
        <f t="shared" si="69"/>
        <v>0</v>
      </c>
      <c r="I621" s="112">
        <f t="shared" si="71"/>
        <v>0</v>
      </c>
      <c r="J621" s="98"/>
      <c r="K621" s="112">
        <f t="shared" si="67"/>
        <v>56.846473029045669</v>
      </c>
      <c r="L621" s="98">
        <f t="shared" si="70"/>
        <v>0</v>
      </c>
      <c r="M621" s="98">
        <f t="shared" si="72"/>
        <v>-0.72463768115943461</v>
      </c>
      <c r="O621" s="107">
        <v>13271</v>
      </c>
      <c r="P621" s="100">
        <f t="shared" si="68"/>
        <v>56.846473029045669</v>
      </c>
      <c r="AD621" s="269" t="s">
        <v>904</v>
      </c>
      <c r="AE621" s="10">
        <v>166</v>
      </c>
    </row>
    <row r="622" spans="1:33" x14ac:dyDescent="0.3">
      <c r="A622" s="107">
        <v>13302</v>
      </c>
      <c r="B622" s="104" t="s">
        <v>0</v>
      </c>
      <c r="C622" s="104" t="s">
        <v>0</v>
      </c>
      <c r="D622" s="98">
        <v>13.8</v>
      </c>
      <c r="E622" s="111"/>
      <c r="F622" s="95" t="s">
        <v>0</v>
      </c>
      <c r="G622" s="95" t="s">
        <v>0</v>
      </c>
      <c r="H622" s="112">
        <f t="shared" si="69"/>
        <v>0.72992700729928028</v>
      </c>
      <c r="I622" s="112">
        <f t="shared" si="71"/>
        <v>0.72992700729928028</v>
      </c>
      <c r="J622" s="98"/>
      <c r="K622" s="112">
        <f t="shared" si="67"/>
        <v>57.261410788381774</v>
      </c>
      <c r="L622" s="98">
        <f t="shared" si="70"/>
        <v>0.72992700729928028</v>
      </c>
      <c r="M622" s="98">
        <f t="shared" si="72"/>
        <v>0.72992700729928028</v>
      </c>
      <c r="O622" s="107">
        <v>13302</v>
      </c>
      <c r="P622" s="100">
        <f t="shared" si="68"/>
        <v>57.261410788381774</v>
      </c>
      <c r="AD622" s="269" t="s">
        <v>905</v>
      </c>
      <c r="AE622" s="10">
        <v>166</v>
      </c>
    </row>
    <row r="623" spans="1:33" x14ac:dyDescent="0.3">
      <c r="A623" s="107">
        <v>13332</v>
      </c>
      <c r="B623" s="104" t="s">
        <v>0</v>
      </c>
      <c r="C623" s="104" t="s">
        <v>0</v>
      </c>
      <c r="D623" s="98">
        <v>13.9</v>
      </c>
      <c r="E623" s="111"/>
      <c r="F623" s="95" t="s">
        <v>0</v>
      </c>
      <c r="G623" s="95" t="s">
        <v>0</v>
      </c>
      <c r="H623" s="112">
        <f t="shared" si="69"/>
        <v>0.72463768115942351</v>
      </c>
      <c r="I623" s="112">
        <f t="shared" si="71"/>
        <v>0.72463768115942351</v>
      </c>
      <c r="J623" s="98"/>
      <c r="K623" s="112">
        <f t="shared" si="67"/>
        <v>57.676348547717872</v>
      </c>
      <c r="L623" s="98">
        <f t="shared" si="70"/>
        <v>0.72463768115942351</v>
      </c>
      <c r="M623" s="98">
        <f t="shared" si="72"/>
        <v>1.4598540145985384</v>
      </c>
      <c r="O623" s="107">
        <v>13332</v>
      </c>
      <c r="P623" s="100">
        <f t="shared" si="68"/>
        <v>57.676348547717872</v>
      </c>
      <c r="R623" s="33"/>
      <c r="AD623" s="269" t="s">
        <v>906</v>
      </c>
      <c r="AE623" s="10">
        <v>165</v>
      </c>
      <c r="AG623" s="33"/>
    </row>
    <row r="624" spans="1:33" x14ac:dyDescent="0.3">
      <c r="A624" s="107">
        <v>13363</v>
      </c>
      <c r="B624" s="104" t="s">
        <v>0</v>
      </c>
      <c r="C624" s="104" t="s">
        <v>0</v>
      </c>
      <c r="D624" s="98">
        <v>14</v>
      </c>
      <c r="E624" s="111"/>
      <c r="F624" s="95" t="s">
        <v>0</v>
      </c>
      <c r="G624" s="95" t="s">
        <v>0</v>
      </c>
      <c r="H624" s="112">
        <f t="shared" si="69"/>
        <v>0.7194244604316502</v>
      </c>
      <c r="I624" s="112">
        <f t="shared" si="71"/>
        <v>0.7194244604316502</v>
      </c>
      <c r="J624" s="98"/>
      <c r="K624" s="112">
        <f t="shared" si="67"/>
        <v>58.09128630705397</v>
      </c>
      <c r="L624" s="98">
        <f t="shared" si="70"/>
        <v>0.7194244604316502</v>
      </c>
      <c r="M624" s="98">
        <f t="shared" si="72"/>
        <v>2.1897810218978186</v>
      </c>
      <c r="O624" s="107">
        <v>13363</v>
      </c>
      <c r="P624" s="100">
        <f t="shared" si="68"/>
        <v>58.09128630705397</v>
      </c>
      <c r="R624" s="33"/>
      <c r="AD624" s="269" t="s">
        <v>907</v>
      </c>
      <c r="AE624" s="10">
        <v>165</v>
      </c>
      <c r="AG624" s="33"/>
    </row>
    <row r="625" spans="1:33" x14ac:dyDescent="0.3">
      <c r="A625" s="107">
        <v>13394</v>
      </c>
      <c r="B625" s="104" t="s">
        <v>0</v>
      </c>
      <c r="C625" s="104" t="s">
        <v>0</v>
      </c>
      <c r="D625" s="98">
        <v>14</v>
      </c>
      <c r="E625" s="111"/>
      <c r="F625" s="95" t="s">
        <v>0</v>
      </c>
      <c r="G625" s="95" t="s">
        <v>0</v>
      </c>
      <c r="H625" s="112">
        <f t="shared" si="69"/>
        <v>0</v>
      </c>
      <c r="I625" s="112">
        <f t="shared" si="71"/>
        <v>0</v>
      </c>
      <c r="J625" s="98"/>
      <c r="K625" s="112">
        <f t="shared" si="67"/>
        <v>58.09128630705397</v>
      </c>
      <c r="L625" s="98">
        <f t="shared" si="70"/>
        <v>0</v>
      </c>
      <c r="M625" s="98">
        <f t="shared" si="72"/>
        <v>2.1897810218978186</v>
      </c>
      <c r="O625" s="107">
        <v>13394</v>
      </c>
      <c r="P625" s="100">
        <f t="shared" si="68"/>
        <v>58.09128630705397</v>
      </c>
      <c r="AD625" s="269" t="s">
        <v>908</v>
      </c>
      <c r="AE625" s="10">
        <v>165</v>
      </c>
    </row>
    <row r="626" spans="1:33" x14ac:dyDescent="0.3">
      <c r="A626" s="107">
        <v>13424</v>
      </c>
      <c r="B626" s="104" t="s">
        <v>0</v>
      </c>
      <c r="C626" s="104" t="s">
        <v>0</v>
      </c>
      <c r="D626" s="98">
        <v>14</v>
      </c>
      <c r="E626" s="111"/>
      <c r="F626" s="95" t="s">
        <v>0</v>
      </c>
      <c r="G626" s="95" t="s">
        <v>0</v>
      </c>
      <c r="H626" s="112">
        <f t="shared" si="69"/>
        <v>0</v>
      </c>
      <c r="I626" s="112">
        <f t="shared" si="71"/>
        <v>0</v>
      </c>
      <c r="J626" s="98"/>
      <c r="K626" s="112">
        <f t="shared" si="67"/>
        <v>58.09128630705397</v>
      </c>
      <c r="L626" s="98">
        <f t="shared" si="70"/>
        <v>0</v>
      </c>
      <c r="M626" s="98">
        <f t="shared" si="72"/>
        <v>2.1897810218978186</v>
      </c>
      <c r="O626" s="107">
        <v>13424</v>
      </c>
      <c r="P626" s="100">
        <f t="shared" si="68"/>
        <v>58.09128630705397</v>
      </c>
      <c r="AD626" s="269" t="s">
        <v>909</v>
      </c>
      <c r="AE626" s="10">
        <v>166</v>
      </c>
    </row>
    <row r="627" spans="1:33" x14ac:dyDescent="0.3">
      <c r="A627" s="107">
        <v>13455</v>
      </c>
      <c r="B627" s="104" t="s">
        <v>0</v>
      </c>
      <c r="C627" s="104" t="s">
        <v>0</v>
      </c>
      <c r="D627" s="98">
        <v>14</v>
      </c>
      <c r="E627" s="111"/>
      <c r="F627" s="95" t="s">
        <v>0</v>
      </c>
      <c r="G627" s="95" t="s">
        <v>0</v>
      </c>
      <c r="H627" s="112">
        <f t="shared" si="69"/>
        <v>0</v>
      </c>
      <c r="I627" s="112">
        <f t="shared" si="71"/>
        <v>0</v>
      </c>
      <c r="J627" s="98"/>
      <c r="K627" s="112">
        <f t="shared" si="67"/>
        <v>58.09128630705397</v>
      </c>
      <c r="L627" s="98">
        <f t="shared" si="70"/>
        <v>0</v>
      </c>
      <c r="M627" s="98">
        <f t="shared" si="72"/>
        <v>1.4492753623188248</v>
      </c>
      <c r="O627" s="107">
        <v>13455</v>
      </c>
      <c r="P627" s="100">
        <f t="shared" si="68"/>
        <v>58.09128630705397</v>
      </c>
      <c r="AD627" s="269" t="s">
        <v>910</v>
      </c>
      <c r="AE627" s="10">
        <v>166</v>
      </c>
    </row>
    <row r="628" spans="1:33" x14ac:dyDescent="0.3">
      <c r="A628" s="107">
        <v>13485</v>
      </c>
      <c r="B628" s="104" t="s">
        <v>0</v>
      </c>
      <c r="C628" s="104" t="s">
        <v>0</v>
      </c>
      <c r="D628" s="98">
        <v>14</v>
      </c>
      <c r="E628" s="111"/>
      <c r="F628" s="95" t="s">
        <v>0</v>
      </c>
      <c r="G628" s="95" t="s">
        <v>0</v>
      </c>
      <c r="H628" s="112">
        <f t="shared" si="69"/>
        <v>0</v>
      </c>
      <c r="I628" s="112">
        <f t="shared" si="71"/>
        <v>0</v>
      </c>
      <c r="J628" s="98"/>
      <c r="K628" s="112">
        <f t="shared" si="67"/>
        <v>58.09128630705397</v>
      </c>
      <c r="L628" s="98">
        <f t="shared" si="70"/>
        <v>0</v>
      </c>
      <c r="M628" s="98">
        <f t="shared" si="72"/>
        <v>1.4492753623188248</v>
      </c>
      <c r="O628" s="107">
        <v>13485</v>
      </c>
      <c r="P628" s="100">
        <f t="shared" si="68"/>
        <v>58.09128630705397</v>
      </c>
      <c r="R628" s="33"/>
      <c r="AD628" s="269" t="s">
        <v>911</v>
      </c>
      <c r="AE628" s="10">
        <v>166</v>
      </c>
      <c r="AG628" s="33"/>
    </row>
    <row r="629" spans="1:33" x14ac:dyDescent="0.3">
      <c r="A629" s="107">
        <v>13516</v>
      </c>
      <c r="B629" s="104" t="s">
        <v>0</v>
      </c>
      <c r="C629" s="104" t="s">
        <v>0</v>
      </c>
      <c r="D629" s="98">
        <v>14.1</v>
      </c>
      <c r="E629" s="111"/>
      <c r="F629" s="95" t="s">
        <v>0</v>
      </c>
      <c r="G629" s="95" t="s">
        <v>0</v>
      </c>
      <c r="H629" s="112">
        <f t="shared" si="69"/>
        <v>0.71428571428571175</v>
      </c>
      <c r="I629" s="112">
        <f t="shared" si="71"/>
        <v>0.71428571428571175</v>
      </c>
      <c r="J629" s="98"/>
      <c r="K629" s="112">
        <f t="shared" si="67"/>
        <v>58.506224066390068</v>
      </c>
      <c r="L629" s="98">
        <f t="shared" si="70"/>
        <v>0.71428571428571175</v>
      </c>
      <c r="M629" s="98">
        <f t="shared" si="72"/>
        <v>2.1739130434782483</v>
      </c>
      <c r="O629" s="107">
        <v>13516</v>
      </c>
      <c r="P629" s="100">
        <f t="shared" si="68"/>
        <v>58.506224066390068</v>
      </c>
      <c r="R629" s="33"/>
      <c r="AD629" s="269" t="s">
        <v>912</v>
      </c>
      <c r="AE629" s="10">
        <v>167</v>
      </c>
      <c r="AG629" s="33"/>
    </row>
    <row r="630" spans="1:33" x14ac:dyDescent="0.3">
      <c r="A630" s="107">
        <v>13547</v>
      </c>
      <c r="B630" s="104" t="s">
        <v>0</v>
      </c>
      <c r="C630" s="104" t="s">
        <v>0</v>
      </c>
      <c r="D630" s="98">
        <v>14.1</v>
      </c>
      <c r="E630" s="111"/>
      <c r="F630" s="95" t="s">
        <v>0</v>
      </c>
      <c r="G630" s="95" t="s">
        <v>0</v>
      </c>
      <c r="H630" s="112">
        <f t="shared" si="69"/>
        <v>0</v>
      </c>
      <c r="I630" s="112">
        <f t="shared" si="71"/>
        <v>0</v>
      </c>
      <c r="J630" s="98"/>
      <c r="K630" s="112">
        <f t="shared" si="67"/>
        <v>58.506224066390068</v>
      </c>
      <c r="L630" s="98">
        <f t="shared" si="70"/>
        <v>0</v>
      </c>
      <c r="M630" s="98">
        <f t="shared" si="72"/>
        <v>2.1739130434782483</v>
      </c>
      <c r="O630" s="107">
        <v>13547</v>
      </c>
      <c r="P630" s="100">
        <f t="shared" si="68"/>
        <v>58.506224066390068</v>
      </c>
      <c r="AD630" s="269" t="s">
        <v>913</v>
      </c>
      <c r="AE630" s="10">
        <v>167</v>
      </c>
    </row>
    <row r="631" spans="1:33" x14ac:dyDescent="0.3">
      <c r="A631" s="107">
        <v>13575</v>
      </c>
      <c r="B631" s="104" t="s">
        <v>0</v>
      </c>
      <c r="C631" s="104" t="s">
        <v>0</v>
      </c>
      <c r="D631" s="98">
        <v>14.2</v>
      </c>
      <c r="E631" s="111"/>
      <c r="F631" s="95" t="s">
        <v>0</v>
      </c>
      <c r="G631" s="95" t="s">
        <v>0</v>
      </c>
      <c r="H631" s="112">
        <f t="shared" si="69"/>
        <v>0.70921985815601829</v>
      </c>
      <c r="I631" s="112">
        <f t="shared" si="71"/>
        <v>0.70921985815601829</v>
      </c>
      <c r="J631" s="98"/>
      <c r="K631" s="112">
        <f t="shared" si="67"/>
        <v>58.921161825726159</v>
      </c>
      <c r="L631" s="98">
        <f t="shared" si="70"/>
        <v>0.70921985815601829</v>
      </c>
      <c r="M631" s="98">
        <f t="shared" si="72"/>
        <v>3.6496350364963348</v>
      </c>
      <c r="O631" s="107">
        <v>13575</v>
      </c>
      <c r="P631" s="100">
        <f t="shared" si="68"/>
        <v>58.921161825726159</v>
      </c>
      <c r="AD631" s="269" t="s">
        <v>914</v>
      </c>
      <c r="AE631" s="10">
        <v>166</v>
      </c>
    </row>
    <row r="632" spans="1:33" x14ac:dyDescent="0.3">
      <c r="A632" s="107">
        <v>13606</v>
      </c>
      <c r="B632" s="104" t="s">
        <v>0</v>
      </c>
      <c r="C632" s="104" t="s">
        <v>0</v>
      </c>
      <c r="D632" s="98">
        <v>14.3</v>
      </c>
      <c r="E632" s="111"/>
      <c r="F632" s="95" t="s">
        <v>0</v>
      </c>
      <c r="G632" s="95" t="s">
        <v>0</v>
      </c>
      <c r="H632" s="112">
        <f t="shared" si="69"/>
        <v>0.70422535211267512</v>
      </c>
      <c r="I632" s="112">
        <f t="shared" si="71"/>
        <v>0.70422535211267512</v>
      </c>
      <c r="J632" s="98"/>
      <c r="K632" s="112">
        <f t="shared" si="67"/>
        <v>59.336099585062257</v>
      </c>
      <c r="L632" s="98">
        <f t="shared" si="70"/>
        <v>0.70422535211267512</v>
      </c>
      <c r="M632" s="98">
        <f t="shared" si="72"/>
        <v>4.3795620437955929</v>
      </c>
      <c r="O632" s="107">
        <v>13606</v>
      </c>
      <c r="P632" s="100">
        <f t="shared" si="68"/>
        <v>59.336099585062257</v>
      </c>
      <c r="AD632" s="269" t="s">
        <v>915</v>
      </c>
      <c r="AE632" s="10">
        <v>165</v>
      </c>
    </row>
    <row r="633" spans="1:33" x14ac:dyDescent="0.3">
      <c r="A633" s="107">
        <v>13636</v>
      </c>
      <c r="B633" s="104" t="s">
        <v>0</v>
      </c>
      <c r="C633" s="104" t="s">
        <v>0</v>
      </c>
      <c r="D633" s="98">
        <v>14.4</v>
      </c>
      <c r="E633" s="111"/>
      <c r="F633" s="95" t="s">
        <v>0</v>
      </c>
      <c r="G633" s="95" t="s">
        <v>0</v>
      </c>
      <c r="H633" s="112">
        <f t="shared" si="69"/>
        <v>0.69930069930068672</v>
      </c>
      <c r="I633" s="112">
        <f t="shared" si="71"/>
        <v>0.69930069930068672</v>
      </c>
      <c r="J633" s="98"/>
      <c r="K633" s="112">
        <f t="shared" si="67"/>
        <v>59.751037344398348</v>
      </c>
      <c r="L633" s="98">
        <f t="shared" si="70"/>
        <v>0.69930069930068672</v>
      </c>
      <c r="M633" s="98">
        <f t="shared" si="72"/>
        <v>5.109489051094851</v>
      </c>
      <c r="O633" s="107">
        <v>13636</v>
      </c>
      <c r="P633" s="100">
        <f t="shared" si="68"/>
        <v>59.751037344398348</v>
      </c>
      <c r="R633" s="33"/>
      <c r="AD633" s="269" t="s">
        <v>916</v>
      </c>
      <c r="AE633" s="10">
        <v>165</v>
      </c>
      <c r="AG633" s="33"/>
    </row>
    <row r="634" spans="1:33" x14ac:dyDescent="0.3">
      <c r="A634" s="107">
        <v>13667</v>
      </c>
      <c r="B634" s="104" t="s">
        <v>0</v>
      </c>
      <c r="C634" s="104" t="s">
        <v>0</v>
      </c>
      <c r="D634" s="98">
        <v>14.4</v>
      </c>
      <c r="E634" s="111"/>
      <c r="F634" s="95" t="s">
        <v>0</v>
      </c>
      <c r="G634" s="95" t="s">
        <v>0</v>
      </c>
      <c r="H634" s="112">
        <f t="shared" si="69"/>
        <v>0</v>
      </c>
      <c r="I634" s="112">
        <f t="shared" si="71"/>
        <v>0</v>
      </c>
      <c r="J634" s="98"/>
      <c r="K634" s="112">
        <f t="shared" si="67"/>
        <v>59.751037344398348</v>
      </c>
      <c r="L634" s="98">
        <f t="shared" si="70"/>
        <v>0</v>
      </c>
      <c r="M634" s="98">
        <f t="shared" si="72"/>
        <v>4.3478260869564744</v>
      </c>
      <c r="O634" s="107">
        <v>13667</v>
      </c>
      <c r="P634" s="100">
        <f t="shared" si="68"/>
        <v>59.751037344398348</v>
      </c>
      <c r="R634" s="33"/>
      <c r="AD634" s="269" t="s">
        <v>917</v>
      </c>
      <c r="AE634" s="10">
        <v>164</v>
      </c>
      <c r="AG634" s="33"/>
    </row>
    <row r="635" spans="1:33" x14ac:dyDescent="0.3">
      <c r="A635" s="107">
        <v>13697</v>
      </c>
      <c r="B635" s="104" t="s">
        <v>0</v>
      </c>
      <c r="C635" s="104" t="s">
        <v>0</v>
      </c>
      <c r="D635" s="98">
        <v>14.5</v>
      </c>
      <c r="E635" s="111"/>
      <c r="F635" s="95" t="s">
        <v>0</v>
      </c>
      <c r="G635" s="95" t="s">
        <v>0</v>
      </c>
      <c r="H635" s="112">
        <f t="shared" si="69"/>
        <v>0.69444444444444198</v>
      </c>
      <c r="I635" s="112">
        <f t="shared" si="71"/>
        <v>0.69444444444444198</v>
      </c>
      <c r="J635" s="98"/>
      <c r="K635" s="112">
        <f t="shared" si="67"/>
        <v>60.165975103734446</v>
      </c>
      <c r="L635" s="98">
        <f t="shared" si="70"/>
        <v>0.69444444444444198</v>
      </c>
      <c r="M635" s="98">
        <f t="shared" si="72"/>
        <v>4.316546762589879</v>
      </c>
      <c r="O635" s="107">
        <v>13697</v>
      </c>
      <c r="P635" s="100">
        <f t="shared" si="68"/>
        <v>60.165975103734446</v>
      </c>
      <c r="AD635" s="269" t="s">
        <v>918</v>
      </c>
      <c r="AE635" s="10">
        <v>165</v>
      </c>
    </row>
    <row r="636" spans="1:33" x14ac:dyDescent="0.3">
      <c r="A636" s="107">
        <v>13728</v>
      </c>
      <c r="B636" s="104" t="s">
        <v>0</v>
      </c>
      <c r="C636" s="104" t="s">
        <v>0</v>
      </c>
      <c r="D636" s="98">
        <v>14.5</v>
      </c>
      <c r="E636" s="111"/>
      <c r="F636" s="95" t="s">
        <v>0</v>
      </c>
      <c r="G636" s="95" t="s">
        <v>0</v>
      </c>
      <c r="H636" s="112">
        <f t="shared" si="69"/>
        <v>0</v>
      </c>
      <c r="I636" s="112">
        <f t="shared" si="71"/>
        <v>0</v>
      </c>
      <c r="J636" s="98"/>
      <c r="K636" s="112">
        <f t="shared" si="67"/>
        <v>60.165975103734446</v>
      </c>
      <c r="L636" s="98">
        <f t="shared" si="70"/>
        <v>0</v>
      </c>
      <c r="M636" s="98">
        <f t="shared" si="72"/>
        <v>3.5714285714285365</v>
      </c>
      <c r="O636" s="107">
        <v>13728</v>
      </c>
      <c r="P636" s="100">
        <f t="shared" si="68"/>
        <v>60.165975103734446</v>
      </c>
      <c r="AD636" s="269" t="s">
        <v>919</v>
      </c>
      <c r="AE636" s="10">
        <v>166</v>
      </c>
    </row>
    <row r="637" spans="1:33" x14ac:dyDescent="0.3">
      <c r="A637" s="107">
        <v>13759</v>
      </c>
      <c r="B637" s="104" t="s">
        <v>0</v>
      </c>
      <c r="C637" s="104" t="s">
        <v>0</v>
      </c>
      <c r="D637" s="98">
        <v>14.6</v>
      </c>
      <c r="E637" s="111"/>
      <c r="F637" s="95" t="s">
        <v>0</v>
      </c>
      <c r="G637" s="95" t="s">
        <v>0</v>
      </c>
      <c r="H637" s="112">
        <f t="shared" si="69"/>
        <v>0.68965517241379448</v>
      </c>
      <c r="I637" s="112">
        <f t="shared" si="71"/>
        <v>0.68965517241379448</v>
      </c>
      <c r="J637" s="98"/>
      <c r="K637" s="112">
        <f t="shared" si="67"/>
        <v>60.580912863070544</v>
      </c>
      <c r="L637" s="98">
        <f t="shared" si="70"/>
        <v>0.68965517241379448</v>
      </c>
      <c r="M637" s="98">
        <f t="shared" si="72"/>
        <v>4.2857142857142483</v>
      </c>
      <c r="O637" s="107">
        <v>13759</v>
      </c>
      <c r="P637" s="100">
        <f t="shared" si="68"/>
        <v>60.580912863070544</v>
      </c>
      <c r="AD637" s="269" t="s">
        <v>920</v>
      </c>
      <c r="AE637" s="10">
        <v>165</v>
      </c>
    </row>
    <row r="638" spans="1:33" x14ac:dyDescent="0.3">
      <c r="A638" s="107">
        <v>13789</v>
      </c>
      <c r="B638" s="104" t="s">
        <v>0</v>
      </c>
      <c r="C638" s="104" t="s">
        <v>0</v>
      </c>
      <c r="D638" s="98">
        <v>14.6</v>
      </c>
      <c r="E638" s="111"/>
      <c r="F638" s="95" t="s">
        <v>0</v>
      </c>
      <c r="G638" s="95" t="s">
        <v>0</v>
      </c>
      <c r="H638" s="112">
        <f t="shared" si="69"/>
        <v>0</v>
      </c>
      <c r="I638" s="112">
        <f t="shared" si="71"/>
        <v>0</v>
      </c>
      <c r="J638" s="98"/>
      <c r="K638" s="112">
        <f t="shared" si="67"/>
        <v>60.580912863070544</v>
      </c>
      <c r="L638" s="98">
        <f t="shared" si="70"/>
        <v>0</v>
      </c>
      <c r="M638" s="98">
        <f t="shared" si="72"/>
        <v>4.2857142857142483</v>
      </c>
      <c r="O638" s="107">
        <v>13789</v>
      </c>
      <c r="P638" s="100">
        <f t="shared" si="68"/>
        <v>60.580912863070544</v>
      </c>
      <c r="R638" s="33"/>
      <c r="AD638" s="269" t="s">
        <v>921</v>
      </c>
      <c r="AE638" s="10">
        <v>165</v>
      </c>
      <c r="AG638" s="33"/>
    </row>
    <row r="639" spans="1:33" x14ac:dyDescent="0.3">
      <c r="A639" s="107">
        <v>13820</v>
      </c>
      <c r="B639" s="104" t="s">
        <v>0</v>
      </c>
      <c r="C639" s="104" t="s">
        <v>0</v>
      </c>
      <c r="D639" s="98">
        <v>14.5</v>
      </c>
      <c r="E639" s="111"/>
      <c r="F639" s="95" t="s">
        <v>0</v>
      </c>
      <c r="G639" s="95" t="s">
        <v>0</v>
      </c>
      <c r="H639" s="112">
        <f t="shared" si="69"/>
        <v>-0.68493150684931781</v>
      </c>
      <c r="I639" s="112">
        <f t="shared" si="71"/>
        <v>-0.68493150684931781</v>
      </c>
      <c r="J639" s="98"/>
      <c r="K639" s="112">
        <f t="shared" si="67"/>
        <v>60.165975103734446</v>
      </c>
      <c r="L639" s="98">
        <f t="shared" si="70"/>
        <v>-0.68493150684931781</v>
      </c>
      <c r="M639" s="98">
        <f t="shared" si="72"/>
        <v>3.5714285714285365</v>
      </c>
      <c r="O639" s="107">
        <v>13820</v>
      </c>
      <c r="P639" s="100">
        <f t="shared" si="68"/>
        <v>60.165975103734446</v>
      </c>
      <c r="R639" s="33"/>
      <c r="AD639" s="269" t="s">
        <v>922</v>
      </c>
      <c r="AE639" s="10">
        <v>166</v>
      </c>
      <c r="AG639" s="33"/>
    </row>
    <row r="640" spans="1:33" x14ac:dyDescent="0.3">
      <c r="A640" s="107">
        <v>13850</v>
      </c>
      <c r="B640" s="104" t="s">
        <v>0</v>
      </c>
      <c r="C640" s="104" t="s">
        <v>0</v>
      </c>
      <c r="D640" s="98">
        <v>14.4</v>
      </c>
      <c r="E640" s="111"/>
      <c r="F640" s="95" t="s">
        <v>0</v>
      </c>
      <c r="G640" s="95" t="s">
        <v>0</v>
      </c>
      <c r="H640" s="112">
        <f t="shared" si="69"/>
        <v>-0.68965517241379448</v>
      </c>
      <c r="I640" s="112">
        <f t="shared" si="71"/>
        <v>-0.68965517241379448</v>
      </c>
      <c r="J640" s="98"/>
      <c r="K640" s="112">
        <f t="shared" si="67"/>
        <v>59.751037344398348</v>
      </c>
      <c r="L640" s="98">
        <f t="shared" si="70"/>
        <v>-0.68965517241379448</v>
      </c>
      <c r="M640" s="98">
        <f t="shared" si="72"/>
        <v>2.8571428571428248</v>
      </c>
      <c r="O640" s="107">
        <v>13850</v>
      </c>
      <c r="P640" s="100">
        <f t="shared" si="68"/>
        <v>59.751037344398348</v>
      </c>
      <c r="AD640" s="269" t="s">
        <v>923</v>
      </c>
      <c r="AE640" s="10">
        <v>168</v>
      </c>
    </row>
    <row r="641" spans="1:33" x14ac:dyDescent="0.3">
      <c r="A641" s="107">
        <v>13881</v>
      </c>
      <c r="B641" s="104" t="s">
        <v>0</v>
      </c>
      <c r="C641" s="104" t="s">
        <v>0</v>
      </c>
      <c r="D641" s="98">
        <v>14.2</v>
      </c>
      <c r="E641" s="111"/>
      <c r="F641" s="95" t="s">
        <v>0</v>
      </c>
      <c r="G641" s="95" t="s">
        <v>0</v>
      </c>
      <c r="H641" s="112">
        <f t="shared" si="69"/>
        <v>-1.3888888888888951</v>
      </c>
      <c r="I641" s="112">
        <f t="shared" si="71"/>
        <v>-1.3888888888888951</v>
      </c>
      <c r="J641" s="98"/>
      <c r="K641" s="112">
        <f t="shared" si="67"/>
        <v>58.921161825726145</v>
      </c>
      <c r="L641" s="98">
        <f t="shared" si="70"/>
        <v>-1.3888888888888951</v>
      </c>
      <c r="M641" s="98">
        <f t="shared" si="72"/>
        <v>0.70921985815599609</v>
      </c>
      <c r="O641" s="107">
        <v>13881</v>
      </c>
      <c r="P641" s="100">
        <f t="shared" si="68"/>
        <v>58.921161825726145</v>
      </c>
      <c r="AD641" s="269" t="s">
        <v>924</v>
      </c>
      <c r="AE641" s="10">
        <v>169</v>
      </c>
    </row>
    <row r="642" spans="1:33" x14ac:dyDescent="0.3">
      <c r="A642" s="107">
        <v>13912</v>
      </c>
      <c r="B642" s="104" t="s">
        <v>0</v>
      </c>
      <c r="C642" s="104" t="s">
        <v>0</v>
      </c>
      <c r="D642" s="98">
        <v>14.1</v>
      </c>
      <c r="E642" s="111"/>
      <c r="F642" s="95" t="s">
        <v>0</v>
      </c>
      <c r="G642" s="95" t="s">
        <v>0</v>
      </c>
      <c r="H642" s="112">
        <f t="shared" si="69"/>
        <v>-0.70422535211267512</v>
      </c>
      <c r="I642" s="112">
        <f t="shared" si="71"/>
        <v>-0.70422535211267512</v>
      </c>
      <c r="J642" s="98"/>
      <c r="K642" s="112">
        <f t="shared" si="67"/>
        <v>58.506224066390047</v>
      </c>
      <c r="L642" s="98">
        <f t="shared" si="70"/>
        <v>-0.70422535211267512</v>
      </c>
      <c r="M642" s="98">
        <f t="shared" si="72"/>
        <v>-3.3306690738754696E-14</v>
      </c>
      <c r="O642" s="107">
        <v>13912</v>
      </c>
      <c r="P642" s="100">
        <f t="shared" si="68"/>
        <v>58.506224066390047</v>
      </c>
      <c r="AD642" s="269" t="s">
        <v>925</v>
      </c>
      <c r="AE642" s="10">
        <v>169</v>
      </c>
    </row>
    <row r="643" spans="1:33" x14ac:dyDescent="0.3">
      <c r="A643" s="107">
        <v>13940</v>
      </c>
      <c r="B643" s="104" t="s">
        <v>0</v>
      </c>
      <c r="C643" s="104" t="s">
        <v>0</v>
      </c>
      <c r="D643" s="98">
        <v>14.1</v>
      </c>
      <c r="E643" s="111"/>
      <c r="F643" s="95" t="s">
        <v>0</v>
      </c>
      <c r="G643" s="95" t="s">
        <v>0</v>
      </c>
      <c r="H643" s="112">
        <f t="shared" si="69"/>
        <v>0</v>
      </c>
      <c r="I643" s="112">
        <f t="shared" si="71"/>
        <v>0</v>
      </c>
      <c r="J643" s="98"/>
      <c r="K643" s="112">
        <f t="shared" si="67"/>
        <v>58.506224066390047</v>
      </c>
      <c r="L643" s="98">
        <f t="shared" si="70"/>
        <v>0</v>
      </c>
      <c r="M643" s="98">
        <f t="shared" si="72"/>
        <v>-0.70422535211269732</v>
      </c>
      <c r="O643" s="107">
        <v>13940</v>
      </c>
      <c r="P643" s="100">
        <f t="shared" si="68"/>
        <v>58.506224066390047</v>
      </c>
      <c r="R643" s="33"/>
      <c r="AD643" s="269" t="s">
        <v>926</v>
      </c>
      <c r="AE643" s="10">
        <v>169</v>
      </c>
      <c r="AG643" s="33"/>
    </row>
    <row r="644" spans="1:33" x14ac:dyDescent="0.3">
      <c r="A644" s="107">
        <v>13971</v>
      </c>
      <c r="B644" s="104" t="s">
        <v>0</v>
      </c>
      <c r="C644" s="104" t="s">
        <v>0</v>
      </c>
      <c r="D644" s="98">
        <v>14.2</v>
      </c>
      <c r="E644" s="111"/>
      <c r="F644" s="95" t="s">
        <v>0</v>
      </c>
      <c r="G644" s="95" t="s">
        <v>0</v>
      </c>
      <c r="H644" s="112">
        <f t="shared" si="69"/>
        <v>0.70921985815601829</v>
      </c>
      <c r="I644" s="112">
        <f t="shared" si="71"/>
        <v>0.70921985815601829</v>
      </c>
      <c r="J644" s="98"/>
      <c r="K644" s="112">
        <f t="shared" si="67"/>
        <v>58.921161825726138</v>
      </c>
      <c r="L644" s="98">
        <f t="shared" si="70"/>
        <v>0.70921985815601829</v>
      </c>
      <c r="M644" s="98">
        <f t="shared" si="72"/>
        <v>-0.69930069930073113</v>
      </c>
      <c r="O644" s="107">
        <v>13971</v>
      </c>
      <c r="P644" s="100">
        <f t="shared" si="68"/>
        <v>58.921161825726138</v>
      </c>
      <c r="R644" s="33"/>
      <c r="AD644" s="269" t="s">
        <v>927</v>
      </c>
      <c r="AE644" s="10">
        <v>168</v>
      </c>
      <c r="AG644" s="33"/>
    </row>
    <row r="645" spans="1:33" x14ac:dyDescent="0.3">
      <c r="A645" s="107">
        <v>14001</v>
      </c>
      <c r="B645" s="104" t="s">
        <v>0</v>
      </c>
      <c r="C645" s="104" t="s">
        <v>0</v>
      </c>
      <c r="D645" s="98">
        <v>14.1</v>
      </c>
      <c r="E645" s="111"/>
      <c r="F645" s="95" t="s">
        <v>0</v>
      </c>
      <c r="G645" s="95" t="s">
        <v>0</v>
      </c>
      <c r="H645" s="112">
        <f t="shared" si="69"/>
        <v>-0.70422535211267512</v>
      </c>
      <c r="I645" s="112">
        <f t="shared" si="71"/>
        <v>-0.70422535211267512</v>
      </c>
      <c r="J645" s="98"/>
      <c r="K645" s="112">
        <f t="shared" si="67"/>
        <v>58.50622406639004</v>
      </c>
      <c r="L645" s="98">
        <f t="shared" si="70"/>
        <v>-0.70422535211267512</v>
      </c>
      <c r="M645" s="98">
        <f t="shared" si="72"/>
        <v>-2.0833333333333481</v>
      </c>
      <c r="O645" s="107">
        <v>14001</v>
      </c>
      <c r="P645" s="100">
        <f t="shared" si="68"/>
        <v>58.50622406639004</v>
      </c>
      <c r="AD645" s="269" t="s">
        <v>928</v>
      </c>
      <c r="AE645" s="10">
        <v>168</v>
      </c>
    </row>
    <row r="646" spans="1:33" x14ac:dyDescent="0.3">
      <c r="A646" s="107">
        <v>14032</v>
      </c>
      <c r="B646" s="104" t="s">
        <v>0</v>
      </c>
      <c r="C646" s="104" t="s">
        <v>0</v>
      </c>
      <c r="D646" s="98">
        <v>14.1</v>
      </c>
      <c r="E646" s="111"/>
      <c r="F646" s="95" t="s">
        <v>0</v>
      </c>
      <c r="G646" s="95" t="s">
        <v>0</v>
      </c>
      <c r="H646" s="112">
        <f t="shared" si="69"/>
        <v>0</v>
      </c>
      <c r="I646" s="112">
        <f t="shared" si="71"/>
        <v>0</v>
      </c>
      <c r="J646" s="98"/>
      <c r="K646" s="112">
        <f t="shared" si="67"/>
        <v>58.50622406639004</v>
      </c>
      <c r="L646" s="98">
        <f t="shared" si="70"/>
        <v>0</v>
      </c>
      <c r="M646" s="98">
        <f t="shared" si="72"/>
        <v>-2.0833333333333481</v>
      </c>
      <c r="O646" s="107">
        <v>14032</v>
      </c>
      <c r="P646" s="100">
        <f t="shared" si="68"/>
        <v>58.50622406639004</v>
      </c>
      <c r="AD646" s="269" t="s">
        <v>929</v>
      </c>
      <c r="AE646" s="10">
        <v>170</v>
      </c>
    </row>
    <row r="647" spans="1:33" x14ac:dyDescent="0.3">
      <c r="A647" s="107">
        <v>14062</v>
      </c>
      <c r="B647" s="104" t="s">
        <v>0</v>
      </c>
      <c r="C647" s="104" t="s">
        <v>0</v>
      </c>
      <c r="D647" s="98">
        <v>14.1</v>
      </c>
      <c r="E647" s="111"/>
      <c r="F647" s="95" t="s">
        <v>0</v>
      </c>
      <c r="G647" s="95" t="s">
        <v>0</v>
      </c>
      <c r="H647" s="112">
        <f t="shared" si="69"/>
        <v>0</v>
      </c>
      <c r="I647" s="112">
        <f t="shared" si="71"/>
        <v>0</v>
      </c>
      <c r="J647" s="98"/>
      <c r="K647" s="112">
        <f t="shared" si="67"/>
        <v>58.50622406639004</v>
      </c>
      <c r="L647" s="98">
        <f t="shared" si="70"/>
        <v>0</v>
      </c>
      <c r="M647" s="98">
        <f t="shared" si="72"/>
        <v>-2.758620689655189</v>
      </c>
      <c r="O647" s="107">
        <v>14062</v>
      </c>
      <c r="P647" s="100">
        <f t="shared" si="68"/>
        <v>58.50622406639004</v>
      </c>
      <c r="AD647" s="269" t="s">
        <v>930</v>
      </c>
      <c r="AE647" s="10">
        <v>170</v>
      </c>
    </row>
    <row r="648" spans="1:33" x14ac:dyDescent="0.3">
      <c r="A648" s="107">
        <v>14093</v>
      </c>
      <c r="B648" s="104" t="s">
        <v>0</v>
      </c>
      <c r="C648" s="104" t="s">
        <v>0</v>
      </c>
      <c r="D648" s="98">
        <v>14.1</v>
      </c>
      <c r="E648" s="111"/>
      <c r="F648" s="95" t="s">
        <v>0</v>
      </c>
      <c r="G648" s="95" t="s">
        <v>0</v>
      </c>
      <c r="H648" s="112">
        <f t="shared" si="69"/>
        <v>0</v>
      </c>
      <c r="I648" s="112">
        <f t="shared" si="71"/>
        <v>0</v>
      </c>
      <c r="J648" s="98"/>
      <c r="K648" s="112">
        <f t="shared" si="67"/>
        <v>58.50622406639004</v>
      </c>
      <c r="L648" s="98">
        <f t="shared" si="70"/>
        <v>0</v>
      </c>
      <c r="M648" s="98">
        <f t="shared" si="72"/>
        <v>-2.758620689655189</v>
      </c>
      <c r="O648" s="107">
        <v>14093</v>
      </c>
      <c r="P648" s="100">
        <f t="shared" si="68"/>
        <v>58.50622406639004</v>
      </c>
      <c r="R648" s="33"/>
      <c r="AD648" s="269" t="s">
        <v>931</v>
      </c>
      <c r="AE648" s="10">
        <v>171</v>
      </c>
      <c r="AG648" s="33"/>
    </row>
    <row r="649" spans="1:33" x14ac:dyDescent="0.3">
      <c r="A649" s="107">
        <v>14124</v>
      </c>
      <c r="B649" s="104" t="s">
        <v>0</v>
      </c>
      <c r="C649" s="104" t="s">
        <v>0</v>
      </c>
      <c r="D649" s="98">
        <v>14.1</v>
      </c>
      <c r="E649" s="111"/>
      <c r="F649" s="95" t="s">
        <v>0</v>
      </c>
      <c r="G649" s="95" t="s">
        <v>0</v>
      </c>
      <c r="H649" s="112">
        <f t="shared" si="69"/>
        <v>0</v>
      </c>
      <c r="I649" s="112">
        <f t="shared" si="71"/>
        <v>0</v>
      </c>
      <c r="J649" s="98"/>
      <c r="K649" s="112">
        <f t="shared" si="67"/>
        <v>58.50622406639004</v>
      </c>
      <c r="L649" s="98">
        <f t="shared" si="70"/>
        <v>0</v>
      </c>
      <c r="M649" s="98">
        <f t="shared" si="72"/>
        <v>-3.424657534246589</v>
      </c>
      <c r="O649" s="107">
        <v>14124</v>
      </c>
      <c r="P649" s="100">
        <f t="shared" si="68"/>
        <v>58.50622406639004</v>
      </c>
      <c r="R649" s="33"/>
      <c r="AD649" s="269" t="s">
        <v>932</v>
      </c>
      <c r="AE649" s="10">
        <v>171</v>
      </c>
      <c r="AG649" s="33"/>
    </row>
    <row r="650" spans="1:33" x14ac:dyDescent="0.3">
      <c r="A650" s="107">
        <v>14154</v>
      </c>
      <c r="B650" s="104" t="s">
        <v>0</v>
      </c>
      <c r="C650" s="104" t="s">
        <v>0</v>
      </c>
      <c r="D650" s="98">
        <v>14</v>
      </c>
      <c r="E650" s="111"/>
      <c r="F650" s="95" t="s">
        <v>0</v>
      </c>
      <c r="G650" s="95" t="s">
        <v>0</v>
      </c>
      <c r="H650" s="112">
        <f t="shared" si="69"/>
        <v>-0.70921985815602939</v>
      </c>
      <c r="I650" s="112">
        <f t="shared" si="71"/>
        <v>-0.70921985815602939</v>
      </c>
      <c r="J650" s="98"/>
      <c r="K650" s="112">
        <f t="shared" si="67"/>
        <v>58.091286307053942</v>
      </c>
      <c r="L650" s="98">
        <f t="shared" si="70"/>
        <v>-0.70921985815602939</v>
      </c>
      <c r="M650" s="98">
        <f t="shared" si="72"/>
        <v>-4.1095890410958962</v>
      </c>
      <c r="O650" s="107">
        <v>14154</v>
      </c>
      <c r="P650" s="100">
        <f t="shared" si="68"/>
        <v>58.091286307053942</v>
      </c>
      <c r="AD650" s="269" t="s">
        <v>933</v>
      </c>
      <c r="AE650" s="10">
        <v>172</v>
      </c>
    </row>
    <row r="651" spans="1:33" x14ac:dyDescent="0.3">
      <c r="A651" s="107">
        <v>14185</v>
      </c>
      <c r="B651" s="104" t="s">
        <v>0</v>
      </c>
      <c r="C651" s="104" t="s">
        <v>0</v>
      </c>
      <c r="D651" s="98">
        <v>14</v>
      </c>
      <c r="E651" s="111"/>
      <c r="F651" s="95" t="s">
        <v>0</v>
      </c>
      <c r="G651" s="95" t="s">
        <v>0</v>
      </c>
      <c r="H651" s="112">
        <f t="shared" si="69"/>
        <v>0</v>
      </c>
      <c r="I651" s="112">
        <f t="shared" si="71"/>
        <v>0</v>
      </c>
      <c r="J651" s="98"/>
      <c r="K651" s="112">
        <f t="shared" si="67"/>
        <v>58.091286307053942</v>
      </c>
      <c r="L651" s="98">
        <f t="shared" si="70"/>
        <v>0</v>
      </c>
      <c r="M651" s="98">
        <f t="shared" si="72"/>
        <v>-3.4482758620689724</v>
      </c>
      <c r="O651" s="107">
        <v>14185</v>
      </c>
      <c r="P651" s="100">
        <f t="shared" si="68"/>
        <v>58.091286307053942</v>
      </c>
      <c r="AD651" s="269" t="s">
        <v>934</v>
      </c>
      <c r="AE651" s="10">
        <v>173</v>
      </c>
    </row>
    <row r="652" spans="1:33" x14ac:dyDescent="0.3">
      <c r="A652" s="107">
        <v>14215</v>
      </c>
      <c r="B652" s="104" t="s">
        <v>0</v>
      </c>
      <c r="C652" s="104" t="s">
        <v>0</v>
      </c>
      <c r="D652" s="98">
        <v>14</v>
      </c>
      <c r="E652" s="111"/>
      <c r="F652" s="95" t="s">
        <v>0</v>
      </c>
      <c r="G652" s="95" t="s">
        <v>0</v>
      </c>
      <c r="H652" s="112">
        <f t="shared" si="69"/>
        <v>0</v>
      </c>
      <c r="I652" s="112">
        <f t="shared" si="71"/>
        <v>0</v>
      </c>
      <c r="J652" s="98"/>
      <c r="K652" s="112">
        <f t="shared" si="67"/>
        <v>58.091286307053942</v>
      </c>
      <c r="L652" s="98">
        <f t="shared" si="70"/>
        <v>0</v>
      </c>
      <c r="M652" s="98">
        <f t="shared" si="72"/>
        <v>-2.7777777777777901</v>
      </c>
      <c r="O652" s="107">
        <v>14215</v>
      </c>
      <c r="P652" s="100">
        <f t="shared" si="68"/>
        <v>58.091286307053942</v>
      </c>
      <c r="AD652" s="269" t="s">
        <v>935</v>
      </c>
      <c r="AE652" s="10">
        <v>173</v>
      </c>
    </row>
    <row r="653" spans="1:33" x14ac:dyDescent="0.3">
      <c r="A653" s="107">
        <v>14246</v>
      </c>
      <c r="B653" s="104" t="s">
        <v>0</v>
      </c>
      <c r="C653" s="104" t="s">
        <v>0</v>
      </c>
      <c r="D653" s="98">
        <v>14</v>
      </c>
      <c r="E653" s="111"/>
      <c r="F653" s="95" t="s">
        <v>0</v>
      </c>
      <c r="G653" s="95" t="s">
        <v>0</v>
      </c>
      <c r="H653" s="112">
        <f t="shared" si="69"/>
        <v>0</v>
      </c>
      <c r="I653" s="112">
        <f t="shared" si="71"/>
        <v>0</v>
      </c>
      <c r="J653" s="98"/>
      <c r="K653" s="112">
        <f t="shared" si="67"/>
        <v>58.091286307053942</v>
      </c>
      <c r="L653" s="98">
        <f t="shared" si="70"/>
        <v>0</v>
      </c>
      <c r="M653" s="98">
        <f t="shared" si="72"/>
        <v>-1.4084507042253613</v>
      </c>
      <c r="O653" s="107">
        <v>14246</v>
      </c>
      <c r="P653" s="100">
        <f t="shared" si="68"/>
        <v>58.091286307053942</v>
      </c>
      <c r="R653" s="33"/>
      <c r="AD653" s="269" t="s">
        <v>936</v>
      </c>
      <c r="AE653" s="10">
        <v>173</v>
      </c>
      <c r="AG653" s="33"/>
    </row>
    <row r="654" spans="1:33" x14ac:dyDescent="0.3">
      <c r="A654" s="107">
        <v>14277</v>
      </c>
      <c r="B654" s="104" t="s">
        <v>0</v>
      </c>
      <c r="C654" s="104" t="s">
        <v>0</v>
      </c>
      <c r="D654" s="98">
        <v>13.9</v>
      </c>
      <c r="E654" s="111"/>
      <c r="F654" s="95" t="s">
        <v>0</v>
      </c>
      <c r="G654" s="95" t="s">
        <v>0</v>
      </c>
      <c r="H654" s="112">
        <f t="shared" si="69"/>
        <v>-0.71428571428571175</v>
      </c>
      <c r="I654" s="112">
        <f t="shared" si="71"/>
        <v>-0.71428571428571175</v>
      </c>
      <c r="J654" s="98"/>
      <c r="K654" s="112">
        <f t="shared" si="67"/>
        <v>57.676348547717843</v>
      </c>
      <c r="L654" s="98">
        <f t="shared" si="70"/>
        <v>-0.71428571428571175</v>
      </c>
      <c r="M654" s="98">
        <f t="shared" si="72"/>
        <v>-1.4184397163120588</v>
      </c>
      <c r="O654" s="107">
        <v>14277</v>
      </c>
      <c r="P654" s="100">
        <f t="shared" si="68"/>
        <v>57.676348547717843</v>
      </c>
      <c r="R654" s="33"/>
      <c r="AD654" s="269" t="s">
        <v>937</v>
      </c>
      <c r="AE654" s="10">
        <v>172</v>
      </c>
      <c r="AG654" s="33"/>
    </row>
    <row r="655" spans="1:33" x14ac:dyDescent="0.3">
      <c r="A655" s="107">
        <v>14305</v>
      </c>
      <c r="B655" s="104" t="s">
        <v>0</v>
      </c>
      <c r="C655" s="104" t="s">
        <v>0</v>
      </c>
      <c r="D655" s="98">
        <v>13.9</v>
      </c>
      <c r="E655" s="111"/>
      <c r="F655" s="95" t="s">
        <v>0</v>
      </c>
      <c r="G655" s="95" t="s">
        <v>0</v>
      </c>
      <c r="H655" s="112">
        <f t="shared" si="69"/>
        <v>0</v>
      </c>
      <c r="I655" s="112">
        <f t="shared" si="71"/>
        <v>0</v>
      </c>
      <c r="J655" s="98"/>
      <c r="K655" s="112">
        <f t="shared" si="67"/>
        <v>57.676348547717843</v>
      </c>
      <c r="L655" s="98">
        <f t="shared" si="70"/>
        <v>0</v>
      </c>
      <c r="M655" s="98">
        <f t="shared" si="72"/>
        <v>-1.4184397163120588</v>
      </c>
      <c r="O655" s="107">
        <v>14305</v>
      </c>
      <c r="P655" s="100">
        <f t="shared" si="68"/>
        <v>57.676348547717843</v>
      </c>
      <c r="AD655" s="269" t="s">
        <v>938</v>
      </c>
      <c r="AE655" s="10">
        <v>171</v>
      </c>
    </row>
    <row r="656" spans="1:33" x14ac:dyDescent="0.3">
      <c r="A656" s="107">
        <v>14336</v>
      </c>
      <c r="B656" s="104" t="s">
        <v>0</v>
      </c>
      <c r="C656" s="104" t="s">
        <v>0</v>
      </c>
      <c r="D656" s="98">
        <v>13.8</v>
      </c>
      <c r="E656" s="111"/>
      <c r="F656" s="95" t="s">
        <v>0</v>
      </c>
      <c r="G656" s="95" t="s">
        <v>0</v>
      </c>
      <c r="H656" s="112">
        <f t="shared" si="69"/>
        <v>-0.7194244604316502</v>
      </c>
      <c r="I656" s="112">
        <f t="shared" si="71"/>
        <v>-0.7194244604316502</v>
      </c>
      <c r="J656" s="98"/>
      <c r="K656" s="112">
        <f t="shared" si="67"/>
        <v>57.261410788381745</v>
      </c>
      <c r="L656" s="98">
        <f t="shared" si="70"/>
        <v>-0.7194244604316502</v>
      </c>
      <c r="M656" s="98">
        <f t="shared" si="72"/>
        <v>-2.8169014084506894</v>
      </c>
      <c r="O656" s="107">
        <v>14336</v>
      </c>
      <c r="P656" s="100">
        <f t="shared" si="68"/>
        <v>57.261410788381745</v>
      </c>
      <c r="AD656" s="269" t="s">
        <v>939</v>
      </c>
      <c r="AE656" s="10">
        <v>171</v>
      </c>
    </row>
    <row r="657" spans="1:33" x14ac:dyDescent="0.3">
      <c r="A657" s="107">
        <v>14366</v>
      </c>
      <c r="B657" s="104" t="s">
        <v>0</v>
      </c>
      <c r="C657" s="104" t="s">
        <v>0</v>
      </c>
      <c r="D657" s="98">
        <v>13.8</v>
      </c>
      <c r="E657" s="111"/>
      <c r="F657" s="95" t="s">
        <v>0</v>
      </c>
      <c r="G657" s="95" t="s">
        <v>0</v>
      </c>
      <c r="H657" s="112">
        <f t="shared" si="69"/>
        <v>0</v>
      </c>
      <c r="I657" s="112">
        <f t="shared" si="71"/>
        <v>0</v>
      </c>
      <c r="J657" s="98"/>
      <c r="K657" s="112">
        <f t="shared" si="67"/>
        <v>57.261410788381745</v>
      </c>
      <c r="L657" s="98">
        <f t="shared" si="70"/>
        <v>0</v>
      </c>
      <c r="M657" s="98">
        <f t="shared" si="72"/>
        <v>-2.1276595744680771</v>
      </c>
      <c r="O657" s="107">
        <v>14366</v>
      </c>
      <c r="P657" s="100">
        <f t="shared" si="68"/>
        <v>57.261410788381745</v>
      </c>
      <c r="AD657" s="269" t="s">
        <v>940</v>
      </c>
      <c r="AE657" s="10">
        <v>171</v>
      </c>
    </row>
    <row r="658" spans="1:33" x14ac:dyDescent="0.3">
      <c r="A658" s="107">
        <v>14397</v>
      </c>
      <c r="B658" s="104" t="s">
        <v>0</v>
      </c>
      <c r="C658" s="104" t="s">
        <v>0</v>
      </c>
      <c r="D658" s="98">
        <v>13.8</v>
      </c>
      <c r="E658" s="111"/>
      <c r="F658" s="95" t="s">
        <v>0</v>
      </c>
      <c r="G658" s="95" t="s">
        <v>0</v>
      </c>
      <c r="H658" s="112">
        <f t="shared" si="69"/>
        <v>0</v>
      </c>
      <c r="I658" s="112">
        <f t="shared" si="71"/>
        <v>0</v>
      </c>
      <c r="J658" s="98"/>
      <c r="K658" s="112">
        <f t="shared" si="67"/>
        <v>57.261410788381745</v>
      </c>
      <c r="L658" s="98">
        <f t="shared" si="70"/>
        <v>0</v>
      </c>
      <c r="M658" s="98">
        <f t="shared" si="72"/>
        <v>-2.1276595744680771</v>
      </c>
      <c r="O658" s="107">
        <v>14397</v>
      </c>
      <c r="P658" s="100">
        <f t="shared" si="68"/>
        <v>57.261410788381745</v>
      </c>
      <c r="R658" s="33"/>
      <c r="AD658" s="269" t="s">
        <v>941</v>
      </c>
      <c r="AE658" s="10">
        <v>171</v>
      </c>
      <c r="AG658" s="33"/>
    </row>
    <row r="659" spans="1:33" x14ac:dyDescent="0.3">
      <c r="A659" s="107">
        <v>14427</v>
      </c>
      <c r="B659" s="104" t="s">
        <v>0</v>
      </c>
      <c r="C659" s="104" t="s">
        <v>0</v>
      </c>
      <c r="D659" s="98">
        <v>13.8</v>
      </c>
      <c r="E659" s="111"/>
      <c r="F659" s="95" t="s">
        <v>0</v>
      </c>
      <c r="G659" s="95" t="s">
        <v>0</v>
      </c>
      <c r="H659" s="112">
        <f t="shared" si="69"/>
        <v>0</v>
      </c>
      <c r="I659" s="112">
        <f t="shared" si="71"/>
        <v>0</v>
      </c>
      <c r="J659" s="98"/>
      <c r="K659" s="112">
        <f t="shared" si="67"/>
        <v>57.261410788381745</v>
      </c>
      <c r="L659" s="98">
        <f t="shared" si="70"/>
        <v>0</v>
      </c>
      <c r="M659" s="98">
        <f t="shared" si="72"/>
        <v>-2.1276595744680771</v>
      </c>
      <c r="O659" s="107">
        <v>14427</v>
      </c>
      <c r="P659" s="100">
        <f t="shared" si="68"/>
        <v>57.261410788381745</v>
      </c>
      <c r="R659" s="33"/>
      <c r="AD659" s="269" t="s">
        <v>942</v>
      </c>
      <c r="AE659" s="10">
        <v>171</v>
      </c>
      <c r="AG659" s="33"/>
    </row>
    <row r="660" spans="1:33" x14ac:dyDescent="0.3">
      <c r="A660" s="107">
        <v>14458</v>
      </c>
      <c r="B660" s="104" t="s">
        <v>0</v>
      </c>
      <c r="C660" s="104" t="s">
        <v>0</v>
      </c>
      <c r="D660" s="98">
        <v>13.8</v>
      </c>
      <c r="E660" s="111"/>
      <c r="F660" s="95" t="s">
        <v>0</v>
      </c>
      <c r="G660" s="95" t="s">
        <v>0</v>
      </c>
      <c r="H660" s="112">
        <f t="shared" si="69"/>
        <v>0</v>
      </c>
      <c r="I660" s="112">
        <f t="shared" si="71"/>
        <v>0</v>
      </c>
      <c r="J660" s="98"/>
      <c r="K660" s="112">
        <f t="shared" ref="K660:K723" si="73">K661/(1+(I661/100))</f>
        <v>57.261410788381745</v>
      </c>
      <c r="L660" s="98">
        <f t="shared" si="70"/>
        <v>0</v>
      </c>
      <c r="M660" s="98">
        <f t="shared" si="72"/>
        <v>-2.1276595744680771</v>
      </c>
      <c r="O660" s="107">
        <v>14458</v>
      </c>
      <c r="P660" s="100">
        <f t="shared" ref="P660:P723" si="74">K660</f>
        <v>57.261410788381745</v>
      </c>
      <c r="AD660" s="269" t="s">
        <v>943</v>
      </c>
      <c r="AE660" s="10">
        <v>171</v>
      </c>
    </row>
    <row r="661" spans="1:33" x14ac:dyDescent="0.3">
      <c r="A661" s="107">
        <v>14489</v>
      </c>
      <c r="B661" s="104" t="s">
        <v>0</v>
      </c>
      <c r="C661" s="104" t="s">
        <v>0</v>
      </c>
      <c r="D661" s="98">
        <v>14.1</v>
      </c>
      <c r="E661" s="111"/>
      <c r="F661" s="95" t="s">
        <v>0</v>
      </c>
      <c r="G661" s="95" t="s">
        <v>0</v>
      </c>
      <c r="H661" s="112">
        <f t="shared" si="69"/>
        <v>2.1739130434782483</v>
      </c>
      <c r="I661" s="112">
        <f t="shared" si="71"/>
        <v>2.1739130434782483</v>
      </c>
      <c r="J661" s="98"/>
      <c r="K661" s="112">
        <f t="shared" si="73"/>
        <v>58.50622406639004</v>
      </c>
      <c r="L661" s="98">
        <f t="shared" si="70"/>
        <v>2.1739130434782483</v>
      </c>
      <c r="M661" s="98">
        <f t="shared" si="72"/>
        <v>0</v>
      </c>
      <c r="O661" s="107">
        <v>14489</v>
      </c>
      <c r="P661" s="100">
        <f t="shared" si="74"/>
        <v>58.50622406639004</v>
      </c>
      <c r="AD661" s="269" t="s">
        <v>944</v>
      </c>
      <c r="AE661" s="10">
        <v>172</v>
      </c>
    </row>
    <row r="662" spans="1:33" x14ac:dyDescent="0.3">
      <c r="A662" s="107">
        <v>14519</v>
      </c>
      <c r="B662" s="104" t="s">
        <v>0</v>
      </c>
      <c r="C662" s="104" t="s">
        <v>0</v>
      </c>
      <c r="D662" s="98">
        <v>14</v>
      </c>
      <c r="E662" s="111"/>
      <c r="F662" s="95" t="s">
        <v>0</v>
      </c>
      <c r="G662" s="95" t="s">
        <v>0</v>
      </c>
      <c r="H662" s="112">
        <f t="shared" ref="H662:H725" si="75">((D662/D661)-1)*100</f>
        <v>-0.70921985815602939</v>
      </c>
      <c r="I662" s="112">
        <f t="shared" si="71"/>
        <v>-0.70921985815602939</v>
      </c>
      <c r="J662" s="98"/>
      <c r="K662" s="112">
        <f t="shared" si="73"/>
        <v>58.091286307053942</v>
      </c>
      <c r="L662" s="98">
        <f t="shared" ref="L662:L725" si="76">((K662/K661)-1)*100</f>
        <v>-0.70921985815602939</v>
      </c>
      <c r="M662" s="98">
        <f t="shared" si="72"/>
        <v>0</v>
      </c>
      <c r="O662" s="107">
        <v>14519</v>
      </c>
      <c r="P662" s="100">
        <f t="shared" si="74"/>
        <v>58.091286307053942</v>
      </c>
      <c r="AD662" s="269" t="s">
        <v>945</v>
      </c>
      <c r="AE662" s="10">
        <v>171</v>
      </c>
    </row>
    <row r="663" spans="1:33" x14ac:dyDescent="0.3">
      <c r="A663" s="107">
        <v>14550</v>
      </c>
      <c r="B663" s="104" t="s">
        <v>0</v>
      </c>
      <c r="C663" s="104" t="s">
        <v>0</v>
      </c>
      <c r="D663" s="98">
        <v>14</v>
      </c>
      <c r="E663" s="111"/>
      <c r="F663" s="95" t="s">
        <v>0</v>
      </c>
      <c r="G663" s="95" t="s">
        <v>0</v>
      </c>
      <c r="H663" s="112">
        <f t="shared" si="75"/>
        <v>0</v>
      </c>
      <c r="I663" s="112">
        <f t="shared" ref="I663:I726" si="77">H663</f>
        <v>0</v>
      </c>
      <c r="J663" s="98"/>
      <c r="K663" s="112">
        <f t="shared" si="73"/>
        <v>58.091286307053942</v>
      </c>
      <c r="L663" s="98">
        <f t="shared" si="76"/>
        <v>0</v>
      </c>
      <c r="M663" s="98">
        <f t="shared" si="72"/>
        <v>0</v>
      </c>
      <c r="O663" s="107">
        <v>14550</v>
      </c>
      <c r="P663" s="100">
        <f t="shared" si="74"/>
        <v>58.091286307053942</v>
      </c>
      <c r="R663" s="33"/>
      <c r="AD663" s="269" t="s">
        <v>946</v>
      </c>
      <c r="AE663" s="10">
        <v>172</v>
      </c>
      <c r="AG663" s="33"/>
    </row>
    <row r="664" spans="1:33" x14ac:dyDescent="0.3">
      <c r="A664" s="107">
        <v>14580</v>
      </c>
      <c r="B664" s="104" t="s">
        <v>0</v>
      </c>
      <c r="C664" s="104" t="s">
        <v>0</v>
      </c>
      <c r="D664" s="98">
        <v>14</v>
      </c>
      <c r="E664" s="111"/>
      <c r="F664" s="95" t="s">
        <v>0</v>
      </c>
      <c r="G664" s="95" t="s">
        <v>0</v>
      </c>
      <c r="H664" s="112">
        <f t="shared" si="75"/>
        <v>0</v>
      </c>
      <c r="I664" s="112">
        <f t="shared" si="77"/>
        <v>0</v>
      </c>
      <c r="J664" s="98"/>
      <c r="K664" s="112">
        <f t="shared" si="73"/>
        <v>58.091286307053942</v>
      </c>
      <c r="L664" s="98">
        <f t="shared" si="76"/>
        <v>0</v>
      </c>
      <c r="M664" s="98">
        <f t="shared" si="72"/>
        <v>0</v>
      </c>
      <c r="O664" s="107">
        <v>14580</v>
      </c>
      <c r="P664" s="100">
        <f t="shared" si="74"/>
        <v>58.091286307053942</v>
      </c>
      <c r="R664" s="33"/>
      <c r="AD664" s="269" t="s">
        <v>947</v>
      </c>
      <c r="AE664" s="10">
        <v>171</v>
      </c>
      <c r="AG664" s="33"/>
    </row>
    <row r="665" spans="1:33" x14ac:dyDescent="0.3">
      <c r="A665" s="107">
        <v>14611</v>
      </c>
      <c r="B665" s="104" t="s">
        <v>0</v>
      </c>
      <c r="C665" s="104" t="s">
        <v>0</v>
      </c>
      <c r="D665" s="98">
        <v>13.9</v>
      </c>
      <c r="E665" s="111"/>
      <c r="F665" s="95" t="s">
        <v>0</v>
      </c>
      <c r="G665" s="95" t="s">
        <v>0</v>
      </c>
      <c r="H665" s="112">
        <f t="shared" si="75"/>
        <v>-0.71428571428571175</v>
      </c>
      <c r="I665" s="112">
        <f t="shared" si="77"/>
        <v>-0.71428571428571175</v>
      </c>
      <c r="J665" s="98"/>
      <c r="K665" s="112">
        <f t="shared" si="73"/>
        <v>57.676348547717843</v>
      </c>
      <c r="L665" s="98">
        <f t="shared" si="76"/>
        <v>-0.71428571428571175</v>
      </c>
      <c r="M665" s="98">
        <f t="shared" si="72"/>
        <v>-0.71428571428571175</v>
      </c>
      <c r="O665" s="107">
        <v>14611</v>
      </c>
      <c r="P665" s="100">
        <f t="shared" si="74"/>
        <v>57.676348547717843</v>
      </c>
      <c r="AD665" s="269" t="s">
        <v>948</v>
      </c>
      <c r="AE665" s="10">
        <v>170</v>
      </c>
    </row>
    <row r="666" spans="1:33" x14ac:dyDescent="0.3">
      <c r="A666" s="107">
        <v>14642</v>
      </c>
      <c r="B666" s="104" t="s">
        <v>0</v>
      </c>
      <c r="C666" s="104" t="s">
        <v>0</v>
      </c>
      <c r="D666" s="98">
        <v>14</v>
      </c>
      <c r="E666" s="111"/>
      <c r="F666" s="95" t="s">
        <v>0</v>
      </c>
      <c r="G666" s="95" t="s">
        <v>0</v>
      </c>
      <c r="H666" s="112">
        <f t="shared" si="75"/>
        <v>0.7194244604316502</v>
      </c>
      <c r="I666" s="112">
        <f t="shared" si="77"/>
        <v>0.7194244604316502</v>
      </c>
      <c r="J666" s="98"/>
      <c r="K666" s="112">
        <f t="shared" si="73"/>
        <v>58.091286307053942</v>
      </c>
      <c r="L666" s="98">
        <f t="shared" si="76"/>
        <v>0.7194244604316502</v>
      </c>
      <c r="M666" s="98">
        <f t="shared" si="72"/>
        <v>0.7194244604316502</v>
      </c>
      <c r="O666" s="107">
        <v>14642</v>
      </c>
      <c r="P666" s="100">
        <f t="shared" si="74"/>
        <v>58.091286307053942</v>
      </c>
      <c r="AD666" s="269" t="s">
        <v>949</v>
      </c>
      <c r="AE666" s="10">
        <v>170</v>
      </c>
    </row>
    <row r="667" spans="1:33" x14ac:dyDescent="0.3">
      <c r="A667" s="107">
        <v>14671</v>
      </c>
      <c r="B667" s="104" t="s">
        <v>0</v>
      </c>
      <c r="C667" s="104" t="s">
        <v>0</v>
      </c>
      <c r="D667" s="98">
        <v>14</v>
      </c>
      <c r="E667" s="111"/>
      <c r="F667" s="95" t="s">
        <v>0</v>
      </c>
      <c r="G667" s="95" t="s">
        <v>0</v>
      </c>
      <c r="H667" s="112">
        <f t="shared" si="75"/>
        <v>0</v>
      </c>
      <c r="I667" s="112">
        <f t="shared" si="77"/>
        <v>0</v>
      </c>
      <c r="J667" s="98"/>
      <c r="K667" s="112">
        <f t="shared" si="73"/>
        <v>58.091286307053942</v>
      </c>
      <c r="L667" s="98">
        <f t="shared" si="76"/>
        <v>0</v>
      </c>
      <c r="M667" s="98">
        <f t="shared" si="72"/>
        <v>0.7194244604316502</v>
      </c>
      <c r="O667" s="107">
        <v>14671</v>
      </c>
      <c r="P667" s="100">
        <f t="shared" si="74"/>
        <v>58.091286307053942</v>
      </c>
      <c r="AD667" s="269" t="s">
        <v>950</v>
      </c>
      <c r="AE667" s="10">
        <v>170</v>
      </c>
    </row>
    <row r="668" spans="1:33" x14ac:dyDescent="0.3">
      <c r="A668" s="107">
        <v>14702</v>
      </c>
      <c r="B668" s="104" t="s">
        <v>0</v>
      </c>
      <c r="C668" s="104" t="s">
        <v>0</v>
      </c>
      <c r="D668" s="98">
        <v>14</v>
      </c>
      <c r="E668" s="111"/>
      <c r="F668" s="95" t="s">
        <v>0</v>
      </c>
      <c r="G668" s="95" t="s">
        <v>0</v>
      </c>
      <c r="H668" s="112">
        <f t="shared" si="75"/>
        <v>0</v>
      </c>
      <c r="I668" s="112">
        <f t="shared" si="77"/>
        <v>0</v>
      </c>
      <c r="J668" s="98"/>
      <c r="K668" s="112">
        <f t="shared" si="73"/>
        <v>58.091286307053942</v>
      </c>
      <c r="L668" s="98">
        <f t="shared" si="76"/>
        <v>0</v>
      </c>
      <c r="M668" s="98">
        <f t="shared" si="72"/>
        <v>1.4492753623188248</v>
      </c>
      <c r="O668" s="107">
        <v>14702</v>
      </c>
      <c r="P668" s="100">
        <f t="shared" si="74"/>
        <v>58.091286307053942</v>
      </c>
      <c r="R668" s="33"/>
      <c r="AD668" s="269" t="s">
        <v>951</v>
      </c>
      <c r="AE668" s="10">
        <v>169</v>
      </c>
      <c r="AG668" s="33"/>
    </row>
    <row r="669" spans="1:33" x14ac:dyDescent="0.3">
      <c r="A669" s="107">
        <v>14732</v>
      </c>
      <c r="B669" s="104" t="s">
        <v>0</v>
      </c>
      <c r="C669" s="104" t="s">
        <v>0</v>
      </c>
      <c r="D669" s="98">
        <v>14</v>
      </c>
      <c r="E669" s="111"/>
      <c r="F669" s="95" t="s">
        <v>0</v>
      </c>
      <c r="G669" s="95" t="s">
        <v>0</v>
      </c>
      <c r="H669" s="112">
        <f t="shared" si="75"/>
        <v>0</v>
      </c>
      <c r="I669" s="112">
        <f t="shared" si="77"/>
        <v>0</v>
      </c>
      <c r="J669" s="98"/>
      <c r="K669" s="112">
        <f t="shared" si="73"/>
        <v>58.091286307053942</v>
      </c>
      <c r="L669" s="98">
        <f t="shared" si="76"/>
        <v>0</v>
      </c>
      <c r="M669" s="98">
        <f t="shared" si="72"/>
        <v>1.4492753623188248</v>
      </c>
      <c r="O669" s="107">
        <v>14732</v>
      </c>
      <c r="P669" s="100">
        <f t="shared" si="74"/>
        <v>58.091286307053942</v>
      </c>
      <c r="R669" s="33"/>
      <c r="AD669" s="269" t="s">
        <v>952</v>
      </c>
      <c r="AE669" s="10">
        <v>170</v>
      </c>
      <c r="AG669" s="33"/>
    </row>
    <row r="670" spans="1:33" x14ac:dyDescent="0.3">
      <c r="A670" s="107">
        <v>14763</v>
      </c>
      <c r="B670" s="104" t="s">
        <v>0</v>
      </c>
      <c r="C670" s="104" t="s">
        <v>0</v>
      </c>
      <c r="D670" s="98">
        <v>14.1</v>
      </c>
      <c r="E670" s="111"/>
      <c r="F670" s="95" t="s">
        <v>0</v>
      </c>
      <c r="G670" s="95" t="s">
        <v>0</v>
      </c>
      <c r="H670" s="112">
        <f t="shared" si="75"/>
        <v>0.71428571428571175</v>
      </c>
      <c r="I670" s="112">
        <f t="shared" si="77"/>
        <v>0.71428571428571175</v>
      </c>
      <c r="J670" s="98"/>
      <c r="K670" s="112">
        <f t="shared" si="73"/>
        <v>58.50622406639004</v>
      </c>
      <c r="L670" s="98">
        <f t="shared" si="76"/>
        <v>0.71428571428571175</v>
      </c>
      <c r="M670" s="98">
        <f t="shared" si="72"/>
        <v>2.1739130434782483</v>
      </c>
      <c r="O670" s="107">
        <v>14763</v>
      </c>
      <c r="P670" s="100">
        <f t="shared" si="74"/>
        <v>58.50622406639004</v>
      </c>
      <c r="AD670" s="269" t="s">
        <v>953</v>
      </c>
      <c r="AE670" s="10">
        <v>171</v>
      </c>
    </row>
    <row r="671" spans="1:33" x14ac:dyDescent="0.3">
      <c r="A671" s="107">
        <v>14793</v>
      </c>
      <c r="B671" s="104" t="s">
        <v>0</v>
      </c>
      <c r="C671" s="104" t="s">
        <v>0</v>
      </c>
      <c r="D671" s="98">
        <v>14</v>
      </c>
      <c r="E671" s="111"/>
      <c r="F671" s="95" t="s">
        <v>0</v>
      </c>
      <c r="G671" s="95" t="s">
        <v>0</v>
      </c>
      <c r="H671" s="112">
        <f t="shared" si="75"/>
        <v>-0.70921985815602939</v>
      </c>
      <c r="I671" s="112">
        <f t="shared" si="77"/>
        <v>-0.70921985815602939</v>
      </c>
      <c r="J671" s="98"/>
      <c r="K671" s="112">
        <f t="shared" si="73"/>
        <v>58.091286307053942</v>
      </c>
      <c r="L671" s="98">
        <f t="shared" si="76"/>
        <v>-0.70921985815602939</v>
      </c>
      <c r="M671" s="98">
        <f t="shared" si="72"/>
        <v>1.4492753623188248</v>
      </c>
      <c r="O671" s="107">
        <v>14793</v>
      </c>
      <c r="P671" s="100">
        <f t="shared" si="74"/>
        <v>58.091286307053942</v>
      </c>
      <c r="AD671" s="269" t="s">
        <v>954</v>
      </c>
      <c r="AE671" s="10">
        <v>170</v>
      </c>
    </row>
    <row r="672" spans="1:33" x14ac:dyDescent="0.3">
      <c r="A672" s="107">
        <v>14824</v>
      </c>
      <c r="B672" s="104" t="s">
        <v>0</v>
      </c>
      <c r="C672" s="104" t="s">
        <v>0</v>
      </c>
      <c r="D672" s="98">
        <v>14</v>
      </c>
      <c r="E672" s="111"/>
      <c r="F672" s="95" t="s">
        <v>0</v>
      </c>
      <c r="G672" s="95" t="s">
        <v>0</v>
      </c>
      <c r="H672" s="112">
        <f t="shared" si="75"/>
        <v>0</v>
      </c>
      <c r="I672" s="112">
        <f t="shared" si="77"/>
        <v>0</v>
      </c>
      <c r="J672" s="98"/>
      <c r="K672" s="112">
        <f t="shared" si="73"/>
        <v>58.091286307053942</v>
      </c>
      <c r="L672" s="98">
        <f t="shared" si="76"/>
        <v>0</v>
      </c>
      <c r="M672" s="98">
        <f t="shared" si="72"/>
        <v>1.4492753623188248</v>
      </c>
      <c r="O672" s="107">
        <v>14824</v>
      </c>
      <c r="P672" s="100">
        <f t="shared" si="74"/>
        <v>58.091286307053942</v>
      </c>
      <c r="AD672" s="269" t="s">
        <v>955</v>
      </c>
      <c r="AE672" s="10">
        <v>171</v>
      </c>
    </row>
    <row r="673" spans="1:33" x14ac:dyDescent="0.3">
      <c r="A673" s="107">
        <v>14855</v>
      </c>
      <c r="B673" s="104" t="s">
        <v>0</v>
      </c>
      <c r="C673" s="104" t="s">
        <v>0</v>
      </c>
      <c r="D673" s="98">
        <v>14</v>
      </c>
      <c r="E673" s="111"/>
      <c r="F673" s="95" t="s">
        <v>0</v>
      </c>
      <c r="G673" s="95" t="s">
        <v>0</v>
      </c>
      <c r="H673" s="112">
        <f t="shared" si="75"/>
        <v>0</v>
      </c>
      <c r="I673" s="112">
        <f t="shared" si="77"/>
        <v>0</v>
      </c>
      <c r="J673" s="98"/>
      <c r="K673" s="112">
        <f t="shared" si="73"/>
        <v>58.091286307053942</v>
      </c>
      <c r="L673" s="98">
        <f t="shared" si="76"/>
        <v>0</v>
      </c>
      <c r="M673" s="98">
        <f t="shared" ref="M673:M736" si="78">((K673/K661)-1)*100</f>
        <v>-0.70921985815602939</v>
      </c>
      <c r="O673" s="107">
        <v>14855</v>
      </c>
      <c r="P673" s="100">
        <f t="shared" si="74"/>
        <v>58.091286307053942</v>
      </c>
      <c r="R673" s="33"/>
      <c r="AD673" s="269" t="s">
        <v>956</v>
      </c>
      <c r="AE673" s="10">
        <v>173</v>
      </c>
      <c r="AG673" s="33"/>
    </row>
    <row r="674" spans="1:33" x14ac:dyDescent="0.3">
      <c r="A674" s="107">
        <v>14885</v>
      </c>
      <c r="B674" s="104" t="s">
        <v>0</v>
      </c>
      <c r="C674" s="104" t="s">
        <v>0</v>
      </c>
      <c r="D674" s="98">
        <v>14</v>
      </c>
      <c r="E674" s="111"/>
      <c r="F674" s="95" t="s">
        <v>0</v>
      </c>
      <c r="G674" s="95" t="s">
        <v>0</v>
      </c>
      <c r="H674" s="112">
        <f t="shared" si="75"/>
        <v>0</v>
      </c>
      <c r="I674" s="112">
        <f t="shared" si="77"/>
        <v>0</v>
      </c>
      <c r="J674" s="98"/>
      <c r="K674" s="112">
        <f t="shared" si="73"/>
        <v>58.091286307053942</v>
      </c>
      <c r="L674" s="98">
        <f t="shared" si="76"/>
        <v>0</v>
      </c>
      <c r="M674" s="98">
        <f t="shared" si="78"/>
        <v>0</v>
      </c>
      <c r="O674" s="107">
        <v>14885</v>
      </c>
      <c r="P674" s="100">
        <f t="shared" si="74"/>
        <v>58.091286307053942</v>
      </c>
      <c r="R674" s="33"/>
      <c r="AD674" s="269" t="s">
        <v>957</v>
      </c>
      <c r="AE674" s="10">
        <v>173</v>
      </c>
      <c r="AG674" s="33"/>
    </row>
    <row r="675" spans="1:33" x14ac:dyDescent="0.3">
      <c r="A675" s="107">
        <v>14916</v>
      </c>
      <c r="B675" s="104" t="s">
        <v>0</v>
      </c>
      <c r="C675" s="104" t="s">
        <v>0</v>
      </c>
      <c r="D675" s="98">
        <v>14</v>
      </c>
      <c r="E675" s="111"/>
      <c r="F675" s="95" t="s">
        <v>0</v>
      </c>
      <c r="G675" s="95" t="s">
        <v>0</v>
      </c>
      <c r="H675" s="112">
        <f t="shared" si="75"/>
        <v>0</v>
      </c>
      <c r="I675" s="112">
        <f t="shared" si="77"/>
        <v>0</v>
      </c>
      <c r="J675" s="98"/>
      <c r="K675" s="112">
        <f t="shared" si="73"/>
        <v>58.091286307053942</v>
      </c>
      <c r="L675" s="98">
        <f t="shared" si="76"/>
        <v>0</v>
      </c>
      <c r="M675" s="98">
        <f t="shared" si="78"/>
        <v>0</v>
      </c>
      <c r="O675" s="107">
        <v>14916</v>
      </c>
      <c r="P675" s="100">
        <f t="shared" si="74"/>
        <v>58.091286307053942</v>
      </c>
      <c r="AD675" s="269" t="s">
        <v>958</v>
      </c>
      <c r="AE675" s="10">
        <v>173</v>
      </c>
    </row>
    <row r="676" spans="1:33" x14ac:dyDescent="0.3">
      <c r="A676" s="107">
        <v>14946</v>
      </c>
      <c r="B676" s="104" t="s">
        <v>0</v>
      </c>
      <c r="C676" s="104" t="s">
        <v>0</v>
      </c>
      <c r="D676" s="98">
        <v>14.1</v>
      </c>
      <c r="E676" s="111"/>
      <c r="F676" s="95" t="s">
        <v>0</v>
      </c>
      <c r="G676" s="95" t="s">
        <v>0</v>
      </c>
      <c r="H676" s="112">
        <f t="shared" si="75"/>
        <v>0.71428571428571175</v>
      </c>
      <c r="I676" s="112">
        <f t="shared" si="77"/>
        <v>0.71428571428571175</v>
      </c>
      <c r="J676" s="98"/>
      <c r="K676" s="112">
        <f t="shared" si="73"/>
        <v>58.50622406639004</v>
      </c>
      <c r="L676" s="98">
        <f t="shared" si="76"/>
        <v>0.71428571428571175</v>
      </c>
      <c r="M676" s="98">
        <f t="shared" si="78"/>
        <v>0.71428571428571175</v>
      </c>
      <c r="O676" s="107">
        <v>14946</v>
      </c>
      <c r="P676" s="100">
        <f t="shared" si="74"/>
        <v>58.50622406639004</v>
      </c>
      <c r="AD676" s="269" t="s">
        <v>959</v>
      </c>
      <c r="AE676" s="10">
        <v>174</v>
      </c>
    </row>
    <row r="677" spans="1:33" x14ac:dyDescent="0.3">
      <c r="A677" s="107">
        <v>14977</v>
      </c>
      <c r="B677" s="104" t="s">
        <v>0</v>
      </c>
      <c r="C677" s="104" t="s">
        <v>0</v>
      </c>
      <c r="D677" s="98">
        <v>14.1</v>
      </c>
      <c r="E677" s="111"/>
      <c r="F677" s="95" t="s">
        <v>0</v>
      </c>
      <c r="G677" s="95" t="s">
        <v>0</v>
      </c>
      <c r="H677" s="112">
        <f t="shared" si="75"/>
        <v>0</v>
      </c>
      <c r="I677" s="112">
        <f t="shared" si="77"/>
        <v>0</v>
      </c>
      <c r="J677" s="98"/>
      <c r="K677" s="112">
        <f t="shared" si="73"/>
        <v>58.50622406639004</v>
      </c>
      <c r="L677" s="98">
        <f t="shared" si="76"/>
        <v>0</v>
      </c>
      <c r="M677" s="98">
        <f t="shared" si="78"/>
        <v>1.4388489208633004</v>
      </c>
      <c r="O677" s="107">
        <v>14977</v>
      </c>
      <c r="P677" s="100">
        <f t="shared" si="74"/>
        <v>58.50622406639004</v>
      </c>
      <c r="AD677" s="269" t="s">
        <v>960</v>
      </c>
      <c r="AE677" s="10">
        <v>173</v>
      </c>
    </row>
    <row r="678" spans="1:33" x14ac:dyDescent="0.3">
      <c r="A678" s="107">
        <v>15008</v>
      </c>
      <c r="B678" s="104" t="s">
        <v>0</v>
      </c>
      <c r="C678" s="104" t="s">
        <v>0</v>
      </c>
      <c r="D678" s="98">
        <v>14.1</v>
      </c>
      <c r="E678" s="111"/>
      <c r="F678" s="95" t="s">
        <v>0</v>
      </c>
      <c r="G678" s="95" t="s">
        <v>0</v>
      </c>
      <c r="H678" s="112">
        <f t="shared" si="75"/>
        <v>0</v>
      </c>
      <c r="I678" s="112">
        <f t="shared" si="77"/>
        <v>0</v>
      </c>
      <c r="J678" s="98"/>
      <c r="K678" s="112">
        <f t="shared" si="73"/>
        <v>58.50622406639004</v>
      </c>
      <c r="L678" s="98">
        <f t="shared" si="76"/>
        <v>0</v>
      </c>
      <c r="M678" s="98">
        <f t="shared" si="78"/>
        <v>0.71428571428571175</v>
      </c>
      <c r="O678" s="107">
        <v>15008</v>
      </c>
      <c r="P678" s="100">
        <f t="shared" si="74"/>
        <v>58.50622406639004</v>
      </c>
      <c r="R678" s="33"/>
      <c r="AD678" s="269" t="s">
        <v>961</v>
      </c>
      <c r="AE678" s="10">
        <v>173</v>
      </c>
      <c r="AG678" s="33"/>
    </row>
    <row r="679" spans="1:33" x14ac:dyDescent="0.3">
      <c r="A679" s="107">
        <v>15036</v>
      </c>
      <c r="B679" s="104" t="s">
        <v>0</v>
      </c>
      <c r="C679" s="104" t="s">
        <v>0</v>
      </c>
      <c r="D679" s="98">
        <v>14.2</v>
      </c>
      <c r="E679" s="111"/>
      <c r="F679" s="95" t="s">
        <v>0</v>
      </c>
      <c r="G679" s="95" t="s">
        <v>0</v>
      </c>
      <c r="H679" s="112">
        <f t="shared" si="75"/>
        <v>0.70921985815601829</v>
      </c>
      <c r="I679" s="112">
        <f t="shared" si="77"/>
        <v>0.70921985815601829</v>
      </c>
      <c r="J679" s="98"/>
      <c r="K679" s="112">
        <f t="shared" si="73"/>
        <v>58.921161825726131</v>
      </c>
      <c r="L679" s="98">
        <f t="shared" si="76"/>
        <v>0.70921985815601829</v>
      </c>
      <c r="M679" s="98">
        <f t="shared" si="78"/>
        <v>1.4285714285714013</v>
      </c>
      <c r="O679" s="107">
        <v>15036</v>
      </c>
      <c r="P679" s="100">
        <f t="shared" si="74"/>
        <v>58.921161825726131</v>
      </c>
      <c r="R679" s="33"/>
      <c r="AD679" s="269" t="s">
        <v>962</v>
      </c>
      <c r="AE679" s="10">
        <v>174</v>
      </c>
      <c r="AG679" s="33"/>
    </row>
    <row r="680" spans="1:33" x14ac:dyDescent="0.3">
      <c r="A680" s="107">
        <v>15067</v>
      </c>
      <c r="B680" s="104" t="s">
        <v>0</v>
      </c>
      <c r="C680" s="104" t="s">
        <v>0</v>
      </c>
      <c r="D680" s="98">
        <v>14.3</v>
      </c>
      <c r="E680" s="111"/>
      <c r="F680" s="95" t="s">
        <v>0</v>
      </c>
      <c r="G680" s="95" t="s">
        <v>0</v>
      </c>
      <c r="H680" s="112">
        <f t="shared" si="75"/>
        <v>0.70422535211267512</v>
      </c>
      <c r="I680" s="112">
        <f t="shared" si="77"/>
        <v>0.70422535211267512</v>
      </c>
      <c r="J680" s="98"/>
      <c r="K680" s="112">
        <f t="shared" si="73"/>
        <v>59.336099585062229</v>
      </c>
      <c r="L680" s="98">
        <f t="shared" si="76"/>
        <v>0.70422535211267512</v>
      </c>
      <c r="M680" s="98">
        <f t="shared" si="78"/>
        <v>2.142857142857113</v>
      </c>
      <c r="O680" s="107">
        <v>15067</v>
      </c>
      <c r="P680" s="100">
        <f t="shared" si="74"/>
        <v>59.336099585062229</v>
      </c>
      <c r="AD680" s="269" t="s">
        <v>963</v>
      </c>
      <c r="AE680" s="10">
        <v>175</v>
      </c>
    </row>
    <row r="681" spans="1:33" x14ac:dyDescent="0.3">
      <c r="A681" s="107">
        <v>15097</v>
      </c>
      <c r="B681" s="104" t="s">
        <v>0</v>
      </c>
      <c r="C681" s="104" t="s">
        <v>0</v>
      </c>
      <c r="D681" s="98">
        <v>14.4</v>
      </c>
      <c r="E681" s="111"/>
      <c r="F681" s="95" t="s">
        <v>0</v>
      </c>
      <c r="G681" s="95" t="s">
        <v>0</v>
      </c>
      <c r="H681" s="112">
        <f t="shared" si="75"/>
        <v>0.69930069930068672</v>
      </c>
      <c r="I681" s="112">
        <f t="shared" si="77"/>
        <v>0.69930069930068672</v>
      </c>
      <c r="J681" s="98"/>
      <c r="K681" s="112">
        <f t="shared" si="73"/>
        <v>59.75103734439832</v>
      </c>
      <c r="L681" s="98">
        <f t="shared" si="76"/>
        <v>0.69930069930068672</v>
      </c>
      <c r="M681" s="98">
        <f t="shared" si="78"/>
        <v>2.8571428571428248</v>
      </c>
      <c r="O681" s="107">
        <v>15097</v>
      </c>
      <c r="P681" s="100">
        <f t="shared" si="74"/>
        <v>59.75103734439832</v>
      </c>
      <c r="AD681" s="269" t="s">
        <v>964</v>
      </c>
      <c r="AE681" s="10">
        <v>177</v>
      </c>
    </row>
    <row r="682" spans="1:33" x14ac:dyDescent="0.3">
      <c r="A682" s="107">
        <v>15128</v>
      </c>
      <c r="B682" s="104" t="s">
        <v>0</v>
      </c>
      <c r="C682" s="104" t="s">
        <v>0</v>
      </c>
      <c r="D682" s="98">
        <v>14.7</v>
      </c>
      <c r="E682" s="111"/>
      <c r="F682" s="95" t="s">
        <v>0</v>
      </c>
      <c r="G682" s="95" t="s">
        <v>0</v>
      </c>
      <c r="H682" s="112">
        <f t="shared" si="75"/>
        <v>2.0833333333333259</v>
      </c>
      <c r="I682" s="112">
        <f t="shared" si="77"/>
        <v>2.0833333333333259</v>
      </c>
      <c r="J682" s="98"/>
      <c r="K682" s="112">
        <f t="shared" si="73"/>
        <v>60.995850622406614</v>
      </c>
      <c r="L682" s="98">
        <f t="shared" si="76"/>
        <v>2.0833333333333259</v>
      </c>
      <c r="M682" s="98">
        <f t="shared" si="78"/>
        <v>4.2553191489361319</v>
      </c>
      <c r="O682" s="107">
        <v>15128</v>
      </c>
      <c r="P682" s="100">
        <f t="shared" si="74"/>
        <v>60.995850622406614</v>
      </c>
      <c r="AD682" s="269" t="s">
        <v>965</v>
      </c>
      <c r="AE682" s="10">
        <v>176</v>
      </c>
    </row>
    <row r="683" spans="1:33" x14ac:dyDescent="0.3">
      <c r="A683" s="107">
        <v>15158</v>
      </c>
      <c r="B683" s="104" t="s">
        <v>0</v>
      </c>
      <c r="C683" s="104" t="s">
        <v>0</v>
      </c>
      <c r="D683" s="98">
        <v>14.7</v>
      </c>
      <c r="E683" s="111"/>
      <c r="F683" s="95" t="s">
        <v>0</v>
      </c>
      <c r="G683" s="95" t="s">
        <v>0</v>
      </c>
      <c r="H683" s="112">
        <f t="shared" si="75"/>
        <v>0</v>
      </c>
      <c r="I683" s="112">
        <f t="shared" si="77"/>
        <v>0</v>
      </c>
      <c r="J683" s="98"/>
      <c r="K683" s="112">
        <f t="shared" si="73"/>
        <v>60.995850622406614</v>
      </c>
      <c r="L683" s="98">
        <f t="shared" si="76"/>
        <v>0</v>
      </c>
      <c r="M683" s="98">
        <f t="shared" si="78"/>
        <v>4.99999999999996</v>
      </c>
      <c r="O683" s="107">
        <v>15158</v>
      </c>
      <c r="P683" s="100">
        <f t="shared" si="74"/>
        <v>60.995850622406614</v>
      </c>
      <c r="R683" s="33"/>
      <c r="AD683" s="269" t="s">
        <v>966</v>
      </c>
      <c r="AE683" s="10">
        <v>176</v>
      </c>
      <c r="AG683" s="33"/>
    </row>
    <row r="684" spans="1:33" x14ac:dyDescent="0.3">
      <c r="A684" s="107">
        <v>15189</v>
      </c>
      <c r="B684" s="104" t="s">
        <v>0</v>
      </c>
      <c r="C684" s="104" t="s">
        <v>0</v>
      </c>
      <c r="D684" s="98">
        <v>14.9</v>
      </c>
      <c r="E684" s="111"/>
      <c r="F684" s="95" t="s">
        <v>0</v>
      </c>
      <c r="G684" s="95" t="s">
        <v>0</v>
      </c>
      <c r="H684" s="112">
        <f t="shared" si="75"/>
        <v>1.3605442176870763</v>
      </c>
      <c r="I684" s="112">
        <f t="shared" si="77"/>
        <v>1.3605442176870763</v>
      </c>
      <c r="J684" s="98"/>
      <c r="K684" s="112">
        <f t="shared" si="73"/>
        <v>61.825726141078817</v>
      </c>
      <c r="L684" s="98">
        <f t="shared" si="76"/>
        <v>1.3605442176870763</v>
      </c>
      <c r="M684" s="98">
        <f t="shared" si="78"/>
        <v>6.4285714285713835</v>
      </c>
      <c r="O684" s="107">
        <v>15189</v>
      </c>
      <c r="P684" s="100">
        <f t="shared" si="74"/>
        <v>61.825726141078817</v>
      </c>
      <c r="R684" s="33"/>
      <c r="AD684" s="269" t="s">
        <v>967</v>
      </c>
      <c r="AE684" s="10">
        <v>176</v>
      </c>
      <c r="AG684" s="33"/>
    </row>
    <row r="685" spans="1:33" x14ac:dyDescent="0.3">
      <c r="A685" s="107">
        <v>15220</v>
      </c>
      <c r="B685" s="104" t="s">
        <v>0</v>
      </c>
      <c r="C685" s="104" t="s">
        <v>0</v>
      </c>
      <c r="D685" s="98">
        <v>15.1</v>
      </c>
      <c r="E685" s="111"/>
      <c r="F685" s="95" t="s">
        <v>0</v>
      </c>
      <c r="G685" s="95" t="s">
        <v>0</v>
      </c>
      <c r="H685" s="112">
        <f t="shared" si="75"/>
        <v>1.3422818791946289</v>
      </c>
      <c r="I685" s="112">
        <f t="shared" si="77"/>
        <v>1.3422818791946289</v>
      </c>
      <c r="J685" s="98"/>
      <c r="K685" s="112">
        <f t="shared" si="73"/>
        <v>62.655601659751014</v>
      </c>
      <c r="L685" s="98">
        <f t="shared" si="76"/>
        <v>1.3422818791946289</v>
      </c>
      <c r="M685" s="98">
        <f t="shared" si="78"/>
        <v>7.857142857142807</v>
      </c>
      <c r="O685" s="107">
        <v>15220</v>
      </c>
      <c r="P685" s="100">
        <f t="shared" si="74"/>
        <v>62.655601659751014</v>
      </c>
      <c r="AD685" s="269" t="s">
        <v>968</v>
      </c>
      <c r="AE685" s="10">
        <v>178</v>
      </c>
    </row>
    <row r="686" spans="1:33" x14ac:dyDescent="0.3">
      <c r="A686" s="107">
        <v>15250</v>
      </c>
      <c r="B686" s="104" t="s">
        <v>0</v>
      </c>
      <c r="C686" s="104" t="s">
        <v>0</v>
      </c>
      <c r="D686" s="98">
        <v>15.3</v>
      </c>
      <c r="E686" s="111"/>
      <c r="F686" s="95" t="s">
        <v>0</v>
      </c>
      <c r="G686" s="95" t="s">
        <v>0</v>
      </c>
      <c r="H686" s="112">
        <f t="shared" si="75"/>
        <v>1.3245033112582849</v>
      </c>
      <c r="I686" s="112">
        <f t="shared" si="77"/>
        <v>1.3245033112582849</v>
      </c>
      <c r="J686" s="98"/>
      <c r="K686" s="112">
        <f t="shared" si="73"/>
        <v>63.485477178423217</v>
      </c>
      <c r="L686" s="98">
        <f t="shared" si="76"/>
        <v>1.3245033112582849</v>
      </c>
      <c r="M686" s="98">
        <f t="shared" si="78"/>
        <v>9.2857142857142527</v>
      </c>
      <c r="O686" s="107">
        <v>15250</v>
      </c>
      <c r="P686" s="100">
        <f t="shared" si="74"/>
        <v>63.485477178423217</v>
      </c>
      <c r="AD686" s="269" t="s">
        <v>969</v>
      </c>
      <c r="AE686" s="10">
        <v>177</v>
      </c>
    </row>
    <row r="687" spans="1:33" x14ac:dyDescent="0.3">
      <c r="A687" s="107">
        <v>15281</v>
      </c>
      <c r="B687" s="104" t="s">
        <v>0</v>
      </c>
      <c r="C687" s="104" t="s">
        <v>0</v>
      </c>
      <c r="D687" s="98">
        <v>15.4</v>
      </c>
      <c r="E687" s="111"/>
      <c r="F687" s="95" t="s">
        <v>0</v>
      </c>
      <c r="G687" s="95" t="s">
        <v>0</v>
      </c>
      <c r="H687" s="112">
        <f t="shared" si="75"/>
        <v>0.65359477124182774</v>
      </c>
      <c r="I687" s="112">
        <f t="shared" si="77"/>
        <v>0.65359477124182774</v>
      </c>
      <c r="J687" s="98"/>
      <c r="K687" s="112">
        <f t="shared" si="73"/>
        <v>63.900414937759315</v>
      </c>
      <c r="L687" s="98">
        <f t="shared" si="76"/>
        <v>0.65359477124182774</v>
      </c>
      <c r="M687" s="98">
        <f t="shared" si="78"/>
        <v>9.9999999999999645</v>
      </c>
      <c r="O687" s="107">
        <v>15281</v>
      </c>
      <c r="P687" s="100">
        <f t="shared" si="74"/>
        <v>63.900414937759315</v>
      </c>
      <c r="AD687" s="269" t="s">
        <v>970</v>
      </c>
      <c r="AE687" s="10">
        <v>178</v>
      </c>
    </row>
    <row r="688" spans="1:33" x14ac:dyDescent="0.3">
      <c r="A688" s="107">
        <v>15311</v>
      </c>
      <c r="B688" s="104" t="s">
        <v>0</v>
      </c>
      <c r="C688" s="104" t="s">
        <v>0</v>
      </c>
      <c r="D688" s="98">
        <v>15.5</v>
      </c>
      <c r="E688" s="111"/>
      <c r="F688" s="95" t="s">
        <v>0</v>
      </c>
      <c r="G688" s="95" t="s">
        <v>0</v>
      </c>
      <c r="H688" s="112">
        <f t="shared" si="75"/>
        <v>0.64935064935065512</v>
      </c>
      <c r="I688" s="112">
        <f t="shared" si="77"/>
        <v>0.64935064935065512</v>
      </c>
      <c r="J688" s="98"/>
      <c r="K688" s="112">
        <f t="shared" si="73"/>
        <v>64.31535269709542</v>
      </c>
      <c r="L688" s="98">
        <f t="shared" si="76"/>
        <v>0.64935064935065512</v>
      </c>
      <c r="M688" s="98">
        <f t="shared" si="78"/>
        <v>9.9290780141843662</v>
      </c>
      <c r="O688" s="107">
        <v>15311</v>
      </c>
      <c r="P688" s="100">
        <f t="shared" si="74"/>
        <v>64.31535269709542</v>
      </c>
      <c r="R688" s="33"/>
      <c r="AD688" s="269" t="s">
        <v>971</v>
      </c>
      <c r="AE688" s="10">
        <v>178</v>
      </c>
      <c r="AG688" s="33"/>
    </row>
    <row r="689" spans="1:33" x14ac:dyDescent="0.3">
      <c r="A689" s="107">
        <v>15342</v>
      </c>
      <c r="B689" s="104" t="s">
        <v>0</v>
      </c>
      <c r="C689" s="104" t="s">
        <v>0</v>
      </c>
      <c r="D689" s="98">
        <v>15.7</v>
      </c>
      <c r="E689" s="111"/>
      <c r="F689" s="95" t="s">
        <v>0</v>
      </c>
      <c r="G689" s="95" t="s">
        <v>0</v>
      </c>
      <c r="H689" s="112">
        <f t="shared" si="75"/>
        <v>1.2903225806451646</v>
      </c>
      <c r="I689" s="112">
        <f t="shared" si="77"/>
        <v>1.2903225806451646</v>
      </c>
      <c r="J689" s="98"/>
      <c r="K689" s="112">
        <f t="shared" si="73"/>
        <v>65.145228215767617</v>
      </c>
      <c r="L689" s="98">
        <f t="shared" si="76"/>
        <v>1.2903225806451646</v>
      </c>
      <c r="M689" s="98">
        <f t="shared" si="78"/>
        <v>11.347517730496426</v>
      </c>
      <c r="O689" s="107">
        <v>15342</v>
      </c>
      <c r="P689" s="100">
        <f t="shared" si="74"/>
        <v>65.145228215767617</v>
      </c>
      <c r="R689" s="33"/>
      <c r="AD689" s="269" t="s">
        <v>972</v>
      </c>
      <c r="AE689" s="10">
        <v>179</v>
      </c>
      <c r="AG689" s="33"/>
    </row>
    <row r="690" spans="1:33" x14ac:dyDescent="0.3">
      <c r="A690" s="107">
        <v>15373</v>
      </c>
      <c r="B690" s="104" t="s">
        <v>0</v>
      </c>
      <c r="C690" s="104" t="s">
        <v>0</v>
      </c>
      <c r="D690" s="98">
        <v>15.8</v>
      </c>
      <c r="E690" s="111"/>
      <c r="F690" s="95" t="s">
        <v>0</v>
      </c>
      <c r="G690" s="95" t="s">
        <v>0</v>
      </c>
      <c r="H690" s="112">
        <f t="shared" si="75"/>
        <v>0.63694267515923553</v>
      </c>
      <c r="I690" s="112">
        <f t="shared" si="77"/>
        <v>0.63694267515923553</v>
      </c>
      <c r="J690" s="98"/>
      <c r="K690" s="112">
        <f t="shared" si="73"/>
        <v>65.560165975103715</v>
      </c>
      <c r="L690" s="98">
        <f t="shared" si="76"/>
        <v>0.63694267515923553</v>
      </c>
      <c r="M690" s="98">
        <f t="shared" si="78"/>
        <v>12.056737588652444</v>
      </c>
      <c r="O690" s="107">
        <v>15373</v>
      </c>
      <c r="P690" s="100">
        <f t="shared" si="74"/>
        <v>65.560165975103715</v>
      </c>
      <c r="AD690" s="269" t="s">
        <v>973</v>
      </c>
      <c r="AE690" s="10">
        <v>179</v>
      </c>
    </row>
    <row r="691" spans="1:33" x14ac:dyDescent="0.3">
      <c r="A691" s="107">
        <v>15401</v>
      </c>
      <c r="B691" s="104" t="s">
        <v>0</v>
      </c>
      <c r="C691" s="104" t="s">
        <v>0</v>
      </c>
      <c r="D691" s="98">
        <v>16</v>
      </c>
      <c r="E691" s="111"/>
      <c r="F691" s="95" t="s">
        <v>0</v>
      </c>
      <c r="G691" s="95" t="s">
        <v>0</v>
      </c>
      <c r="H691" s="112">
        <f t="shared" si="75"/>
        <v>1.2658227848101111</v>
      </c>
      <c r="I691" s="112">
        <f t="shared" si="77"/>
        <v>1.2658227848101111</v>
      </c>
      <c r="J691" s="98"/>
      <c r="K691" s="112">
        <f t="shared" si="73"/>
        <v>66.390041493775897</v>
      </c>
      <c r="L691" s="98">
        <f t="shared" si="76"/>
        <v>1.2658227848101111</v>
      </c>
      <c r="M691" s="98">
        <f t="shared" si="78"/>
        <v>12.676056338028129</v>
      </c>
      <c r="O691" s="107">
        <v>15401</v>
      </c>
      <c r="P691" s="100">
        <f t="shared" si="74"/>
        <v>66.390041493775897</v>
      </c>
      <c r="AD691" s="269" t="s">
        <v>974</v>
      </c>
      <c r="AE691" s="10">
        <v>180</v>
      </c>
    </row>
    <row r="692" spans="1:33" x14ac:dyDescent="0.3">
      <c r="A692" s="107">
        <v>15432</v>
      </c>
      <c r="B692" s="104" t="s">
        <v>0</v>
      </c>
      <c r="C692" s="104" t="s">
        <v>0</v>
      </c>
      <c r="D692" s="98">
        <v>16.100000000000001</v>
      </c>
      <c r="E692" s="111"/>
      <c r="F692" s="95" t="s">
        <v>0</v>
      </c>
      <c r="G692" s="95" t="s">
        <v>0</v>
      </c>
      <c r="H692" s="112">
        <f t="shared" si="75"/>
        <v>0.62500000000000888</v>
      </c>
      <c r="I692" s="112">
        <f t="shared" si="77"/>
        <v>0.62500000000000888</v>
      </c>
      <c r="J692" s="98"/>
      <c r="K692" s="112">
        <f t="shared" si="73"/>
        <v>66.804979253111995</v>
      </c>
      <c r="L692" s="98">
        <f t="shared" si="76"/>
        <v>0.62500000000000888</v>
      </c>
      <c r="M692" s="98">
        <f t="shared" si="78"/>
        <v>12.587412587412539</v>
      </c>
      <c r="O692" s="107">
        <v>15432</v>
      </c>
      <c r="P692" s="100">
        <f t="shared" si="74"/>
        <v>66.804979253111995</v>
      </c>
      <c r="AD692" s="269" t="s">
        <v>975</v>
      </c>
      <c r="AE692" s="10">
        <v>179</v>
      </c>
    </row>
    <row r="693" spans="1:33" x14ac:dyDescent="0.3">
      <c r="A693" s="107">
        <v>15462</v>
      </c>
      <c r="B693" s="104" t="s">
        <v>0</v>
      </c>
      <c r="C693" s="104" t="s">
        <v>0</v>
      </c>
      <c r="D693" s="98">
        <v>16.3</v>
      </c>
      <c r="E693" s="111"/>
      <c r="F693" s="95" t="s">
        <v>0</v>
      </c>
      <c r="G693" s="95" t="s">
        <v>0</v>
      </c>
      <c r="H693" s="112">
        <f t="shared" si="75"/>
        <v>1.2422360248447228</v>
      </c>
      <c r="I693" s="112">
        <f t="shared" si="77"/>
        <v>1.2422360248447228</v>
      </c>
      <c r="J693" s="98"/>
      <c r="K693" s="112">
        <f t="shared" si="73"/>
        <v>67.634854771784191</v>
      </c>
      <c r="L693" s="98">
        <f t="shared" si="76"/>
        <v>1.2422360248447228</v>
      </c>
      <c r="M693" s="98">
        <f t="shared" si="78"/>
        <v>13.19444444444442</v>
      </c>
      <c r="O693" s="107">
        <v>15462</v>
      </c>
      <c r="P693" s="100">
        <f t="shared" si="74"/>
        <v>67.634854771784191</v>
      </c>
      <c r="R693" s="33"/>
      <c r="AD693" s="269" t="s">
        <v>976</v>
      </c>
      <c r="AE693" s="10">
        <v>179</v>
      </c>
      <c r="AG693" s="33"/>
    </row>
    <row r="694" spans="1:33" x14ac:dyDescent="0.3">
      <c r="A694" s="107">
        <v>15493</v>
      </c>
      <c r="B694" s="104" t="s">
        <v>0</v>
      </c>
      <c r="C694" s="104" t="s">
        <v>0</v>
      </c>
      <c r="D694" s="98">
        <v>16.3</v>
      </c>
      <c r="E694" s="111"/>
      <c r="F694" s="95" t="s">
        <v>0</v>
      </c>
      <c r="G694" s="95" t="s">
        <v>0</v>
      </c>
      <c r="H694" s="112">
        <f t="shared" si="75"/>
        <v>0</v>
      </c>
      <c r="I694" s="112">
        <f t="shared" si="77"/>
        <v>0</v>
      </c>
      <c r="J694" s="98"/>
      <c r="K694" s="112">
        <f t="shared" si="73"/>
        <v>67.634854771784191</v>
      </c>
      <c r="L694" s="98">
        <f t="shared" si="76"/>
        <v>0</v>
      </c>
      <c r="M694" s="98">
        <f t="shared" si="78"/>
        <v>10.884353741496566</v>
      </c>
      <c r="O694" s="107">
        <v>15493</v>
      </c>
      <c r="P694" s="100">
        <f t="shared" si="74"/>
        <v>67.634854771784191</v>
      </c>
      <c r="R694" s="33"/>
      <c r="AD694" s="269" t="s">
        <v>977</v>
      </c>
      <c r="AE694" s="10">
        <v>179</v>
      </c>
      <c r="AG694" s="33"/>
    </row>
    <row r="695" spans="1:33" x14ac:dyDescent="0.3">
      <c r="A695" s="107">
        <v>15523</v>
      </c>
      <c r="B695" s="104" t="s">
        <v>0</v>
      </c>
      <c r="C695" s="104" t="s">
        <v>0</v>
      </c>
      <c r="D695" s="98">
        <v>16.399999999999999</v>
      </c>
      <c r="E695" s="111"/>
      <c r="F695" s="95" t="s">
        <v>0</v>
      </c>
      <c r="G695" s="95" t="s">
        <v>0</v>
      </c>
      <c r="H695" s="112">
        <f t="shared" si="75"/>
        <v>0.61349693251533388</v>
      </c>
      <c r="I695" s="112">
        <f t="shared" si="77"/>
        <v>0.61349693251533388</v>
      </c>
      <c r="J695" s="98"/>
      <c r="K695" s="112">
        <f t="shared" si="73"/>
        <v>68.049792531120289</v>
      </c>
      <c r="L695" s="98">
        <f t="shared" si="76"/>
        <v>0.61349693251533388</v>
      </c>
      <c r="M695" s="98">
        <f t="shared" si="78"/>
        <v>11.564625850340104</v>
      </c>
      <c r="O695" s="107">
        <v>15523</v>
      </c>
      <c r="P695" s="100">
        <f t="shared" si="74"/>
        <v>68.049792531120289</v>
      </c>
      <c r="AD695" s="269" t="s">
        <v>978</v>
      </c>
      <c r="AE695" s="10">
        <v>181</v>
      </c>
    </row>
    <row r="696" spans="1:33" x14ac:dyDescent="0.3">
      <c r="A696" s="107">
        <v>15554</v>
      </c>
      <c r="B696" s="104" t="s">
        <v>0</v>
      </c>
      <c r="C696" s="104" t="s">
        <v>0</v>
      </c>
      <c r="D696" s="98">
        <v>16.5</v>
      </c>
      <c r="E696" s="111"/>
      <c r="F696" s="95" t="s">
        <v>0</v>
      </c>
      <c r="G696" s="95" t="s">
        <v>0</v>
      </c>
      <c r="H696" s="112">
        <f t="shared" si="75"/>
        <v>0.60975609756097615</v>
      </c>
      <c r="I696" s="112">
        <f t="shared" si="77"/>
        <v>0.60975609756097615</v>
      </c>
      <c r="J696" s="98"/>
      <c r="K696" s="112">
        <f t="shared" si="73"/>
        <v>68.464730290456387</v>
      </c>
      <c r="L696" s="98">
        <f t="shared" si="76"/>
        <v>0.60975609756097615</v>
      </c>
      <c r="M696" s="98">
        <f t="shared" si="78"/>
        <v>10.73825503355701</v>
      </c>
      <c r="O696" s="107">
        <v>15554</v>
      </c>
      <c r="P696" s="100">
        <f t="shared" si="74"/>
        <v>68.464730290456387</v>
      </c>
      <c r="AD696" s="269" t="s">
        <v>979</v>
      </c>
      <c r="AE696" s="10">
        <v>182</v>
      </c>
    </row>
    <row r="697" spans="1:33" x14ac:dyDescent="0.3">
      <c r="A697" s="107">
        <v>15585</v>
      </c>
      <c r="B697" s="104" t="s">
        <v>0</v>
      </c>
      <c r="C697" s="104" t="s">
        <v>0</v>
      </c>
      <c r="D697" s="98">
        <v>16.5</v>
      </c>
      <c r="E697" s="111"/>
      <c r="F697" s="95" t="s">
        <v>0</v>
      </c>
      <c r="G697" s="95" t="s">
        <v>0</v>
      </c>
      <c r="H697" s="112">
        <f t="shared" si="75"/>
        <v>0</v>
      </c>
      <c r="I697" s="112">
        <f t="shared" si="77"/>
        <v>0</v>
      </c>
      <c r="J697" s="98"/>
      <c r="K697" s="112">
        <f t="shared" si="73"/>
        <v>68.464730290456387</v>
      </c>
      <c r="L697" s="98">
        <f t="shared" si="76"/>
        <v>0</v>
      </c>
      <c r="M697" s="98">
        <f t="shared" si="78"/>
        <v>9.2715231788079286</v>
      </c>
      <c r="O697" s="107">
        <v>15585</v>
      </c>
      <c r="P697" s="100">
        <f t="shared" si="74"/>
        <v>68.464730290456387</v>
      </c>
      <c r="AD697" s="269" t="s">
        <v>980</v>
      </c>
      <c r="AE697" s="10">
        <v>183</v>
      </c>
    </row>
    <row r="698" spans="1:33" x14ac:dyDescent="0.3">
      <c r="A698" s="107">
        <v>15615</v>
      </c>
      <c r="B698" s="104" t="s">
        <v>0</v>
      </c>
      <c r="C698" s="104" t="s">
        <v>0</v>
      </c>
      <c r="D698" s="98">
        <v>16.7</v>
      </c>
      <c r="E698" s="111"/>
      <c r="F698" s="95" t="s">
        <v>0</v>
      </c>
      <c r="G698" s="95" t="s">
        <v>0</v>
      </c>
      <c r="H698" s="112">
        <f t="shared" si="75"/>
        <v>1.2121212121211977</v>
      </c>
      <c r="I698" s="112">
        <f t="shared" si="77"/>
        <v>1.2121212121211977</v>
      </c>
      <c r="J698" s="98"/>
      <c r="K698" s="112">
        <f t="shared" si="73"/>
        <v>69.294605809128569</v>
      </c>
      <c r="L698" s="98">
        <f t="shared" si="76"/>
        <v>1.2121212121211977</v>
      </c>
      <c r="M698" s="98">
        <f t="shared" si="78"/>
        <v>9.1503267973855671</v>
      </c>
      <c r="O698" s="107">
        <v>15615</v>
      </c>
      <c r="P698" s="100">
        <f t="shared" si="74"/>
        <v>69.294605809128569</v>
      </c>
      <c r="R698" s="33"/>
      <c r="AD698" s="269" t="s">
        <v>981</v>
      </c>
      <c r="AE698" s="10">
        <v>181</v>
      </c>
      <c r="AG698" s="33"/>
    </row>
    <row r="699" spans="1:33" x14ac:dyDescent="0.3">
      <c r="A699" s="107">
        <v>15646</v>
      </c>
      <c r="B699" s="104" t="s">
        <v>0</v>
      </c>
      <c r="C699" s="104" t="s">
        <v>0</v>
      </c>
      <c r="D699" s="98">
        <v>16.8</v>
      </c>
      <c r="E699" s="111"/>
      <c r="F699" s="95" t="s">
        <v>0</v>
      </c>
      <c r="G699" s="95" t="s">
        <v>0</v>
      </c>
      <c r="H699" s="112">
        <f t="shared" si="75"/>
        <v>0.59880239520959666</v>
      </c>
      <c r="I699" s="112">
        <f t="shared" si="77"/>
        <v>0.59880239520959666</v>
      </c>
      <c r="J699" s="98"/>
      <c r="K699" s="112">
        <f t="shared" si="73"/>
        <v>69.709543568464682</v>
      </c>
      <c r="L699" s="98">
        <f t="shared" si="76"/>
        <v>0.59880239520959666</v>
      </c>
      <c r="M699" s="98">
        <f t="shared" si="78"/>
        <v>9.0909090909090615</v>
      </c>
      <c r="O699" s="107">
        <v>15646</v>
      </c>
      <c r="P699" s="100">
        <f t="shared" si="74"/>
        <v>69.709543568464682</v>
      </c>
      <c r="R699" s="33"/>
      <c r="AD699" s="269" t="s">
        <v>982</v>
      </c>
      <c r="AE699" s="10">
        <v>174</v>
      </c>
      <c r="AG699" s="33"/>
    </row>
    <row r="700" spans="1:33" x14ac:dyDescent="0.3">
      <c r="A700" s="107">
        <v>15676</v>
      </c>
      <c r="B700" s="104" t="s">
        <v>0</v>
      </c>
      <c r="C700" s="104" t="s">
        <v>0</v>
      </c>
      <c r="D700" s="98">
        <v>16.899999999999999</v>
      </c>
      <c r="E700" s="111"/>
      <c r="F700" s="95" t="s">
        <v>0</v>
      </c>
      <c r="G700" s="95" t="s">
        <v>0</v>
      </c>
      <c r="H700" s="112">
        <f t="shared" si="75"/>
        <v>0.59523809523809312</v>
      </c>
      <c r="I700" s="112">
        <f t="shared" si="77"/>
        <v>0.59523809523809312</v>
      </c>
      <c r="J700" s="98"/>
      <c r="K700" s="112">
        <f t="shared" si="73"/>
        <v>70.12448132780078</v>
      </c>
      <c r="L700" s="98">
        <f t="shared" si="76"/>
        <v>0.59523809523809312</v>
      </c>
      <c r="M700" s="98">
        <f t="shared" si="78"/>
        <v>9.0322580645160855</v>
      </c>
      <c r="O700" s="107">
        <v>15676</v>
      </c>
      <c r="P700" s="100">
        <f t="shared" si="74"/>
        <v>70.12448132780078</v>
      </c>
      <c r="AD700" s="269" t="s">
        <v>983</v>
      </c>
      <c r="AE700" s="10">
        <v>174</v>
      </c>
    </row>
    <row r="701" spans="1:33" x14ac:dyDescent="0.3">
      <c r="A701" s="107">
        <v>15707</v>
      </c>
      <c r="B701" s="104" t="s">
        <v>0</v>
      </c>
      <c r="C701" s="104" t="s">
        <v>0</v>
      </c>
      <c r="D701" s="98">
        <v>16.899999999999999</v>
      </c>
      <c r="E701" s="111"/>
      <c r="F701" s="95" t="s">
        <v>0</v>
      </c>
      <c r="G701" s="95" t="s">
        <v>0</v>
      </c>
      <c r="H701" s="112">
        <f t="shared" si="75"/>
        <v>0</v>
      </c>
      <c r="I701" s="112">
        <f t="shared" si="77"/>
        <v>0</v>
      </c>
      <c r="J701" s="98"/>
      <c r="K701" s="112">
        <f t="shared" si="73"/>
        <v>70.12448132780078</v>
      </c>
      <c r="L701" s="98">
        <f t="shared" si="76"/>
        <v>0</v>
      </c>
      <c r="M701" s="98">
        <f t="shared" si="78"/>
        <v>7.6433121019107819</v>
      </c>
      <c r="O701" s="107">
        <v>15707</v>
      </c>
      <c r="P701" s="100">
        <f t="shared" si="74"/>
        <v>70.12448132780078</v>
      </c>
      <c r="AD701" s="269" t="s">
        <v>984</v>
      </c>
      <c r="AE701" s="10">
        <v>174</v>
      </c>
    </row>
    <row r="702" spans="1:33" x14ac:dyDescent="0.3">
      <c r="A702" s="107">
        <v>15738</v>
      </c>
      <c r="B702" s="104" t="s">
        <v>0</v>
      </c>
      <c r="C702" s="104" t="s">
        <v>0</v>
      </c>
      <c r="D702" s="98">
        <v>16.899999999999999</v>
      </c>
      <c r="E702" s="111"/>
      <c r="F702" s="95" t="s">
        <v>0</v>
      </c>
      <c r="G702" s="95" t="s">
        <v>0</v>
      </c>
      <c r="H702" s="112">
        <f t="shared" si="75"/>
        <v>0</v>
      </c>
      <c r="I702" s="112">
        <f t="shared" si="77"/>
        <v>0</v>
      </c>
      <c r="J702" s="98"/>
      <c r="K702" s="112">
        <f t="shared" si="73"/>
        <v>70.12448132780078</v>
      </c>
      <c r="L702" s="98">
        <f t="shared" si="76"/>
        <v>0</v>
      </c>
      <c r="M702" s="98">
        <f t="shared" si="78"/>
        <v>6.9620253164556445</v>
      </c>
      <c r="O702" s="107">
        <v>15738</v>
      </c>
      <c r="P702" s="100">
        <f t="shared" si="74"/>
        <v>70.12448132780078</v>
      </c>
      <c r="AD702" s="269" t="s">
        <v>985</v>
      </c>
      <c r="AE702" s="10">
        <v>173</v>
      </c>
    </row>
    <row r="703" spans="1:33" x14ac:dyDescent="0.3">
      <c r="A703" s="107">
        <v>15766</v>
      </c>
      <c r="B703" s="104" t="s">
        <v>0</v>
      </c>
      <c r="C703" s="104" t="s">
        <v>0</v>
      </c>
      <c r="D703" s="98">
        <v>17.2</v>
      </c>
      <c r="E703" s="111"/>
      <c r="F703" s="95" t="s">
        <v>0</v>
      </c>
      <c r="G703" s="95" t="s">
        <v>0</v>
      </c>
      <c r="H703" s="112">
        <f t="shared" si="75"/>
        <v>1.7751479289940919</v>
      </c>
      <c r="I703" s="112">
        <f t="shared" si="77"/>
        <v>1.7751479289940919</v>
      </c>
      <c r="J703" s="98"/>
      <c r="K703" s="112">
        <f t="shared" si="73"/>
        <v>71.369294605809088</v>
      </c>
      <c r="L703" s="98">
        <f t="shared" si="76"/>
        <v>1.7751479289940919</v>
      </c>
      <c r="M703" s="98">
        <f t="shared" si="78"/>
        <v>7.4999999999999956</v>
      </c>
      <c r="O703" s="107">
        <v>15766</v>
      </c>
      <c r="P703" s="100">
        <f t="shared" si="74"/>
        <v>71.369294605809088</v>
      </c>
      <c r="R703" s="33"/>
      <c r="AD703" s="269" t="s">
        <v>986</v>
      </c>
      <c r="AE703" s="10">
        <v>173</v>
      </c>
      <c r="AG703" s="33"/>
    </row>
    <row r="704" spans="1:33" x14ac:dyDescent="0.3">
      <c r="A704" s="107">
        <v>15797</v>
      </c>
      <c r="B704" s="104" t="s">
        <v>0</v>
      </c>
      <c r="C704" s="104" t="s">
        <v>0</v>
      </c>
      <c r="D704" s="98">
        <v>17.399999999999999</v>
      </c>
      <c r="E704" s="111"/>
      <c r="F704" s="95" t="s">
        <v>0</v>
      </c>
      <c r="G704" s="95" t="s">
        <v>0</v>
      </c>
      <c r="H704" s="112">
        <f t="shared" si="75"/>
        <v>1.1627906976744207</v>
      </c>
      <c r="I704" s="112">
        <f t="shared" si="77"/>
        <v>1.1627906976744207</v>
      </c>
      <c r="J704" s="98"/>
      <c r="K704" s="112">
        <f t="shared" si="73"/>
        <v>72.199170124481284</v>
      </c>
      <c r="L704" s="98">
        <f t="shared" si="76"/>
        <v>1.1627906976744207</v>
      </c>
      <c r="M704" s="98">
        <f t="shared" si="78"/>
        <v>8.0745341614906874</v>
      </c>
      <c r="O704" s="107">
        <v>15797</v>
      </c>
      <c r="P704" s="100">
        <f t="shared" si="74"/>
        <v>72.199170124481284</v>
      </c>
      <c r="R704" s="33"/>
      <c r="AD704" s="269" t="s">
        <v>987</v>
      </c>
      <c r="AE704" s="10">
        <v>174</v>
      </c>
      <c r="AG704" s="33"/>
    </row>
    <row r="705" spans="1:33" x14ac:dyDescent="0.3">
      <c r="A705" s="107">
        <v>15827</v>
      </c>
      <c r="B705" s="104" t="s">
        <v>0</v>
      </c>
      <c r="C705" s="104" t="s">
        <v>0</v>
      </c>
      <c r="D705" s="98">
        <v>17.5</v>
      </c>
      <c r="E705" s="111"/>
      <c r="F705" s="95" t="s">
        <v>0</v>
      </c>
      <c r="G705" s="95" t="s">
        <v>0</v>
      </c>
      <c r="H705" s="112">
        <f t="shared" si="75"/>
        <v>0.57471264367816577</v>
      </c>
      <c r="I705" s="112">
        <f t="shared" si="77"/>
        <v>0.57471264367816577</v>
      </c>
      <c r="J705" s="98"/>
      <c r="K705" s="112">
        <f t="shared" si="73"/>
        <v>72.614107883817383</v>
      </c>
      <c r="L705" s="98">
        <f t="shared" si="76"/>
        <v>0.57471264367816577</v>
      </c>
      <c r="M705" s="98">
        <f t="shared" si="78"/>
        <v>7.361963190184051</v>
      </c>
      <c r="O705" s="107">
        <v>15827</v>
      </c>
      <c r="P705" s="100">
        <f t="shared" si="74"/>
        <v>72.614107883817383</v>
      </c>
      <c r="AD705" s="269" t="s">
        <v>988</v>
      </c>
      <c r="AE705" s="10">
        <v>172</v>
      </c>
    </row>
    <row r="706" spans="1:33" x14ac:dyDescent="0.3">
      <c r="A706" s="107">
        <v>15858</v>
      </c>
      <c r="B706" s="104" t="s">
        <v>0</v>
      </c>
      <c r="C706" s="104" t="s">
        <v>0</v>
      </c>
      <c r="D706" s="98">
        <v>17.5</v>
      </c>
      <c r="E706" s="111"/>
      <c r="F706" s="95" t="s">
        <v>0</v>
      </c>
      <c r="G706" s="95" t="s">
        <v>0</v>
      </c>
      <c r="H706" s="112">
        <f t="shared" si="75"/>
        <v>0</v>
      </c>
      <c r="I706" s="112">
        <f t="shared" si="77"/>
        <v>0</v>
      </c>
      <c r="J706" s="98"/>
      <c r="K706" s="112">
        <f t="shared" si="73"/>
        <v>72.614107883817383</v>
      </c>
      <c r="L706" s="98">
        <f t="shared" si="76"/>
        <v>0</v>
      </c>
      <c r="M706" s="98">
        <f t="shared" si="78"/>
        <v>7.361963190184051</v>
      </c>
      <c r="O706" s="107">
        <v>15858</v>
      </c>
      <c r="P706" s="100">
        <f t="shared" si="74"/>
        <v>72.614107883817383</v>
      </c>
      <c r="AD706" s="269" t="s">
        <v>989</v>
      </c>
      <c r="AE706" s="10">
        <v>169</v>
      </c>
    </row>
    <row r="707" spans="1:33" x14ac:dyDescent="0.3">
      <c r="A707" s="107">
        <v>15888</v>
      </c>
      <c r="B707" s="104" t="s">
        <v>0</v>
      </c>
      <c r="C707" s="104" t="s">
        <v>0</v>
      </c>
      <c r="D707" s="98">
        <v>17.399999999999999</v>
      </c>
      <c r="E707" s="111"/>
      <c r="F707" s="95" t="s">
        <v>0</v>
      </c>
      <c r="G707" s="95" t="s">
        <v>0</v>
      </c>
      <c r="H707" s="112">
        <f t="shared" si="75"/>
        <v>-0.57142857142857828</v>
      </c>
      <c r="I707" s="112">
        <f t="shared" si="77"/>
        <v>-0.57142857142857828</v>
      </c>
      <c r="J707" s="98"/>
      <c r="K707" s="112">
        <f t="shared" si="73"/>
        <v>72.199170124481284</v>
      </c>
      <c r="L707" s="98">
        <f t="shared" si="76"/>
        <v>-0.57142857142856718</v>
      </c>
      <c r="M707" s="98">
        <f t="shared" si="78"/>
        <v>6.0975609756097615</v>
      </c>
      <c r="O707" s="107">
        <v>15888</v>
      </c>
      <c r="P707" s="100">
        <f t="shared" si="74"/>
        <v>72.199170124481284</v>
      </c>
      <c r="AD707" s="269" t="s">
        <v>990</v>
      </c>
      <c r="AE707" s="10">
        <v>167</v>
      </c>
    </row>
    <row r="708" spans="1:33" x14ac:dyDescent="0.3">
      <c r="A708" s="107">
        <v>15919</v>
      </c>
      <c r="B708" s="104" t="s">
        <v>0</v>
      </c>
      <c r="C708" s="104" t="s">
        <v>0</v>
      </c>
      <c r="D708" s="98">
        <v>17.3</v>
      </c>
      <c r="E708" s="111"/>
      <c r="F708" s="95" t="s">
        <v>0</v>
      </c>
      <c r="G708" s="95" t="s">
        <v>0</v>
      </c>
      <c r="H708" s="112">
        <f t="shared" si="75"/>
        <v>-0.57471264367814356</v>
      </c>
      <c r="I708" s="112">
        <f t="shared" si="77"/>
        <v>-0.57471264367814356</v>
      </c>
      <c r="J708" s="98"/>
      <c r="K708" s="112">
        <f t="shared" si="73"/>
        <v>71.784232365145201</v>
      </c>
      <c r="L708" s="98">
        <f t="shared" si="76"/>
        <v>-0.57471264367814356</v>
      </c>
      <c r="M708" s="98">
        <f t="shared" si="78"/>
        <v>4.8484848484848797</v>
      </c>
      <c r="O708" s="107">
        <v>15919</v>
      </c>
      <c r="P708" s="100">
        <f t="shared" si="74"/>
        <v>71.784232365145201</v>
      </c>
      <c r="R708" s="33"/>
      <c r="AD708" s="269" t="s">
        <v>991</v>
      </c>
      <c r="AE708" s="10">
        <v>166</v>
      </c>
      <c r="AG708" s="33"/>
    </row>
    <row r="709" spans="1:33" x14ac:dyDescent="0.3">
      <c r="A709" s="107">
        <v>15950</v>
      </c>
      <c r="B709" s="104" t="s">
        <v>0</v>
      </c>
      <c r="C709" s="104" t="s">
        <v>0</v>
      </c>
      <c r="D709" s="98">
        <v>17.399999999999999</v>
      </c>
      <c r="E709" s="111"/>
      <c r="F709" s="95" t="s">
        <v>0</v>
      </c>
      <c r="G709" s="95" t="s">
        <v>0</v>
      </c>
      <c r="H709" s="112">
        <f t="shared" si="75"/>
        <v>0.57803468208090791</v>
      </c>
      <c r="I709" s="112">
        <f t="shared" si="77"/>
        <v>0.57803468208090791</v>
      </c>
      <c r="J709" s="98"/>
      <c r="K709" s="112">
        <f t="shared" si="73"/>
        <v>72.199170124481284</v>
      </c>
      <c r="L709" s="98">
        <f t="shared" si="76"/>
        <v>0.57803468208090791</v>
      </c>
      <c r="M709" s="98">
        <f t="shared" si="78"/>
        <v>5.4545454545454675</v>
      </c>
      <c r="O709" s="107">
        <v>15950</v>
      </c>
      <c r="P709" s="100">
        <f t="shared" si="74"/>
        <v>72.199170124481284</v>
      </c>
      <c r="R709" s="33"/>
      <c r="AD709" s="269" t="s">
        <v>992</v>
      </c>
      <c r="AE709" s="10">
        <v>167</v>
      </c>
      <c r="AG709" s="33"/>
    </row>
    <row r="710" spans="1:33" x14ac:dyDescent="0.3">
      <c r="A710" s="107">
        <v>15980</v>
      </c>
      <c r="B710" s="104" t="s">
        <v>0</v>
      </c>
      <c r="C710" s="104" t="s">
        <v>0</v>
      </c>
      <c r="D710" s="98">
        <v>17.399999999999999</v>
      </c>
      <c r="E710" s="111"/>
      <c r="F710" s="95" t="s">
        <v>0</v>
      </c>
      <c r="G710" s="95" t="s">
        <v>0</v>
      </c>
      <c r="H710" s="112">
        <f t="shared" si="75"/>
        <v>0</v>
      </c>
      <c r="I710" s="112">
        <f t="shared" si="77"/>
        <v>0</v>
      </c>
      <c r="J710" s="98"/>
      <c r="K710" s="112">
        <f t="shared" si="73"/>
        <v>72.199170124481284</v>
      </c>
      <c r="L710" s="98">
        <f t="shared" si="76"/>
        <v>0</v>
      </c>
      <c r="M710" s="98">
        <f t="shared" si="78"/>
        <v>4.1916167664670878</v>
      </c>
      <c r="O710" s="107">
        <v>15980</v>
      </c>
      <c r="P710" s="100">
        <f t="shared" si="74"/>
        <v>72.199170124481284</v>
      </c>
      <c r="AD710" s="269" t="s">
        <v>993</v>
      </c>
      <c r="AE710" s="10">
        <v>163</v>
      </c>
    </row>
    <row r="711" spans="1:33" x14ac:dyDescent="0.3">
      <c r="A711" s="107">
        <v>16011</v>
      </c>
      <c r="B711" s="104" t="s">
        <v>0</v>
      </c>
      <c r="C711" s="104" t="s">
        <v>0</v>
      </c>
      <c r="D711" s="98">
        <v>17.399999999999999</v>
      </c>
      <c r="E711" s="111"/>
      <c r="F711" s="95" t="s">
        <v>0</v>
      </c>
      <c r="G711" s="95" t="s">
        <v>0</v>
      </c>
      <c r="H711" s="112">
        <f t="shared" si="75"/>
        <v>0</v>
      </c>
      <c r="I711" s="112">
        <f t="shared" si="77"/>
        <v>0</v>
      </c>
      <c r="J711" s="98"/>
      <c r="K711" s="112">
        <f t="shared" si="73"/>
        <v>72.199170124481284</v>
      </c>
      <c r="L711" s="98">
        <f t="shared" si="76"/>
        <v>0</v>
      </c>
      <c r="M711" s="98">
        <f t="shared" si="78"/>
        <v>3.5714285714285809</v>
      </c>
      <c r="O711" s="107">
        <v>16011</v>
      </c>
      <c r="P711" s="100">
        <f t="shared" si="74"/>
        <v>72.199170124481284</v>
      </c>
      <c r="AD711" s="269" t="s">
        <v>994</v>
      </c>
      <c r="AE711" s="10">
        <v>161</v>
      </c>
    </row>
    <row r="712" spans="1:33" x14ac:dyDescent="0.3">
      <c r="A712" s="107">
        <v>16041</v>
      </c>
      <c r="B712" s="104" t="s">
        <v>0</v>
      </c>
      <c r="C712" s="104" t="s">
        <v>0</v>
      </c>
      <c r="D712" s="98">
        <v>17.399999999999999</v>
      </c>
      <c r="E712" s="111"/>
      <c r="F712" s="95" t="s">
        <v>0</v>
      </c>
      <c r="G712" s="95" t="s">
        <v>0</v>
      </c>
      <c r="H712" s="112">
        <f t="shared" si="75"/>
        <v>0</v>
      </c>
      <c r="I712" s="112">
        <f t="shared" si="77"/>
        <v>0</v>
      </c>
      <c r="J712" s="98"/>
      <c r="K712" s="112">
        <f t="shared" si="73"/>
        <v>72.199170124481284</v>
      </c>
      <c r="L712" s="98">
        <f t="shared" si="76"/>
        <v>0</v>
      </c>
      <c r="M712" s="98">
        <f t="shared" si="78"/>
        <v>2.9585798816568198</v>
      </c>
      <c r="O712" s="107">
        <v>16041</v>
      </c>
      <c r="P712" s="100">
        <f t="shared" si="74"/>
        <v>72.199170124481284</v>
      </c>
      <c r="AD712" s="269" t="s">
        <v>995</v>
      </c>
      <c r="AE712" s="10">
        <v>158</v>
      </c>
    </row>
    <row r="713" spans="1:33" x14ac:dyDescent="0.3">
      <c r="A713" s="107">
        <v>16072</v>
      </c>
      <c r="B713" s="104" t="s">
        <v>0</v>
      </c>
      <c r="C713" s="104" t="s">
        <v>0</v>
      </c>
      <c r="D713" s="98">
        <v>17.399999999999999</v>
      </c>
      <c r="E713" s="111"/>
      <c r="F713" s="95" t="s">
        <v>0</v>
      </c>
      <c r="G713" s="95" t="s">
        <v>0</v>
      </c>
      <c r="H713" s="112">
        <f t="shared" si="75"/>
        <v>0</v>
      </c>
      <c r="I713" s="112">
        <f t="shared" si="77"/>
        <v>0</v>
      </c>
      <c r="J713" s="98"/>
      <c r="K713" s="112">
        <f t="shared" si="73"/>
        <v>72.199170124481284</v>
      </c>
      <c r="L713" s="98">
        <f t="shared" si="76"/>
        <v>0</v>
      </c>
      <c r="M713" s="98">
        <f t="shared" si="78"/>
        <v>2.9585798816568198</v>
      </c>
      <c r="O713" s="107">
        <v>16072</v>
      </c>
      <c r="P713" s="100">
        <f t="shared" si="74"/>
        <v>72.199170124481284</v>
      </c>
      <c r="R713" s="33"/>
      <c r="AD713" s="269" t="s">
        <v>996</v>
      </c>
      <c r="AE713" s="10">
        <v>157</v>
      </c>
      <c r="AG713" s="33"/>
    </row>
    <row r="714" spans="1:33" x14ac:dyDescent="0.3">
      <c r="A714" s="107">
        <v>16103</v>
      </c>
      <c r="B714" s="104" t="s">
        <v>0</v>
      </c>
      <c r="C714" s="104" t="s">
        <v>0</v>
      </c>
      <c r="D714" s="98">
        <v>17.399999999999999</v>
      </c>
      <c r="E714" s="111"/>
      <c r="F714" s="95" t="s">
        <v>0</v>
      </c>
      <c r="G714" s="95" t="s">
        <v>0</v>
      </c>
      <c r="H714" s="112">
        <f t="shared" si="75"/>
        <v>0</v>
      </c>
      <c r="I714" s="112">
        <f t="shared" si="77"/>
        <v>0</v>
      </c>
      <c r="J714" s="98"/>
      <c r="K714" s="112">
        <f t="shared" si="73"/>
        <v>72.199170124481284</v>
      </c>
      <c r="L714" s="98">
        <f t="shared" si="76"/>
        <v>0</v>
      </c>
      <c r="M714" s="98">
        <f t="shared" si="78"/>
        <v>2.9585798816568198</v>
      </c>
      <c r="O714" s="107">
        <v>16103</v>
      </c>
      <c r="P714" s="100">
        <f t="shared" si="74"/>
        <v>72.199170124481284</v>
      </c>
      <c r="R714" s="33"/>
      <c r="AD714" s="269" t="s">
        <v>997</v>
      </c>
      <c r="AE714" s="10">
        <v>157</v>
      </c>
      <c r="AG714" s="33"/>
    </row>
    <row r="715" spans="1:33" x14ac:dyDescent="0.3">
      <c r="A715" s="107">
        <v>16132</v>
      </c>
      <c r="B715" s="104" t="s">
        <v>0</v>
      </c>
      <c r="C715" s="104" t="s">
        <v>0</v>
      </c>
      <c r="D715" s="98">
        <v>17.399999999999999</v>
      </c>
      <c r="E715" s="111"/>
      <c r="F715" s="95" t="s">
        <v>0</v>
      </c>
      <c r="G715" s="95" t="s">
        <v>0</v>
      </c>
      <c r="H715" s="112">
        <f t="shared" si="75"/>
        <v>0</v>
      </c>
      <c r="I715" s="112">
        <f t="shared" si="77"/>
        <v>0</v>
      </c>
      <c r="J715" s="98"/>
      <c r="K715" s="112">
        <f t="shared" si="73"/>
        <v>72.199170124481284</v>
      </c>
      <c r="L715" s="98">
        <f t="shared" si="76"/>
        <v>0</v>
      </c>
      <c r="M715" s="98">
        <f t="shared" si="78"/>
        <v>1.1627906976744207</v>
      </c>
      <c r="O715" s="107">
        <v>16132</v>
      </c>
      <c r="P715" s="100">
        <f t="shared" si="74"/>
        <v>72.199170124481284</v>
      </c>
      <c r="AD715" s="269" t="s">
        <v>998</v>
      </c>
      <c r="AE715" s="10">
        <v>157</v>
      </c>
    </row>
    <row r="716" spans="1:33" x14ac:dyDescent="0.3">
      <c r="A716" s="107">
        <v>16163</v>
      </c>
      <c r="B716" s="104" t="s">
        <v>0</v>
      </c>
      <c r="C716" s="104" t="s">
        <v>0</v>
      </c>
      <c r="D716" s="98">
        <v>17.5</v>
      </c>
      <c r="E716" s="111"/>
      <c r="F716" s="95" t="s">
        <v>0</v>
      </c>
      <c r="G716" s="95" t="s">
        <v>0</v>
      </c>
      <c r="H716" s="112">
        <f t="shared" si="75"/>
        <v>0.57471264367816577</v>
      </c>
      <c r="I716" s="112">
        <f t="shared" si="77"/>
        <v>0.57471264367816577</v>
      </c>
      <c r="J716" s="98"/>
      <c r="K716" s="112">
        <f t="shared" si="73"/>
        <v>72.614107883817383</v>
      </c>
      <c r="L716" s="98">
        <f t="shared" si="76"/>
        <v>0.57471264367816577</v>
      </c>
      <c r="M716" s="98">
        <f t="shared" si="78"/>
        <v>0.57471264367816577</v>
      </c>
      <c r="O716" s="107">
        <v>16163</v>
      </c>
      <c r="P716" s="100">
        <f t="shared" si="74"/>
        <v>72.614107883817383</v>
      </c>
      <c r="AD716" s="269" t="s">
        <v>999</v>
      </c>
      <c r="AE716" s="10">
        <v>155</v>
      </c>
    </row>
    <row r="717" spans="1:33" x14ac:dyDescent="0.3">
      <c r="A717" s="107">
        <v>16193</v>
      </c>
      <c r="B717" s="104" t="s">
        <v>0</v>
      </c>
      <c r="C717" s="104" t="s">
        <v>0</v>
      </c>
      <c r="D717" s="98">
        <v>17.5</v>
      </c>
      <c r="E717" s="111"/>
      <c r="F717" s="95" t="s">
        <v>0</v>
      </c>
      <c r="G717" s="95" t="s">
        <v>0</v>
      </c>
      <c r="H717" s="112">
        <f t="shared" si="75"/>
        <v>0</v>
      </c>
      <c r="I717" s="112">
        <f t="shared" si="77"/>
        <v>0</v>
      </c>
      <c r="J717" s="98"/>
      <c r="K717" s="112">
        <f t="shared" si="73"/>
        <v>72.614107883817383</v>
      </c>
      <c r="L717" s="98">
        <f t="shared" si="76"/>
        <v>0</v>
      </c>
      <c r="M717" s="98">
        <f t="shared" si="78"/>
        <v>0</v>
      </c>
      <c r="O717" s="107">
        <v>16193</v>
      </c>
      <c r="P717" s="100">
        <f t="shared" si="74"/>
        <v>72.614107883817383</v>
      </c>
      <c r="AD717" s="269" t="s">
        <v>1000</v>
      </c>
      <c r="AE717" s="10">
        <v>153</v>
      </c>
    </row>
    <row r="718" spans="1:33" x14ac:dyDescent="0.3">
      <c r="A718" s="107">
        <v>16224</v>
      </c>
      <c r="B718" s="104" t="s">
        <v>0</v>
      </c>
      <c r="C718" s="104" t="s">
        <v>0</v>
      </c>
      <c r="D718" s="98">
        <v>17.600000000000001</v>
      </c>
      <c r="E718" s="111"/>
      <c r="F718" s="95" t="s">
        <v>0</v>
      </c>
      <c r="G718" s="95" t="s">
        <v>0</v>
      </c>
      <c r="H718" s="112">
        <f t="shared" si="75"/>
        <v>0.57142857142857828</v>
      </c>
      <c r="I718" s="112">
        <f t="shared" si="77"/>
        <v>0.57142857142857828</v>
      </c>
      <c r="J718" s="98"/>
      <c r="K718" s="112">
        <f t="shared" si="73"/>
        <v>73.029045643153481</v>
      </c>
      <c r="L718" s="98">
        <f t="shared" si="76"/>
        <v>0.57142857142857828</v>
      </c>
      <c r="M718" s="98">
        <f t="shared" si="78"/>
        <v>0.57142857142857828</v>
      </c>
      <c r="O718" s="107">
        <v>16224</v>
      </c>
      <c r="P718" s="100">
        <f t="shared" si="74"/>
        <v>73.029045643153481</v>
      </c>
      <c r="R718" s="33"/>
      <c r="AD718" s="269" t="s">
        <v>1001</v>
      </c>
      <c r="AE718" s="10">
        <v>150</v>
      </c>
      <c r="AG718" s="33"/>
    </row>
    <row r="719" spans="1:33" x14ac:dyDescent="0.3">
      <c r="A719" s="107">
        <v>16254</v>
      </c>
      <c r="B719" s="104" t="s">
        <v>0</v>
      </c>
      <c r="C719" s="104" t="s">
        <v>0</v>
      </c>
      <c r="D719" s="98">
        <v>17.7</v>
      </c>
      <c r="E719" s="111"/>
      <c r="F719" s="95" t="s">
        <v>0</v>
      </c>
      <c r="G719" s="95" t="s">
        <v>0</v>
      </c>
      <c r="H719" s="112">
        <f t="shared" si="75"/>
        <v>0.56818181818181213</v>
      </c>
      <c r="I719" s="112">
        <f t="shared" si="77"/>
        <v>0.56818181818181213</v>
      </c>
      <c r="J719" s="98"/>
      <c r="K719" s="112">
        <f t="shared" si="73"/>
        <v>73.443983402489579</v>
      </c>
      <c r="L719" s="98">
        <f t="shared" si="76"/>
        <v>0.56818181818181213</v>
      </c>
      <c r="M719" s="98">
        <f t="shared" si="78"/>
        <v>1.7241379310344751</v>
      </c>
      <c r="O719" s="107">
        <v>16254</v>
      </c>
      <c r="P719" s="100">
        <f t="shared" si="74"/>
        <v>73.443983402489579</v>
      </c>
      <c r="R719" s="33"/>
      <c r="AD719" s="269" t="s">
        <v>1002</v>
      </c>
      <c r="AE719" s="10">
        <v>149</v>
      </c>
      <c r="AG719" s="33"/>
    </row>
    <row r="720" spans="1:33" x14ac:dyDescent="0.3">
      <c r="A720" s="107">
        <v>16285</v>
      </c>
      <c r="B720" s="104" t="s">
        <v>0</v>
      </c>
      <c r="C720" s="104" t="s">
        <v>0</v>
      </c>
      <c r="D720" s="98">
        <v>17.7</v>
      </c>
      <c r="E720" s="111"/>
      <c r="F720" s="95" t="s">
        <v>0</v>
      </c>
      <c r="G720" s="95" t="s">
        <v>0</v>
      </c>
      <c r="H720" s="112">
        <f t="shared" si="75"/>
        <v>0</v>
      </c>
      <c r="I720" s="112">
        <f t="shared" si="77"/>
        <v>0</v>
      </c>
      <c r="J720" s="98"/>
      <c r="K720" s="112">
        <f t="shared" si="73"/>
        <v>73.443983402489579</v>
      </c>
      <c r="L720" s="98">
        <f t="shared" si="76"/>
        <v>0</v>
      </c>
      <c r="M720" s="98">
        <f t="shared" si="78"/>
        <v>2.3121387283236761</v>
      </c>
      <c r="O720" s="107">
        <v>16285</v>
      </c>
      <c r="P720" s="100">
        <f t="shared" si="74"/>
        <v>73.443983402489579</v>
      </c>
      <c r="AD720" s="269" t="s">
        <v>1003</v>
      </c>
      <c r="AE720" s="10">
        <v>149</v>
      </c>
    </row>
    <row r="721" spans="1:33" x14ac:dyDescent="0.3">
      <c r="A721" s="107">
        <v>16316</v>
      </c>
      <c r="B721" s="104" t="s">
        <v>0</v>
      </c>
      <c r="C721" s="104" t="s">
        <v>0</v>
      </c>
      <c r="D721" s="98">
        <v>17.7</v>
      </c>
      <c r="E721" s="111"/>
      <c r="F721" s="95" t="s">
        <v>0</v>
      </c>
      <c r="G721" s="95" t="s">
        <v>0</v>
      </c>
      <c r="H721" s="112">
        <f t="shared" si="75"/>
        <v>0</v>
      </c>
      <c r="I721" s="112">
        <f t="shared" si="77"/>
        <v>0</v>
      </c>
      <c r="J721" s="98"/>
      <c r="K721" s="112">
        <f t="shared" si="73"/>
        <v>73.443983402489579</v>
      </c>
      <c r="L721" s="98">
        <f t="shared" si="76"/>
        <v>0</v>
      </c>
      <c r="M721" s="98">
        <f t="shared" si="78"/>
        <v>1.7241379310344751</v>
      </c>
      <c r="O721" s="107">
        <v>16316</v>
      </c>
      <c r="P721" s="100">
        <f t="shared" si="74"/>
        <v>73.443983402489579</v>
      </c>
      <c r="AD721" s="269" t="s">
        <v>1004</v>
      </c>
      <c r="AE721" s="10">
        <v>147</v>
      </c>
    </row>
    <row r="722" spans="1:33" x14ac:dyDescent="0.3">
      <c r="A722" s="107">
        <v>16346</v>
      </c>
      <c r="B722" s="104" t="s">
        <v>0</v>
      </c>
      <c r="C722" s="104" t="s">
        <v>0</v>
      </c>
      <c r="D722" s="98">
        <v>17.7</v>
      </c>
      <c r="E722" s="111"/>
      <c r="F722" s="95" t="s">
        <v>0</v>
      </c>
      <c r="G722" s="95" t="s">
        <v>0</v>
      </c>
      <c r="H722" s="112">
        <f t="shared" si="75"/>
        <v>0</v>
      </c>
      <c r="I722" s="112">
        <f t="shared" si="77"/>
        <v>0</v>
      </c>
      <c r="J722" s="98"/>
      <c r="K722" s="112">
        <f t="shared" si="73"/>
        <v>73.443983402489579</v>
      </c>
      <c r="L722" s="98">
        <f t="shared" si="76"/>
        <v>0</v>
      </c>
      <c r="M722" s="98">
        <f t="shared" si="78"/>
        <v>1.7241379310344751</v>
      </c>
      <c r="O722" s="107">
        <v>16346</v>
      </c>
      <c r="P722" s="100">
        <f t="shared" si="74"/>
        <v>73.443983402489579</v>
      </c>
      <c r="AD722" s="269" t="s">
        <v>1005</v>
      </c>
      <c r="AE722" s="10">
        <v>144</v>
      </c>
    </row>
    <row r="723" spans="1:33" x14ac:dyDescent="0.3">
      <c r="A723" s="107">
        <v>16377</v>
      </c>
      <c r="B723" s="104" t="s">
        <v>0</v>
      </c>
      <c r="C723" s="104" t="s">
        <v>0</v>
      </c>
      <c r="D723" s="98">
        <v>17.7</v>
      </c>
      <c r="E723" s="111"/>
      <c r="F723" s="95" t="s">
        <v>0</v>
      </c>
      <c r="G723" s="95" t="s">
        <v>0</v>
      </c>
      <c r="H723" s="112">
        <f t="shared" si="75"/>
        <v>0</v>
      </c>
      <c r="I723" s="112">
        <f t="shared" si="77"/>
        <v>0</v>
      </c>
      <c r="J723" s="98"/>
      <c r="K723" s="112">
        <f t="shared" si="73"/>
        <v>73.443983402489579</v>
      </c>
      <c r="L723" s="98">
        <f t="shared" si="76"/>
        <v>0</v>
      </c>
      <c r="M723" s="98">
        <f t="shared" si="78"/>
        <v>1.7241379310344751</v>
      </c>
      <c r="O723" s="107">
        <v>16377</v>
      </c>
      <c r="P723" s="100">
        <f t="shared" si="74"/>
        <v>73.443983402489579</v>
      </c>
      <c r="R723" s="33"/>
      <c r="AD723" s="269" t="s">
        <v>1006</v>
      </c>
      <c r="AE723" s="10">
        <v>144</v>
      </c>
      <c r="AG723" s="33"/>
    </row>
    <row r="724" spans="1:33" x14ac:dyDescent="0.3">
      <c r="A724" s="107">
        <v>16407</v>
      </c>
      <c r="B724" s="104" t="s">
        <v>0</v>
      </c>
      <c r="C724" s="104" t="s">
        <v>0</v>
      </c>
      <c r="D724" s="98">
        <v>17.8</v>
      </c>
      <c r="E724" s="111"/>
      <c r="F724" s="95" t="s">
        <v>0</v>
      </c>
      <c r="G724" s="95" t="s">
        <v>0</v>
      </c>
      <c r="H724" s="112">
        <f t="shared" si="75"/>
        <v>0.56497175141243527</v>
      </c>
      <c r="I724" s="112">
        <f t="shared" si="77"/>
        <v>0.56497175141243527</v>
      </c>
      <c r="J724" s="98"/>
      <c r="K724" s="112">
        <f t="shared" ref="K724:K790" si="79">K725/(1+(I725/100))</f>
        <v>73.858921161825677</v>
      </c>
      <c r="L724" s="98">
        <f t="shared" si="76"/>
        <v>0.56497175141243527</v>
      </c>
      <c r="M724" s="98">
        <f t="shared" si="78"/>
        <v>2.2988505747126409</v>
      </c>
      <c r="O724" s="107">
        <v>16407</v>
      </c>
      <c r="P724" s="100">
        <f t="shared" ref="P724:P787" si="80">K724</f>
        <v>73.858921161825677</v>
      </c>
      <c r="R724" s="33"/>
      <c r="AD724" s="269" t="s">
        <v>1007</v>
      </c>
      <c r="AE724" s="10">
        <v>140</v>
      </c>
      <c r="AG724" s="33"/>
    </row>
    <row r="725" spans="1:33" x14ac:dyDescent="0.3">
      <c r="A725" s="107">
        <v>16438</v>
      </c>
      <c r="B725" s="104" t="s">
        <v>0</v>
      </c>
      <c r="C725" s="104" t="s">
        <v>0</v>
      </c>
      <c r="D725" s="98">
        <v>17.8</v>
      </c>
      <c r="E725" s="111"/>
      <c r="F725" s="95" t="s">
        <v>0</v>
      </c>
      <c r="G725" s="95" t="s">
        <v>0</v>
      </c>
      <c r="H725" s="112">
        <f t="shared" si="75"/>
        <v>0</v>
      </c>
      <c r="I725" s="112">
        <f t="shared" si="77"/>
        <v>0</v>
      </c>
      <c r="J725" s="98"/>
      <c r="K725" s="112">
        <f t="shared" si="79"/>
        <v>73.858921161825677</v>
      </c>
      <c r="L725" s="98">
        <f t="shared" si="76"/>
        <v>0</v>
      </c>
      <c r="M725" s="98">
        <f t="shared" si="78"/>
        <v>2.2988505747126409</v>
      </c>
      <c r="O725" s="107">
        <v>16438</v>
      </c>
      <c r="P725" s="100">
        <f t="shared" si="80"/>
        <v>73.858921161825677</v>
      </c>
      <c r="AD725" s="269" t="s">
        <v>1008</v>
      </c>
      <c r="AE725" s="10">
        <v>138</v>
      </c>
    </row>
    <row r="726" spans="1:33" x14ac:dyDescent="0.3">
      <c r="A726" s="107">
        <v>16469</v>
      </c>
      <c r="B726" s="104" t="s">
        <v>0</v>
      </c>
      <c r="C726" s="104" t="s">
        <v>0</v>
      </c>
      <c r="D726" s="98">
        <v>17.8</v>
      </c>
      <c r="E726" s="111"/>
      <c r="F726" s="95" t="s">
        <v>0</v>
      </c>
      <c r="G726" s="95" t="s">
        <v>0</v>
      </c>
      <c r="H726" s="112">
        <f t="shared" ref="H726:H789" si="81">((D726/D725)-1)*100</f>
        <v>0</v>
      </c>
      <c r="I726" s="112">
        <f t="shared" si="77"/>
        <v>0</v>
      </c>
      <c r="J726" s="98"/>
      <c r="K726" s="112">
        <f t="shared" si="79"/>
        <v>73.858921161825677</v>
      </c>
      <c r="L726" s="98">
        <f t="shared" ref="L726:L789" si="82">((K726/K725)-1)*100</f>
        <v>0</v>
      </c>
      <c r="M726" s="98">
        <f t="shared" si="78"/>
        <v>2.2988505747126409</v>
      </c>
      <c r="O726" s="107">
        <v>16469</v>
      </c>
      <c r="P726" s="100">
        <f t="shared" si="80"/>
        <v>73.858921161825677</v>
      </c>
      <c r="AD726" s="269" t="s">
        <v>1009</v>
      </c>
      <c r="AE726" s="10">
        <v>136</v>
      </c>
    </row>
    <row r="727" spans="1:33" x14ac:dyDescent="0.3">
      <c r="A727" s="107">
        <v>16497</v>
      </c>
      <c r="B727" s="104" t="s">
        <v>0</v>
      </c>
      <c r="C727" s="104" t="s">
        <v>0</v>
      </c>
      <c r="D727" s="98">
        <v>17.8</v>
      </c>
      <c r="E727" s="111"/>
      <c r="F727" s="95" t="s">
        <v>0</v>
      </c>
      <c r="G727" s="95" t="s">
        <v>0</v>
      </c>
      <c r="H727" s="112">
        <f t="shared" si="81"/>
        <v>0</v>
      </c>
      <c r="I727" s="112">
        <f t="shared" ref="I727:I790" si="83">H727</f>
        <v>0</v>
      </c>
      <c r="J727" s="98"/>
      <c r="K727" s="112">
        <f t="shared" si="79"/>
        <v>73.858921161825677</v>
      </c>
      <c r="L727" s="98">
        <f t="shared" si="82"/>
        <v>0</v>
      </c>
      <c r="M727" s="98">
        <f t="shared" si="78"/>
        <v>2.2988505747126409</v>
      </c>
      <c r="O727" s="107">
        <v>16497</v>
      </c>
      <c r="P727" s="100">
        <f t="shared" si="80"/>
        <v>73.858921161825677</v>
      </c>
      <c r="AD727" s="269" t="s">
        <v>1010</v>
      </c>
      <c r="AE727" s="10">
        <v>137</v>
      </c>
    </row>
    <row r="728" spans="1:33" x14ac:dyDescent="0.3">
      <c r="A728" s="107">
        <v>16528</v>
      </c>
      <c r="B728" s="104" t="s">
        <v>0</v>
      </c>
      <c r="C728" s="104" t="s">
        <v>0</v>
      </c>
      <c r="D728" s="98">
        <v>17.8</v>
      </c>
      <c r="E728" s="111"/>
      <c r="F728" s="95" t="s">
        <v>0</v>
      </c>
      <c r="G728" s="95" t="s">
        <v>0</v>
      </c>
      <c r="H728" s="112">
        <f t="shared" si="81"/>
        <v>0</v>
      </c>
      <c r="I728" s="112">
        <f t="shared" si="83"/>
        <v>0</v>
      </c>
      <c r="J728" s="98"/>
      <c r="K728" s="112">
        <f t="shared" si="79"/>
        <v>73.858921161825677</v>
      </c>
      <c r="L728" s="98">
        <f t="shared" si="82"/>
        <v>0</v>
      </c>
      <c r="M728" s="98">
        <f t="shared" si="78"/>
        <v>1.7142857142857126</v>
      </c>
      <c r="O728" s="107">
        <v>16528</v>
      </c>
      <c r="P728" s="100">
        <f t="shared" si="80"/>
        <v>73.858921161825677</v>
      </c>
      <c r="R728" s="33"/>
      <c r="AD728" s="269" t="s">
        <v>1011</v>
      </c>
      <c r="AE728" s="10">
        <v>134</v>
      </c>
      <c r="AG728" s="33"/>
    </row>
    <row r="729" spans="1:33" x14ac:dyDescent="0.3">
      <c r="A729" s="107">
        <v>16558</v>
      </c>
      <c r="B729" s="104" t="s">
        <v>0</v>
      </c>
      <c r="C729" s="104" t="s">
        <v>0</v>
      </c>
      <c r="D729" s="98">
        <v>17.899999999999999</v>
      </c>
      <c r="E729" s="111"/>
      <c r="F729" s="95" t="s">
        <v>0</v>
      </c>
      <c r="G729" s="95" t="s">
        <v>0</v>
      </c>
      <c r="H729" s="112">
        <f t="shared" si="81"/>
        <v>0.56179775280897903</v>
      </c>
      <c r="I729" s="112">
        <f t="shared" si="83"/>
        <v>0.56179775280897903</v>
      </c>
      <c r="J729" s="98"/>
      <c r="K729" s="112">
        <f t="shared" si="79"/>
        <v>74.273858921161775</v>
      </c>
      <c r="L729" s="98">
        <f t="shared" si="82"/>
        <v>0.56179775280897903</v>
      </c>
      <c r="M729" s="98">
        <f t="shared" si="78"/>
        <v>2.2857142857142687</v>
      </c>
      <c r="O729" s="107">
        <v>16558</v>
      </c>
      <c r="P729" s="100">
        <f t="shared" si="80"/>
        <v>74.273858921161775</v>
      </c>
      <c r="R729" s="33"/>
      <c r="AD729" s="269" t="s">
        <v>1012</v>
      </c>
      <c r="AE729" s="10">
        <v>132</v>
      </c>
      <c r="AG729" s="33"/>
    </row>
    <row r="730" spans="1:33" x14ac:dyDescent="0.3">
      <c r="A730" s="107">
        <v>16589</v>
      </c>
      <c r="B730" s="104" t="s">
        <v>0</v>
      </c>
      <c r="C730" s="104" t="s">
        <v>0</v>
      </c>
      <c r="D730" s="98">
        <v>18.100000000000001</v>
      </c>
      <c r="E730" s="111"/>
      <c r="F730" s="95" t="s">
        <v>0</v>
      </c>
      <c r="G730" s="95" t="s">
        <v>0</v>
      </c>
      <c r="H730" s="112">
        <f t="shared" si="81"/>
        <v>1.1173184357541999</v>
      </c>
      <c r="I730" s="112">
        <f t="shared" si="83"/>
        <v>1.1173184357541999</v>
      </c>
      <c r="J730" s="98"/>
      <c r="K730" s="112">
        <f t="shared" si="79"/>
        <v>75.103734439833985</v>
      </c>
      <c r="L730" s="98">
        <f t="shared" si="82"/>
        <v>1.1173184357541999</v>
      </c>
      <c r="M730" s="98">
        <f t="shared" si="78"/>
        <v>2.840909090909105</v>
      </c>
      <c r="O730" s="107">
        <v>16589</v>
      </c>
      <c r="P730" s="100">
        <f t="shared" si="80"/>
        <v>75.103734439833985</v>
      </c>
      <c r="AD730" s="269" t="s">
        <v>1013</v>
      </c>
      <c r="AE730" s="10">
        <v>129</v>
      </c>
    </row>
    <row r="731" spans="1:33" x14ac:dyDescent="0.3">
      <c r="A731" s="107">
        <v>16619</v>
      </c>
      <c r="B731" s="104" t="s">
        <v>0</v>
      </c>
      <c r="C731" s="104" t="s">
        <v>0</v>
      </c>
      <c r="D731" s="98">
        <v>18.100000000000001</v>
      </c>
      <c r="E731" s="111"/>
      <c r="F731" s="95" t="s">
        <v>0</v>
      </c>
      <c r="G731" s="95" t="s">
        <v>0</v>
      </c>
      <c r="H731" s="112">
        <f t="shared" si="81"/>
        <v>0</v>
      </c>
      <c r="I731" s="112">
        <f t="shared" si="83"/>
        <v>0</v>
      </c>
      <c r="J731" s="98"/>
      <c r="K731" s="112">
        <f t="shared" si="79"/>
        <v>75.103734439833985</v>
      </c>
      <c r="L731" s="98">
        <f t="shared" si="82"/>
        <v>0</v>
      </c>
      <c r="M731" s="98">
        <f t="shared" si="78"/>
        <v>2.2598870056497411</v>
      </c>
      <c r="O731" s="107">
        <v>16619</v>
      </c>
      <c r="P731" s="100">
        <f t="shared" si="80"/>
        <v>75.103734439833985</v>
      </c>
      <c r="AD731" s="269" t="s">
        <v>1014</v>
      </c>
      <c r="AE731" s="10">
        <v>129</v>
      </c>
    </row>
    <row r="732" spans="1:33" x14ac:dyDescent="0.3">
      <c r="A732" s="107">
        <v>16650</v>
      </c>
      <c r="B732" s="104" t="s">
        <v>0</v>
      </c>
      <c r="C732" s="104" t="s">
        <v>0</v>
      </c>
      <c r="D732" s="98">
        <v>18.100000000000001</v>
      </c>
      <c r="E732" s="111"/>
      <c r="F732" s="95" t="s">
        <v>0</v>
      </c>
      <c r="G732" s="95" t="s">
        <v>0</v>
      </c>
      <c r="H732" s="112">
        <f t="shared" si="81"/>
        <v>0</v>
      </c>
      <c r="I732" s="112">
        <f t="shared" si="83"/>
        <v>0</v>
      </c>
      <c r="J732" s="98"/>
      <c r="K732" s="112">
        <f t="shared" si="79"/>
        <v>75.103734439833985</v>
      </c>
      <c r="L732" s="98">
        <f t="shared" si="82"/>
        <v>0</v>
      </c>
      <c r="M732" s="98">
        <f t="shared" si="78"/>
        <v>2.2598870056497411</v>
      </c>
      <c r="O732" s="107">
        <v>16650</v>
      </c>
      <c r="P732" s="100">
        <f t="shared" si="80"/>
        <v>75.103734439833985</v>
      </c>
      <c r="AD732" s="269" t="s">
        <v>1015</v>
      </c>
      <c r="AE732" s="10">
        <v>132</v>
      </c>
    </row>
    <row r="733" spans="1:33" x14ac:dyDescent="0.3">
      <c r="A733" s="107">
        <v>16681</v>
      </c>
      <c r="B733" s="104" t="s">
        <v>0</v>
      </c>
      <c r="C733" s="104" t="s">
        <v>0</v>
      </c>
      <c r="D733" s="98">
        <v>18.100000000000001</v>
      </c>
      <c r="E733" s="111"/>
      <c r="F733" s="95" t="s">
        <v>0</v>
      </c>
      <c r="G733" s="95" t="s">
        <v>0</v>
      </c>
      <c r="H733" s="112">
        <f t="shared" si="81"/>
        <v>0</v>
      </c>
      <c r="I733" s="112">
        <f t="shared" si="83"/>
        <v>0</v>
      </c>
      <c r="J733" s="98"/>
      <c r="K733" s="112">
        <f t="shared" si="79"/>
        <v>75.103734439833985</v>
      </c>
      <c r="L733" s="98">
        <f t="shared" si="82"/>
        <v>0</v>
      </c>
      <c r="M733" s="98">
        <f t="shared" si="78"/>
        <v>2.2598870056497411</v>
      </c>
      <c r="O733" s="107">
        <v>16681</v>
      </c>
      <c r="P733" s="100">
        <f t="shared" si="80"/>
        <v>75.103734439833985</v>
      </c>
      <c r="R733" s="33"/>
      <c r="AD733" s="269" t="s">
        <v>1016</v>
      </c>
      <c r="AE733" s="10">
        <v>132</v>
      </c>
      <c r="AG733" s="33"/>
    </row>
    <row r="734" spans="1:33" x14ac:dyDescent="0.3">
      <c r="A734" s="107">
        <v>16711</v>
      </c>
      <c r="B734" s="104" t="s">
        <v>0</v>
      </c>
      <c r="C734" s="104" t="s">
        <v>0</v>
      </c>
      <c r="D734" s="98">
        <v>18.100000000000001</v>
      </c>
      <c r="E734" s="111"/>
      <c r="F734" s="95" t="s">
        <v>0</v>
      </c>
      <c r="G734" s="95" t="s">
        <v>0</v>
      </c>
      <c r="H734" s="112">
        <f t="shared" si="81"/>
        <v>0</v>
      </c>
      <c r="I734" s="112">
        <f t="shared" si="83"/>
        <v>0</v>
      </c>
      <c r="J734" s="98"/>
      <c r="K734" s="112">
        <f t="shared" si="79"/>
        <v>75.103734439833985</v>
      </c>
      <c r="L734" s="98">
        <f t="shared" si="82"/>
        <v>0</v>
      </c>
      <c r="M734" s="98">
        <f t="shared" si="78"/>
        <v>2.2598870056497411</v>
      </c>
      <c r="O734" s="107">
        <v>16711</v>
      </c>
      <c r="P734" s="100">
        <f t="shared" si="80"/>
        <v>75.103734439833985</v>
      </c>
      <c r="R734" s="33"/>
      <c r="AD734" s="269" t="s">
        <v>1017</v>
      </c>
      <c r="AE734" s="10">
        <v>131</v>
      </c>
      <c r="AG734" s="33"/>
    </row>
    <row r="735" spans="1:33" x14ac:dyDescent="0.3">
      <c r="A735" s="107">
        <v>16742</v>
      </c>
      <c r="B735" s="104" t="s">
        <v>0</v>
      </c>
      <c r="C735" s="104" t="s">
        <v>0</v>
      </c>
      <c r="D735" s="98">
        <v>18.100000000000001</v>
      </c>
      <c r="E735" s="111"/>
      <c r="F735" s="95" t="s">
        <v>0</v>
      </c>
      <c r="G735" s="95" t="s">
        <v>0</v>
      </c>
      <c r="H735" s="112">
        <f t="shared" si="81"/>
        <v>0</v>
      </c>
      <c r="I735" s="112">
        <f t="shared" si="83"/>
        <v>0</v>
      </c>
      <c r="J735" s="98"/>
      <c r="K735" s="112">
        <f t="shared" si="79"/>
        <v>75.103734439833985</v>
      </c>
      <c r="L735" s="98">
        <f t="shared" si="82"/>
        <v>0</v>
      </c>
      <c r="M735" s="98">
        <f t="shared" si="78"/>
        <v>2.2598870056497411</v>
      </c>
      <c r="O735" s="107">
        <v>16742</v>
      </c>
      <c r="P735" s="100">
        <f t="shared" si="80"/>
        <v>75.103734439833985</v>
      </c>
      <c r="AD735" s="269" t="s">
        <v>1018</v>
      </c>
      <c r="AE735" s="10">
        <v>130</v>
      </c>
    </row>
    <row r="736" spans="1:33" x14ac:dyDescent="0.3">
      <c r="A736" s="107">
        <v>16772</v>
      </c>
      <c r="B736" s="104" t="s">
        <v>0</v>
      </c>
      <c r="C736" s="104" t="s">
        <v>0</v>
      </c>
      <c r="D736" s="98">
        <v>18.2</v>
      </c>
      <c r="E736" s="111"/>
      <c r="F736" s="95" t="s">
        <v>0</v>
      </c>
      <c r="G736" s="95" t="s">
        <v>0</v>
      </c>
      <c r="H736" s="112">
        <f t="shared" si="81"/>
        <v>0.55248618784529135</v>
      </c>
      <c r="I736" s="112">
        <f t="shared" si="83"/>
        <v>0.55248618784529135</v>
      </c>
      <c r="J736" s="98"/>
      <c r="K736" s="112">
        <f t="shared" si="79"/>
        <v>75.518672199170069</v>
      </c>
      <c r="L736" s="98">
        <f t="shared" si="82"/>
        <v>0.55248618784529135</v>
      </c>
      <c r="M736" s="98">
        <f t="shared" si="78"/>
        <v>2.2471910112359383</v>
      </c>
      <c r="O736" s="107">
        <v>16772</v>
      </c>
      <c r="P736" s="100">
        <f t="shared" si="80"/>
        <v>75.518672199170069</v>
      </c>
      <c r="AD736" s="269" t="s">
        <v>1019</v>
      </c>
      <c r="AE736" s="10">
        <v>128</v>
      </c>
    </row>
    <row r="737" spans="1:33" x14ac:dyDescent="0.3">
      <c r="A737" s="107">
        <v>16803</v>
      </c>
      <c r="B737" s="104" t="s">
        <v>0</v>
      </c>
      <c r="C737" s="104" t="s">
        <v>0</v>
      </c>
      <c r="D737" s="98">
        <v>18.2</v>
      </c>
      <c r="E737" s="111"/>
      <c r="F737" s="95" t="s">
        <v>0</v>
      </c>
      <c r="G737" s="95" t="s">
        <v>0</v>
      </c>
      <c r="H737" s="112">
        <f t="shared" si="81"/>
        <v>0</v>
      </c>
      <c r="I737" s="112">
        <f t="shared" si="83"/>
        <v>0</v>
      </c>
      <c r="J737" s="98"/>
      <c r="K737" s="112">
        <f t="shared" si="79"/>
        <v>75.518672199170069</v>
      </c>
      <c r="L737" s="98">
        <f t="shared" si="82"/>
        <v>0</v>
      </c>
      <c r="M737" s="98">
        <f t="shared" ref="M737:M800" si="84">((K737/K725)-1)*100</f>
        <v>2.2471910112359383</v>
      </c>
      <c r="O737" s="107">
        <v>16803</v>
      </c>
      <c r="P737" s="100">
        <f t="shared" si="80"/>
        <v>75.518672199170069</v>
      </c>
      <c r="AD737" s="269" t="s">
        <v>1020</v>
      </c>
      <c r="AE737" s="10">
        <v>127</v>
      </c>
    </row>
    <row r="738" spans="1:33" x14ac:dyDescent="0.3">
      <c r="A738" s="107">
        <v>16834</v>
      </c>
      <c r="B738" s="104" t="s">
        <v>0</v>
      </c>
      <c r="C738" s="104" t="s">
        <v>0</v>
      </c>
      <c r="D738" s="98">
        <v>18.100000000000001</v>
      </c>
      <c r="E738" s="111"/>
      <c r="F738" s="95" t="s">
        <v>0</v>
      </c>
      <c r="G738" s="95" t="s">
        <v>0</v>
      </c>
      <c r="H738" s="112">
        <f t="shared" si="81"/>
        <v>-0.5494505494505364</v>
      </c>
      <c r="I738" s="112">
        <f t="shared" si="83"/>
        <v>-0.5494505494505364</v>
      </c>
      <c r="J738" s="98"/>
      <c r="K738" s="112">
        <f t="shared" si="79"/>
        <v>75.103734439833985</v>
      </c>
      <c r="L738" s="98">
        <f t="shared" si="82"/>
        <v>-0.54945054945052529</v>
      </c>
      <c r="M738" s="98">
        <f t="shared" si="84"/>
        <v>1.6853932584269815</v>
      </c>
      <c r="O738" s="107">
        <v>16834</v>
      </c>
      <c r="P738" s="100">
        <f t="shared" si="80"/>
        <v>75.103734439833985</v>
      </c>
      <c r="R738" s="33"/>
      <c r="AD738" s="269" t="s">
        <v>1021</v>
      </c>
      <c r="AE738" s="10">
        <v>124</v>
      </c>
      <c r="AG738" s="33"/>
    </row>
    <row r="739" spans="1:33" x14ac:dyDescent="0.3">
      <c r="A739" s="107">
        <v>16862</v>
      </c>
      <c r="B739" s="104" t="s">
        <v>0</v>
      </c>
      <c r="C739" s="104" t="s">
        <v>0</v>
      </c>
      <c r="D739" s="98">
        <v>18.3</v>
      </c>
      <c r="E739" s="111"/>
      <c r="F739" s="95" t="s">
        <v>0</v>
      </c>
      <c r="G739" s="95" t="s">
        <v>0</v>
      </c>
      <c r="H739" s="112">
        <f t="shared" si="81"/>
        <v>1.1049723756906049</v>
      </c>
      <c r="I739" s="112">
        <f t="shared" si="83"/>
        <v>1.1049723756906049</v>
      </c>
      <c r="J739" s="98"/>
      <c r="K739" s="112">
        <f t="shared" si="79"/>
        <v>75.933609958506182</v>
      </c>
      <c r="L739" s="98">
        <f t="shared" si="82"/>
        <v>1.1049723756906049</v>
      </c>
      <c r="M739" s="98">
        <f t="shared" si="84"/>
        <v>2.8089887640449618</v>
      </c>
      <c r="O739" s="107">
        <v>16862</v>
      </c>
      <c r="P739" s="100">
        <f t="shared" si="80"/>
        <v>75.933609958506182</v>
      </c>
      <c r="R739" s="33"/>
      <c r="AD739" s="269" t="s">
        <v>1022</v>
      </c>
      <c r="AE739" s="10">
        <v>123</v>
      </c>
      <c r="AG739" s="33"/>
    </row>
    <row r="740" spans="1:33" x14ac:dyDescent="0.3">
      <c r="A740" s="107">
        <v>16893</v>
      </c>
      <c r="B740" s="104" t="s">
        <v>0</v>
      </c>
      <c r="C740" s="104" t="s">
        <v>0</v>
      </c>
      <c r="D740" s="98">
        <v>18.399999999999999</v>
      </c>
      <c r="E740" s="111"/>
      <c r="F740" s="95" t="s">
        <v>0</v>
      </c>
      <c r="G740" s="95" t="s">
        <v>0</v>
      </c>
      <c r="H740" s="112">
        <f t="shared" si="81"/>
        <v>0.54644808743167239</v>
      </c>
      <c r="I740" s="112">
        <f t="shared" si="83"/>
        <v>0.54644808743167239</v>
      </c>
      <c r="J740" s="98"/>
      <c r="K740" s="112">
        <f t="shared" si="79"/>
        <v>76.348547717842266</v>
      </c>
      <c r="L740" s="98">
        <f t="shared" si="82"/>
        <v>0.54644808743167239</v>
      </c>
      <c r="M740" s="98">
        <f t="shared" si="84"/>
        <v>3.3707865168539186</v>
      </c>
      <c r="O740" s="107">
        <v>16893</v>
      </c>
      <c r="P740" s="100">
        <f t="shared" si="80"/>
        <v>76.348547717842266</v>
      </c>
      <c r="AD740" s="269" t="s">
        <v>1023</v>
      </c>
      <c r="AE740" s="10">
        <v>124</v>
      </c>
    </row>
    <row r="741" spans="1:33" x14ac:dyDescent="0.3">
      <c r="A741" s="107">
        <v>16923</v>
      </c>
      <c r="B741" s="104" t="s">
        <v>0</v>
      </c>
      <c r="C741" s="104" t="s">
        <v>0</v>
      </c>
      <c r="D741" s="98">
        <v>18.5</v>
      </c>
      <c r="E741" s="111"/>
      <c r="F741" s="95" t="s">
        <v>0</v>
      </c>
      <c r="G741" s="95" t="s">
        <v>0</v>
      </c>
      <c r="H741" s="112">
        <f t="shared" si="81"/>
        <v>0.54347826086957873</v>
      </c>
      <c r="I741" s="112">
        <f t="shared" si="83"/>
        <v>0.54347826086957873</v>
      </c>
      <c r="J741" s="98"/>
      <c r="K741" s="112">
        <f t="shared" si="79"/>
        <v>76.763485477178378</v>
      </c>
      <c r="L741" s="98">
        <f t="shared" si="82"/>
        <v>0.54347826086957873</v>
      </c>
      <c r="M741" s="98">
        <f t="shared" si="84"/>
        <v>3.3519553072625774</v>
      </c>
      <c r="O741" s="107">
        <v>16923</v>
      </c>
      <c r="P741" s="100">
        <f t="shared" si="80"/>
        <v>76.763485477178378</v>
      </c>
      <c r="AD741" s="269" t="s">
        <v>1024</v>
      </c>
      <c r="AE741" s="10">
        <v>127</v>
      </c>
    </row>
    <row r="742" spans="1:33" x14ac:dyDescent="0.3">
      <c r="A742" s="107">
        <v>16954</v>
      </c>
      <c r="B742" s="104" t="s">
        <v>0</v>
      </c>
      <c r="C742" s="104" t="s">
        <v>0</v>
      </c>
      <c r="D742" s="98">
        <v>18.7</v>
      </c>
      <c r="E742" s="111"/>
      <c r="F742" s="95" t="s">
        <v>0</v>
      </c>
      <c r="G742" s="95" t="s">
        <v>0</v>
      </c>
      <c r="H742" s="112">
        <f t="shared" si="81"/>
        <v>1.08108108108107</v>
      </c>
      <c r="I742" s="112">
        <f t="shared" si="83"/>
        <v>1.08108108108107</v>
      </c>
      <c r="J742" s="98"/>
      <c r="K742" s="112">
        <f t="shared" si="79"/>
        <v>77.593360995850574</v>
      </c>
      <c r="L742" s="98">
        <f t="shared" si="82"/>
        <v>1.08108108108107</v>
      </c>
      <c r="M742" s="98">
        <f t="shared" si="84"/>
        <v>3.3149171270718147</v>
      </c>
      <c r="O742" s="107">
        <v>16954</v>
      </c>
      <c r="P742" s="100">
        <f t="shared" si="80"/>
        <v>77.593360995850574</v>
      </c>
      <c r="AD742" s="269" t="s">
        <v>1025</v>
      </c>
      <c r="AE742" s="10">
        <v>128</v>
      </c>
    </row>
    <row r="743" spans="1:33" x14ac:dyDescent="0.3">
      <c r="A743" s="107">
        <v>16984</v>
      </c>
      <c r="B743" s="104" t="s">
        <v>0</v>
      </c>
      <c r="C743" s="104" t="s">
        <v>0</v>
      </c>
      <c r="D743" s="98">
        <v>19.8</v>
      </c>
      <c r="E743" s="111"/>
      <c r="F743" s="95" t="s">
        <v>0</v>
      </c>
      <c r="G743" s="95" t="s">
        <v>0</v>
      </c>
      <c r="H743" s="112">
        <f t="shared" si="81"/>
        <v>5.8823529411764719</v>
      </c>
      <c r="I743" s="112">
        <f t="shared" si="83"/>
        <v>5.8823529411764719</v>
      </c>
      <c r="J743" s="98"/>
      <c r="K743" s="112">
        <f t="shared" si="79"/>
        <v>82.157676348547668</v>
      </c>
      <c r="L743" s="98">
        <f t="shared" si="82"/>
        <v>5.8823529411764719</v>
      </c>
      <c r="M743" s="98">
        <f t="shared" si="84"/>
        <v>9.3922651933701538</v>
      </c>
      <c r="O743" s="107">
        <v>16984</v>
      </c>
      <c r="P743" s="100">
        <f t="shared" si="80"/>
        <v>82.157676348547668</v>
      </c>
      <c r="R743" s="33"/>
      <c r="AD743" s="269" t="s">
        <v>1026</v>
      </c>
      <c r="AE743" s="10">
        <v>132</v>
      </c>
      <c r="AG743" s="33"/>
    </row>
    <row r="744" spans="1:33" x14ac:dyDescent="0.3">
      <c r="A744" s="107">
        <v>17015</v>
      </c>
      <c r="B744" s="104" t="s">
        <v>0</v>
      </c>
      <c r="C744" s="104" t="s">
        <v>0</v>
      </c>
      <c r="D744" s="98">
        <v>20.2</v>
      </c>
      <c r="E744" s="111"/>
      <c r="F744" s="95" t="s">
        <v>0</v>
      </c>
      <c r="G744" s="95" t="s">
        <v>0</v>
      </c>
      <c r="H744" s="112">
        <f t="shared" si="81"/>
        <v>2.020202020202011</v>
      </c>
      <c r="I744" s="112">
        <f t="shared" si="83"/>
        <v>2.020202020202011</v>
      </c>
      <c r="J744" s="98"/>
      <c r="K744" s="112">
        <f t="shared" si="79"/>
        <v>83.81742738589206</v>
      </c>
      <c r="L744" s="98">
        <f t="shared" si="82"/>
        <v>2.020202020202011</v>
      </c>
      <c r="M744" s="98">
        <f t="shared" si="84"/>
        <v>11.602209944751362</v>
      </c>
      <c r="O744" s="107">
        <v>17015</v>
      </c>
      <c r="P744" s="100">
        <f t="shared" si="80"/>
        <v>83.81742738589206</v>
      </c>
      <c r="R744" s="33"/>
      <c r="AD744" s="269" t="s">
        <v>1027</v>
      </c>
      <c r="AE744" s="10">
        <v>132</v>
      </c>
      <c r="AG744" s="33"/>
    </row>
    <row r="745" spans="1:33" x14ac:dyDescent="0.3">
      <c r="A745" s="107">
        <v>17046</v>
      </c>
      <c r="B745" s="104" t="s">
        <v>0</v>
      </c>
      <c r="C745" s="104" t="s">
        <v>0</v>
      </c>
      <c r="D745" s="98">
        <v>20.399999999999999</v>
      </c>
      <c r="E745" s="111"/>
      <c r="F745" s="95" t="s">
        <v>0</v>
      </c>
      <c r="G745" s="95" t="s">
        <v>0</v>
      </c>
      <c r="H745" s="112">
        <f t="shared" si="81"/>
        <v>0.99009900990099098</v>
      </c>
      <c r="I745" s="112">
        <f t="shared" si="83"/>
        <v>0.99009900990099098</v>
      </c>
      <c r="J745" s="98"/>
      <c r="K745" s="112">
        <f t="shared" si="79"/>
        <v>84.647302904564256</v>
      </c>
      <c r="L745" s="98">
        <f t="shared" si="82"/>
        <v>0.99009900990099098</v>
      </c>
      <c r="M745" s="98">
        <f t="shared" si="84"/>
        <v>12.707182320441968</v>
      </c>
      <c r="O745" s="107">
        <v>17046</v>
      </c>
      <c r="P745" s="100">
        <f t="shared" si="80"/>
        <v>84.647302904564256</v>
      </c>
      <c r="AD745" s="269" t="s">
        <v>1028</v>
      </c>
      <c r="AE745" s="10">
        <v>133</v>
      </c>
    </row>
    <row r="746" spans="1:33" x14ac:dyDescent="0.3">
      <c r="A746" s="107">
        <v>17076</v>
      </c>
      <c r="B746" s="104" t="s">
        <v>0</v>
      </c>
      <c r="C746" s="104" t="s">
        <v>0</v>
      </c>
      <c r="D746" s="98">
        <v>20.8</v>
      </c>
      <c r="E746" s="111"/>
      <c r="F746" s="95" t="s">
        <v>0</v>
      </c>
      <c r="G746" s="95" t="s">
        <v>0</v>
      </c>
      <c r="H746" s="112">
        <f t="shared" si="81"/>
        <v>1.9607843137255054</v>
      </c>
      <c r="I746" s="112">
        <f t="shared" si="83"/>
        <v>1.9607843137255054</v>
      </c>
      <c r="J746" s="98"/>
      <c r="K746" s="112">
        <f t="shared" si="79"/>
        <v>86.307053941908663</v>
      </c>
      <c r="L746" s="98">
        <f t="shared" si="82"/>
        <v>1.9607843137255054</v>
      </c>
      <c r="M746" s="98">
        <f t="shared" si="84"/>
        <v>14.917127071823199</v>
      </c>
      <c r="O746" s="107">
        <v>17076</v>
      </c>
      <c r="P746" s="100">
        <f t="shared" si="80"/>
        <v>86.307053941908663</v>
      </c>
      <c r="AD746" s="269" t="s">
        <v>1029</v>
      </c>
      <c r="AE746" s="10">
        <v>133</v>
      </c>
    </row>
    <row r="747" spans="1:33" x14ac:dyDescent="0.3">
      <c r="A747" s="107">
        <v>17107</v>
      </c>
      <c r="B747" s="104" t="s">
        <v>0</v>
      </c>
      <c r="C747" s="104" t="s">
        <v>0</v>
      </c>
      <c r="D747" s="98">
        <v>21.3</v>
      </c>
      <c r="E747" s="111"/>
      <c r="F747" s="95" t="s">
        <v>0</v>
      </c>
      <c r="G747" s="95" t="s">
        <v>0</v>
      </c>
      <c r="H747" s="112">
        <f t="shared" si="81"/>
        <v>2.4038461538461453</v>
      </c>
      <c r="I747" s="112">
        <f t="shared" si="83"/>
        <v>2.4038461538461453</v>
      </c>
      <c r="J747" s="98"/>
      <c r="K747" s="112">
        <f t="shared" si="79"/>
        <v>88.381742738589153</v>
      </c>
      <c r="L747" s="98">
        <f t="shared" si="82"/>
        <v>2.4038461538461453</v>
      </c>
      <c r="M747" s="98">
        <f t="shared" si="84"/>
        <v>17.6795580110497</v>
      </c>
      <c r="O747" s="107">
        <v>17107</v>
      </c>
      <c r="P747" s="100">
        <f t="shared" si="80"/>
        <v>88.381742738589153</v>
      </c>
      <c r="AD747" s="269" t="s">
        <v>1030</v>
      </c>
      <c r="AE747" s="10">
        <v>133</v>
      </c>
    </row>
    <row r="748" spans="1:33" x14ac:dyDescent="0.3">
      <c r="A748" s="107">
        <v>17137</v>
      </c>
      <c r="B748" s="104" t="s">
        <v>0</v>
      </c>
      <c r="C748" s="104" t="s">
        <v>0</v>
      </c>
      <c r="D748" s="98">
        <v>21.5</v>
      </c>
      <c r="E748" s="111"/>
      <c r="F748" s="95" t="s">
        <v>0</v>
      </c>
      <c r="G748" s="95" t="s">
        <v>0</v>
      </c>
      <c r="H748" s="112">
        <f t="shared" si="81"/>
        <v>0.93896713615022609</v>
      </c>
      <c r="I748" s="112">
        <f t="shared" si="83"/>
        <v>0.93896713615022609</v>
      </c>
      <c r="J748" s="98"/>
      <c r="K748" s="112">
        <f t="shared" si="79"/>
        <v>89.21161825726135</v>
      </c>
      <c r="L748" s="98">
        <f t="shared" si="82"/>
        <v>0.93896713615022609</v>
      </c>
      <c r="M748" s="98">
        <f t="shared" si="84"/>
        <v>18.131868131868135</v>
      </c>
      <c r="O748" s="107">
        <v>17137</v>
      </c>
      <c r="P748" s="100">
        <f t="shared" si="80"/>
        <v>89.21161825726135</v>
      </c>
      <c r="R748" s="33"/>
      <c r="AD748" s="269" t="s">
        <v>1031</v>
      </c>
      <c r="AE748" s="10">
        <v>132</v>
      </c>
      <c r="AG748" s="33"/>
    </row>
    <row r="749" spans="1:33" x14ac:dyDescent="0.3">
      <c r="A749" s="107">
        <v>17168</v>
      </c>
      <c r="B749" s="104" t="s">
        <v>0</v>
      </c>
      <c r="C749" s="104" t="s">
        <v>0</v>
      </c>
      <c r="D749" s="98">
        <v>21.5</v>
      </c>
      <c r="E749" s="111"/>
      <c r="F749" s="95" t="s">
        <v>0</v>
      </c>
      <c r="G749" s="95" t="s">
        <v>0</v>
      </c>
      <c r="H749" s="112">
        <f t="shared" si="81"/>
        <v>0</v>
      </c>
      <c r="I749" s="112">
        <f t="shared" si="83"/>
        <v>0</v>
      </c>
      <c r="J749" s="98"/>
      <c r="K749" s="112">
        <f t="shared" si="79"/>
        <v>89.21161825726135</v>
      </c>
      <c r="L749" s="98">
        <f t="shared" si="82"/>
        <v>0</v>
      </c>
      <c r="M749" s="98">
        <f t="shared" si="84"/>
        <v>18.131868131868135</v>
      </c>
      <c r="O749" s="107">
        <v>17168</v>
      </c>
      <c r="P749" s="100">
        <f t="shared" si="80"/>
        <v>89.21161825726135</v>
      </c>
      <c r="R749" s="33"/>
      <c r="AD749" s="269" t="s">
        <v>1032</v>
      </c>
      <c r="AE749" s="10">
        <v>133</v>
      </c>
      <c r="AG749" s="33"/>
    </row>
    <row r="750" spans="1:33" x14ac:dyDescent="0.3">
      <c r="A750" s="107">
        <v>17199</v>
      </c>
      <c r="B750" s="104" t="s">
        <v>0</v>
      </c>
      <c r="C750" s="104" t="s">
        <v>0</v>
      </c>
      <c r="D750" s="98">
        <v>21.5</v>
      </c>
      <c r="E750" s="111"/>
      <c r="F750" s="95" t="s">
        <v>0</v>
      </c>
      <c r="G750" s="95" t="s">
        <v>0</v>
      </c>
      <c r="H750" s="112">
        <f t="shared" si="81"/>
        <v>0</v>
      </c>
      <c r="I750" s="112">
        <f t="shared" si="83"/>
        <v>0</v>
      </c>
      <c r="J750" s="98"/>
      <c r="K750" s="112">
        <f t="shared" si="79"/>
        <v>89.21161825726135</v>
      </c>
      <c r="L750" s="98">
        <f t="shared" si="82"/>
        <v>0</v>
      </c>
      <c r="M750" s="98">
        <f t="shared" si="84"/>
        <v>18.784530386740308</v>
      </c>
      <c r="O750" s="107">
        <v>17199</v>
      </c>
      <c r="P750" s="100">
        <f t="shared" si="80"/>
        <v>89.21161825726135</v>
      </c>
      <c r="AD750" s="269" t="s">
        <v>1033</v>
      </c>
      <c r="AE750" s="10">
        <v>136</v>
      </c>
    </row>
    <row r="751" spans="1:33" x14ac:dyDescent="0.3">
      <c r="A751" s="107">
        <v>17227</v>
      </c>
      <c r="B751" s="104" t="s">
        <v>0</v>
      </c>
      <c r="C751" s="104" t="s">
        <v>0</v>
      </c>
      <c r="D751" s="98">
        <v>21.9</v>
      </c>
      <c r="E751" s="111"/>
      <c r="F751" s="95" t="s">
        <v>0</v>
      </c>
      <c r="G751" s="95" t="s">
        <v>0</v>
      </c>
      <c r="H751" s="112">
        <f t="shared" si="81"/>
        <v>1.8604651162790642</v>
      </c>
      <c r="I751" s="112">
        <f t="shared" si="83"/>
        <v>1.8604651162790642</v>
      </c>
      <c r="J751" s="98"/>
      <c r="K751" s="112">
        <f t="shared" si="79"/>
        <v>90.871369294605742</v>
      </c>
      <c r="L751" s="98">
        <f t="shared" si="82"/>
        <v>1.8604651162790642</v>
      </c>
      <c r="M751" s="98">
        <f t="shared" si="84"/>
        <v>19.672131147540959</v>
      </c>
      <c r="O751" s="107">
        <v>17227</v>
      </c>
      <c r="P751" s="100">
        <f t="shared" si="80"/>
        <v>90.871369294605742</v>
      </c>
      <c r="AD751" s="269" t="s">
        <v>1034</v>
      </c>
      <c r="AE751" s="10">
        <v>136</v>
      </c>
    </row>
    <row r="752" spans="1:33" x14ac:dyDescent="0.3">
      <c r="A752" s="107">
        <v>17258</v>
      </c>
      <c r="B752" s="104" t="s">
        <v>0</v>
      </c>
      <c r="C752" s="104" t="s">
        <v>0</v>
      </c>
      <c r="D752" s="98">
        <v>21.9</v>
      </c>
      <c r="E752" s="111"/>
      <c r="F752" s="95" t="s">
        <v>0</v>
      </c>
      <c r="G752" s="95" t="s">
        <v>0</v>
      </c>
      <c r="H752" s="112">
        <f t="shared" si="81"/>
        <v>0</v>
      </c>
      <c r="I752" s="112">
        <f t="shared" si="83"/>
        <v>0</v>
      </c>
      <c r="J752" s="98"/>
      <c r="K752" s="112">
        <f t="shared" si="79"/>
        <v>90.871369294605742</v>
      </c>
      <c r="L752" s="98">
        <f t="shared" si="82"/>
        <v>0</v>
      </c>
      <c r="M752" s="98">
        <f t="shared" si="84"/>
        <v>19.021739130434788</v>
      </c>
      <c r="O752" s="107">
        <v>17258</v>
      </c>
      <c r="P752" s="100">
        <f t="shared" si="80"/>
        <v>90.871369294605742</v>
      </c>
      <c r="AD752" s="269" t="s">
        <v>1035</v>
      </c>
      <c r="AE752" s="10">
        <v>137</v>
      </c>
    </row>
    <row r="753" spans="1:33" x14ac:dyDescent="0.3">
      <c r="A753" s="107">
        <v>17288</v>
      </c>
      <c r="B753" s="104" t="s">
        <v>0</v>
      </c>
      <c r="C753" s="104" t="s">
        <v>0</v>
      </c>
      <c r="D753" s="98">
        <v>21.9</v>
      </c>
      <c r="E753" s="111"/>
      <c r="F753" s="95" t="s">
        <v>0</v>
      </c>
      <c r="G753" s="95" t="s">
        <v>0</v>
      </c>
      <c r="H753" s="112">
        <f t="shared" si="81"/>
        <v>0</v>
      </c>
      <c r="I753" s="112">
        <f t="shared" si="83"/>
        <v>0</v>
      </c>
      <c r="J753" s="98"/>
      <c r="K753" s="112">
        <f t="shared" si="79"/>
        <v>90.871369294605742</v>
      </c>
      <c r="L753" s="98">
        <f t="shared" si="82"/>
        <v>0</v>
      </c>
      <c r="M753" s="98">
        <f t="shared" si="84"/>
        <v>18.378378378378368</v>
      </c>
      <c r="O753" s="107">
        <v>17288</v>
      </c>
      <c r="P753" s="100">
        <f t="shared" si="80"/>
        <v>90.871369294605742</v>
      </c>
      <c r="R753" s="33"/>
      <c r="AD753" s="269" t="s">
        <v>1036</v>
      </c>
      <c r="AE753" s="10">
        <v>136</v>
      </c>
      <c r="AG753" s="33"/>
    </row>
    <row r="754" spans="1:33" x14ac:dyDescent="0.3">
      <c r="A754" s="107">
        <v>17319</v>
      </c>
      <c r="B754" s="104" t="s">
        <v>0</v>
      </c>
      <c r="C754" s="104" t="s">
        <v>0</v>
      </c>
      <c r="D754" s="98">
        <v>22</v>
      </c>
      <c r="E754" s="111"/>
      <c r="F754" s="95" t="s">
        <v>0</v>
      </c>
      <c r="G754" s="95" t="s">
        <v>0</v>
      </c>
      <c r="H754" s="112">
        <f t="shared" si="81"/>
        <v>0.45662100456622667</v>
      </c>
      <c r="I754" s="112">
        <f t="shared" si="83"/>
        <v>0.45662100456622667</v>
      </c>
      <c r="J754" s="98"/>
      <c r="K754" s="112">
        <f t="shared" si="79"/>
        <v>91.286307053941854</v>
      </c>
      <c r="L754" s="98">
        <f t="shared" si="82"/>
        <v>0.45662100456622667</v>
      </c>
      <c r="M754" s="98">
        <f t="shared" si="84"/>
        <v>17.647058823529417</v>
      </c>
      <c r="O754" s="107">
        <v>17319</v>
      </c>
      <c r="P754" s="100">
        <f t="shared" si="80"/>
        <v>91.286307053941854</v>
      </c>
      <c r="R754" s="33"/>
      <c r="AD754" s="269" t="s">
        <v>1037</v>
      </c>
      <c r="AE754" s="10">
        <v>137</v>
      </c>
      <c r="AG754" s="33"/>
    </row>
    <row r="755" spans="1:33" x14ac:dyDescent="0.3">
      <c r="A755" s="107">
        <v>17349</v>
      </c>
      <c r="B755" s="104" t="s">
        <v>0</v>
      </c>
      <c r="C755" s="104" t="s">
        <v>0</v>
      </c>
      <c r="D755" s="98">
        <v>22.2</v>
      </c>
      <c r="E755" s="111"/>
      <c r="F755" s="95" t="s">
        <v>0</v>
      </c>
      <c r="G755" s="95" t="s">
        <v>0</v>
      </c>
      <c r="H755" s="112">
        <f t="shared" si="81"/>
        <v>0.90909090909090384</v>
      </c>
      <c r="I755" s="112">
        <f t="shared" si="83"/>
        <v>0.90909090909090384</v>
      </c>
      <c r="J755" s="98"/>
      <c r="K755" s="112">
        <f t="shared" si="79"/>
        <v>92.116182572614051</v>
      </c>
      <c r="L755" s="98">
        <f t="shared" si="82"/>
        <v>0.90909090909090384</v>
      </c>
      <c r="M755" s="98">
        <f t="shared" si="84"/>
        <v>12.12121212121211</v>
      </c>
      <c r="O755" s="107">
        <v>17349</v>
      </c>
      <c r="P755" s="100">
        <f t="shared" si="80"/>
        <v>92.116182572614051</v>
      </c>
      <c r="AD755" s="269" t="s">
        <v>1038</v>
      </c>
      <c r="AE755" s="10">
        <v>138</v>
      </c>
    </row>
    <row r="756" spans="1:33" x14ac:dyDescent="0.3">
      <c r="A756" s="107">
        <v>17380</v>
      </c>
      <c r="B756" s="104" t="s">
        <v>0</v>
      </c>
      <c r="C756" s="104" t="s">
        <v>0</v>
      </c>
      <c r="D756" s="98">
        <v>22.5</v>
      </c>
      <c r="E756" s="111"/>
      <c r="F756" s="95" t="s">
        <v>0</v>
      </c>
      <c r="G756" s="95" t="s">
        <v>0</v>
      </c>
      <c r="H756" s="112">
        <f t="shared" si="81"/>
        <v>1.3513513513513598</v>
      </c>
      <c r="I756" s="112">
        <f t="shared" si="83"/>
        <v>1.3513513513513598</v>
      </c>
      <c r="J756" s="98"/>
      <c r="K756" s="112">
        <f t="shared" si="79"/>
        <v>93.360995850622359</v>
      </c>
      <c r="L756" s="98">
        <f t="shared" si="82"/>
        <v>1.3513513513513598</v>
      </c>
      <c r="M756" s="98">
        <f t="shared" si="84"/>
        <v>11.386138613861396</v>
      </c>
      <c r="O756" s="107">
        <v>17380</v>
      </c>
      <c r="P756" s="100">
        <f t="shared" si="80"/>
        <v>93.360995850622359</v>
      </c>
      <c r="AD756" s="269" t="s">
        <v>1039</v>
      </c>
      <c r="AE756" s="10">
        <v>138</v>
      </c>
    </row>
    <row r="757" spans="1:33" x14ac:dyDescent="0.3">
      <c r="A757" s="107">
        <v>17411</v>
      </c>
      <c r="B757" s="104" t="s">
        <v>0</v>
      </c>
      <c r="C757" s="104" t="s">
        <v>0</v>
      </c>
      <c r="D757" s="98">
        <v>23</v>
      </c>
      <c r="E757" s="111"/>
      <c r="F757" s="95" t="s">
        <v>0</v>
      </c>
      <c r="G757" s="95" t="s">
        <v>0</v>
      </c>
      <c r="H757" s="112">
        <f t="shared" si="81"/>
        <v>2.2222222222222143</v>
      </c>
      <c r="I757" s="112">
        <f t="shared" si="83"/>
        <v>2.2222222222222143</v>
      </c>
      <c r="J757" s="98"/>
      <c r="K757" s="112">
        <f t="shared" si="79"/>
        <v>95.43568464730285</v>
      </c>
      <c r="L757" s="98">
        <f t="shared" si="82"/>
        <v>2.2222222222222143</v>
      </c>
      <c r="M757" s="98">
        <f t="shared" si="84"/>
        <v>12.745098039215708</v>
      </c>
      <c r="O757" s="107">
        <v>17411</v>
      </c>
      <c r="P757" s="100">
        <f t="shared" si="80"/>
        <v>95.43568464730285</v>
      </c>
      <c r="AD757" s="269" t="s">
        <v>1040</v>
      </c>
      <c r="AE757" s="10">
        <v>139</v>
      </c>
    </row>
    <row r="758" spans="1:33" x14ac:dyDescent="0.3">
      <c r="A758" s="107">
        <v>17441</v>
      </c>
      <c r="B758" s="104" t="s">
        <v>0</v>
      </c>
      <c r="C758" s="104" t="s">
        <v>0</v>
      </c>
      <c r="D758" s="98">
        <v>23</v>
      </c>
      <c r="E758" s="111"/>
      <c r="F758" s="95" t="s">
        <v>0</v>
      </c>
      <c r="G758" s="95" t="s">
        <v>0</v>
      </c>
      <c r="H758" s="112">
        <f t="shared" si="81"/>
        <v>0</v>
      </c>
      <c r="I758" s="112">
        <f t="shared" si="83"/>
        <v>0</v>
      </c>
      <c r="J758" s="98"/>
      <c r="K758" s="112">
        <f t="shared" si="79"/>
        <v>95.43568464730285</v>
      </c>
      <c r="L758" s="98">
        <f t="shared" si="82"/>
        <v>0</v>
      </c>
      <c r="M758" s="98">
        <f t="shared" si="84"/>
        <v>10.576923076923084</v>
      </c>
      <c r="O758" s="107">
        <v>17441</v>
      </c>
      <c r="P758" s="100">
        <f t="shared" si="80"/>
        <v>95.43568464730285</v>
      </c>
      <c r="R758" s="33"/>
      <c r="AD758" s="269" t="s">
        <v>1041</v>
      </c>
      <c r="AE758" s="10">
        <v>139</v>
      </c>
      <c r="AG758" s="33"/>
    </row>
    <row r="759" spans="1:33" x14ac:dyDescent="0.3">
      <c r="A759" s="107">
        <v>17472</v>
      </c>
      <c r="B759" s="104" t="s">
        <v>0</v>
      </c>
      <c r="C759" s="104" t="s">
        <v>0</v>
      </c>
      <c r="D759" s="98">
        <v>23.1</v>
      </c>
      <c r="E759" s="111"/>
      <c r="F759" s="95" t="s">
        <v>0</v>
      </c>
      <c r="G759" s="95" t="s">
        <v>0</v>
      </c>
      <c r="H759" s="112">
        <f t="shared" si="81"/>
        <v>0.43478260869564966</v>
      </c>
      <c r="I759" s="112">
        <f t="shared" si="83"/>
        <v>0.43478260869564966</v>
      </c>
      <c r="J759" s="98"/>
      <c r="K759" s="112">
        <f t="shared" si="79"/>
        <v>95.850622406638948</v>
      </c>
      <c r="L759" s="98">
        <f t="shared" si="82"/>
        <v>0.43478260869564966</v>
      </c>
      <c r="M759" s="98">
        <f t="shared" si="84"/>
        <v>8.4507042253521227</v>
      </c>
      <c r="O759" s="107">
        <v>17472</v>
      </c>
      <c r="P759" s="100">
        <f t="shared" si="80"/>
        <v>95.850622406638948</v>
      </c>
      <c r="R759" s="33"/>
      <c r="AD759" s="269" t="s">
        <v>1042</v>
      </c>
      <c r="AE759" s="10">
        <v>140</v>
      </c>
      <c r="AG759" s="33"/>
    </row>
    <row r="760" spans="1:33" x14ac:dyDescent="0.3">
      <c r="A760" s="107">
        <v>17502</v>
      </c>
      <c r="B760" s="104" t="s">
        <v>0</v>
      </c>
      <c r="C760" s="104" t="s">
        <v>0</v>
      </c>
      <c r="D760" s="98">
        <v>23.4</v>
      </c>
      <c r="E760" s="111"/>
      <c r="F760" s="95" t="s">
        <v>0</v>
      </c>
      <c r="G760" s="95" t="s">
        <v>0</v>
      </c>
      <c r="H760" s="112">
        <f t="shared" si="81"/>
        <v>1.298701298701288</v>
      </c>
      <c r="I760" s="112">
        <f t="shared" si="83"/>
        <v>1.298701298701288</v>
      </c>
      <c r="J760" s="98"/>
      <c r="K760" s="112">
        <f t="shared" si="79"/>
        <v>97.095435684647242</v>
      </c>
      <c r="L760" s="98">
        <f t="shared" si="82"/>
        <v>1.298701298701288</v>
      </c>
      <c r="M760" s="98">
        <f t="shared" si="84"/>
        <v>8.8372093023255882</v>
      </c>
      <c r="O760" s="107">
        <v>17502</v>
      </c>
      <c r="P760" s="100">
        <f t="shared" si="80"/>
        <v>97.095435684647242</v>
      </c>
      <c r="AD760" s="269" t="s">
        <v>1043</v>
      </c>
      <c r="AE760" s="10">
        <v>140</v>
      </c>
    </row>
    <row r="761" spans="1:33" x14ac:dyDescent="0.3">
      <c r="A761" s="107">
        <v>17533</v>
      </c>
      <c r="B761" s="104" t="s">
        <v>0</v>
      </c>
      <c r="C761" s="104" t="s">
        <v>0</v>
      </c>
      <c r="D761" s="98">
        <v>23.7</v>
      </c>
      <c r="E761" s="111"/>
      <c r="F761" s="95" t="s">
        <v>0</v>
      </c>
      <c r="G761" s="95" t="s">
        <v>0</v>
      </c>
      <c r="H761" s="112">
        <f t="shared" si="81"/>
        <v>1.2820512820512775</v>
      </c>
      <c r="I761" s="112">
        <f t="shared" si="83"/>
        <v>1.2820512820512775</v>
      </c>
      <c r="J761" s="98"/>
      <c r="K761" s="112">
        <f t="shared" si="79"/>
        <v>98.340248962655537</v>
      </c>
      <c r="L761" s="98">
        <f t="shared" si="82"/>
        <v>1.2820512820512775</v>
      </c>
      <c r="M761" s="98">
        <f t="shared" si="84"/>
        <v>10.232558139534875</v>
      </c>
      <c r="O761" s="107">
        <v>17533</v>
      </c>
      <c r="P761" s="100">
        <f t="shared" si="80"/>
        <v>98.340248962655537</v>
      </c>
      <c r="AD761" s="269" t="s">
        <v>1044</v>
      </c>
      <c r="AE761" s="10">
        <v>141</v>
      </c>
    </row>
    <row r="762" spans="1:33" x14ac:dyDescent="0.3">
      <c r="A762" s="107">
        <v>17564</v>
      </c>
      <c r="B762" s="104" t="s">
        <v>0</v>
      </c>
      <c r="C762" s="104" t="s">
        <v>0</v>
      </c>
      <c r="D762" s="98">
        <v>23.5</v>
      </c>
      <c r="E762" s="111"/>
      <c r="F762" s="95" t="s">
        <v>0</v>
      </c>
      <c r="G762" s="95" t="s">
        <v>0</v>
      </c>
      <c r="H762" s="112">
        <f t="shared" si="81"/>
        <v>-0.84388185654008518</v>
      </c>
      <c r="I762" s="112">
        <f t="shared" si="83"/>
        <v>-0.84388185654008518</v>
      </c>
      <c r="J762" s="98"/>
      <c r="K762" s="112">
        <f t="shared" si="79"/>
        <v>97.51037344398334</v>
      </c>
      <c r="L762" s="98">
        <f t="shared" si="82"/>
        <v>-0.84388185654008518</v>
      </c>
      <c r="M762" s="98">
        <f t="shared" si="84"/>
        <v>9.302325581395344</v>
      </c>
      <c r="O762" s="107">
        <v>17564</v>
      </c>
      <c r="P762" s="100">
        <f t="shared" si="80"/>
        <v>97.51037344398334</v>
      </c>
      <c r="AD762" s="269" t="s">
        <v>1045</v>
      </c>
      <c r="AE762" s="10">
        <v>142</v>
      </c>
    </row>
    <row r="763" spans="1:33" x14ac:dyDescent="0.3">
      <c r="A763" s="107">
        <v>17593</v>
      </c>
      <c r="B763" s="104" t="s">
        <v>0</v>
      </c>
      <c r="C763" s="104" t="s">
        <v>0</v>
      </c>
      <c r="D763" s="98">
        <v>23.4</v>
      </c>
      <c r="E763" s="111"/>
      <c r="F763" s="95" t="s">
        <v>0</v>
      </c>
      <c r="G763" s="95" t="s">
        <v>0</v>
      </c>
      <c r="H763" s="112">
        <f t="shared" si="81"/>
        <v>-0.42553191489361764</v>
      </c>
      <c r="I763" s="112">
        <f t="shared" si="83"/>
        <v>-0.42553191489361764</v>
      </c>
      <c r="J763" s="98"/>
      <c r="K763" s="112">
        <f t="shared" si="79"/>
        <v>97.095435684647242</v>
      </c>
      <c r="L763" s="98">
        <f t="shared" si="82"/>
        <v>-0.42553191489361764</v>
      </c>
      <c r="M763" s="98">
        <f t="shared" si="84"/>
        <v>6.8493150684931559</v>
      </c>
      <c r="O763" s="107">
        <v>17593</v>
      </c>
      <c r="P763" s="100">
        <f t="shared" si="80"/>
        <v>97.095435684647242</v>
      </c>
      <c r="R763" s="33"/>
      <c r="AD763" s="269" t="s">
        <v>1046</v>
      </c>
      <c r="AE763" s="10">
        <v>141</v>
      </c>
      <c r="AG763" s="33"/>
    </row>
    <row r="764" spans="1:33" x14ac:dyDescent="0.3">
      <c r="A764" s="107">
        <v>17624</v>
      </c>
      <c r="B764" s="104" t="s">
        <v>0</v>
      </c>
      <c r="C764" s="104" t="s">
        <v>0</v>
      </c>
      <c r="D764" s="98">
        <v>23.8</v>
      </c>
      <c r="E764" s="111"/>
      <c r="F764" s="95" t="s">
        <v>0</v>
      </c>
      <c r="G764" s="95" t="s">
        <v>0</v>
      </c>
      <c r="H764" s="112">
        <f t="shared" si="81"/>
        <v>1.7094017094017255</v>
      </c>
      <c r="I764" s="112">
        <f t="shared" si="83"/>
        <v>1.7094017094017255</v>
      </c>
      <c r="J764" s="98"/>
      <c r="K764" s="112">
        <f t="shared" si="79"/>
        <v>98.755186721991649</v>
      </c>
      <c r="L764" s="98">
        <f t="shared" si="82"/>
        <v>1.7094017094017255</v>
      </c>
      <c r="M764" s="98">
        <f t="shared" si="84"/>
        <v>8.675799086758019</v>
      </c>
      <c r="O764" s="107">
        <v>17624</v>
      </c>
      <c r="P764" s="100">
        <f t="shared" si="80"/>
        <v>98.755186721991649</v>
      </c>
      <c r="R764" s="33"/>
      <c r="AD764" s="269" t="s">
        <v>1047</v>
      </c>
      <c r="AE764" s="10">
        <v>142</v>
      </c>
      <c r="AG764" s="33"/>
    </row>
    <row r="765" spans="1:33" x14ac:dyDescent="0.3">
      <c r="A765" s="107">
        <v>17654</v>
      </c>
      <c r="B765" s="104" t="s">
        <v>0</v>
      </c>
      <c r="C765" s="104" t="s">
        <v>0</v>
      </c>
      <c r="D765" s="98">
        <v>23.9</v>
      </c>
      <c r="E765" s="111"/>
      <c r="F765" s="95" t="s">
        <v>0</v>
      </c>
      <c r="G765" s="95" t="s">
        <v>0</v>
      </c>
      <c r="H765" s="112">
        <f t="shared" si="81"/>
        <v>0.42016806722688926</v>
      </c>
      <c r="I765" s="112">
        <f t="shared" si="83"/>
        <v>0.42016806722688926</v>
      </c>
      <c r="J765" s="98"/>
      <c r="K765" s="112">
        <f t="shared" si="79"/>
        <v>99.170124481327747</v>
      </c>
      <c r="L765" s="98">
        <f t="shared" si="82"/>
        <v>0.42016806722688926</v>
      </c>
      <c r="M765" s="98">
        <f t="shared" si="84"/>
        <v>9.1324200913242226</v>
      </c>
      <c r="O765" s="107">
        <v>17654</v>
      </c>
      <c r="P765" s="100">
        <f t="shared" si="80"/>
        <v>99.170124481327747</v>
      </c>
      <c r="AD765" s="269" t="s">
        <v>1048</v>
      </c>
      <c r="AE765" s="10">
        <v>143</v>
      </c>
    </row>
    <row r="766" spans="1:33" x14ac:dyDescent="0.3">
      <c r="A766" s="107">
        <v>17685</v>
      </c>
      <c r="B766" s="104" t="s">
        <v>0</v>
      </c>
      <c r="C766" s="104" t="s">
        <v>0</v>
      </c>
      <c r="D766" s="98">
        <v>24.1</v>
      </c>
      <c r="E766" s="111"/>
      <c r="F766" s="95" t="s">
        <v>0</v>
      </c>
      <c r="G766" s="95" t="s">
        <v>0</v>
      </c>
      <c r="H766" s="112">
        <f t="shared" si="81"/>
        <v>0.83682008368202165</v>
      </c>
      <c r="I766" s="112">
        <f t="shared" si="83"/>
        <v>0.83682008368202165</v>
      </c>
      <c r="J766" s="98"/>
      <c r="K766" s="112">
        <f t="shared" si="79"/>
        <v>99.999999999999957</v>
      </c>
      <c r="L766" s="98">
        <f t="shared" si="82"/>
        <v>0.83682008368202165</v>
      </c>
      <c r="M766" s="98">
        <f t="shared" si="84"/>
        <v>9.5454545454545681</v>
      </c>
      <c r="O766" s="107">
        <v>17685</v>
      </c>
      <c r="P766" s="100">
        <f t="shared" si="80"/>
        <v>99.999999999999957</v>
      </c>
      <c r="AD766" s="269" t="s">
        <v>1049</v>
      </c>
      <c r="AE766" s="10">
        <v>144</v>
      </c>
    </row>
    <row r="767" spans="1:33" x14ac:dyDescent="0.3">
      <c r="A767" s="107">
        <v>17715</v>
      </c>
      <c r="B767" s="104" t="s">
        <v>0</v>
      </c>
      <c r="C767" s="104" t="s">
        <v>0</v>
      </c>
      <c r="D767" s="98">
        <v>24.4</v>
      </c>
      <c r="E767" s="111"/>
      <c r="F767" s="95" t="s">
        <v>0</v>
      </c>
      <c r="G767" s="95" t="s">
        <v>0</v>
      </c>
      <c r="H767" s="112">
        <f t="shared" si="81"/>
        <v>1.2448132780082943</v>
      </c>
      <c r="I767" s="112">
        <f t="shared" si="83"/>
        <v>1.2448132780082943</v>
      </c>
      <c r="J767" s="98"/>
      <c r="K767" s="112">
        <f t="shared" si="79"/>
        <v>101.24481327800825</v>
      </c>
      <c r="L767" s="98">
        <f t="shared" si="82"/>
        <v>1.2448132780082943</v>
      </c>
      <c r="M767" s="98">
        <f t="shared" si="84"/>
        <v>9.9099099099099206</v>
      </c>
      <c r="O767" s="107">
        <v>17715</v>
      </c>
      <c r="P767" s="100">
        <f t="shared" si="80"/>
        <v>101.24481327800825</v>
      </c>
      <c r="AD767" s="269" t="s">
        <v>1050</v>
      </c>
      <c r="AE767" s="10">
        <v>145</v>
      </c>
    </row>
    <row r="768" spans="1:33" x14ac:dyDescent="0.3">
      <c r="A768" s="107">
        <v>17746</v>
      </c>
      <c r="B768" s="104" t="s">
        <v>0</v>
      </c>
      <c r="C768" s="104" t="s">
        <v>0</v>
      </c>
      <c r="D768" s="98">
        <v>24.5</v>
      </c>
      <c r="E768" s="111"/>
      <c r="F768" s="95" t="s">
        <v>0</v>
      </c>
      <c r="G768" s="95" t="s">
        <v>0</v>
      </c>
      <c r="H768" s="112">
        <f t="shared" si="81"/>
        <v>0.4098360655737654</v>
      </c>
      <c r="I768" s="112">
        <f t="shared" si="83"/>
        <v>0.4098360655737654</v>
      </c>
      <c r="J768" s="98"/>
      <c r="K768" s="112">
        <f t="shared" si="79"/>
        <v>101.65975103734435</v>
      </c>
      <c r="L768" s="98">
        <f t="shared" si="82"/>
        <v>0.4098360655737654</v>
      </c>
      <c r="M768" s="98">
        <f t="shared" si="84"/>
        <v>8.8888888888889017</v>
      </c>
      <c r="O768" s="107">
        <v>17746</v>
      </c>
      <c r="P768" s="100">
        <f t="shared" si="80"/>
        <v>101.65975103734435</v>
      </c>
      <c r="R768" s="33"/>
      <c r="AD768" s="269" t="s">
        <v>1051</v>
      </c>
      <c r="AE768" s="10">
        <v>146</v>
      </c>
      <c r="AG768" s="33"/>
    </row>
    <row r="769" spans="1:33" x14ac:dyDescent="0.3">
      <c r="A769" s="107">
        <v>17777</v>
      </c>
      <c r="B769" s="104" t="s">
        <v>0</v>
      </c>
      <c r="C769" s="104" t="s">
        <v>0</v>
      </c>
      <c r="D769" s="98">
        <v>24.5</v>
      </c>
      <c r="E769" s="111"/>
      <c r="F769" s="95" t="s">
        <v>0</v>
      </c>
      <c r="G769" s="95" t="s">
        <v>0</v>
      </c>
      <c r="H769" s="112">
        <f t="shared" si="81"/>
        <v>0</v>
      </c>
      <c r="I769" s="112">
        <f t="shared" si="83"/>
        <v>0</v>
      </c>
      <c r="J769" s="98"/>
      <c r="K769" s="112">
        <f t="shared" si="79"/>
        <v>101.65975103734435</v>
      </c>
      <c r="L769" s="98">
        <f t="shared" si="82"/>
        <v>0</v>
      </c>
      <c r="M769" s="98">
        <f t="shared" si="84"/>
        <v>6.5217391304347894</v>
      </c>
      <c r="O769" s="107">
        <v>17777</v>
      </c>
      <c r="P769" s="100">
        <f t="shared" si="80"/>
        <v>101.65975103734435</v>
      </c>
      <c r="R769" s="33"/>
      <c r="AD769" s="269" t="s">
        <v>1052</v>
      </c>
      <c r="AE769" s="10">
        <v>147</v>
      </c>
      <c r="AG769" s="33"/>
    </row>
    <row r="770" spans="1:33" x14ac:dyDescent="0.3">
      <c r="A770" s="107">
        <v>17807</v>
      </c>
      <c r="B770" s="104" t="s">
        <v>0</v>
      </c>
      <c r="C770" s="104" t="s">
        <v>0</v>
      </c>
      <c r="D770" s="98">
        <v>24.4</v>
      </c>
      <c r="E770" s="111"/>
      <c r="F770" s="95" t="s">
        <v>0</v>
      </c>
      <c r="G770" s="95" t="s">
        <v>0</v>
      </c>
      <c r="H770" s="112">
        <f t="shared" si="81"/>
        <v>-0.40816326530612734</v>
      </c>
      <c r="I770" s="112">
        <f t="shared" si="83"/>
        <v>-0.40816326530612734</v>
      </c>
      <c r="J770" s="98"/>
      <c r="K770" s="112">
        <f t="shared" si="79"/>
        <v>101.24481327800825</v>
      </c>
      <c r="L770" s="98">
        <f t="shared" si="82"/>
        <v>-0.40816326530611624</v>
      </c>
      <c r="M770" s="98">
        <f t="shared" si="84"/>
        <v>6.0869565217391397</v>
      </c>
      <c r="O770" s="107">
        <v>17807</v>
      </c>
      <c r="P770" s="100">
        <f t="shared" si="80"/>
        <v>101.24481327800825</v>
      </c>
      <c r="AD770" s="269" t="s">
        <v>1053</v>
      </c>
      <c r="AE770" s="10">
        <v>148</v>
      </c>
    </row>
    <row r="771" spans="1:33" x14ac:dyDescent="0.3">
      <c r="A771" s="107">
        <v>17838</v>
      </c>
      <c r="B771" s="104" t="s">
        <v>0</v>
      </c>
      <c r="C771" s="104" t="s">
        <v>0</v>
      </c>
      <c r="D771" s="98">
        <v>24.2</v>
      </c>
      <c r="E771" s="111"/>
      <c r="F771" s="95" t="s">
        <v>0</v>
      </c>
      <c r="G771" s="95" t="s">
        <v>0</v>
      </c>
      <c r="H771" s="112">
        <f t="shared" si="81"/>
        <v>-0.81967213114754189</v>
      </c>
      <c r="I771" s="112">
        <f t="shared" si="83"/>
        <v>-0.81967213114754189</v>
      </c>
      <c r="J771" s="98"/>
      <c r="K771" s="112">
        <f t="shared" si="79"/>
        <v>100.41493775933606</v>
      </c>
      <c r="L771" s="98">
        <f t="shared" si="82"/>
        <v>-0.81967213114754189</v>
      </c>
      <c r="M771" s="98">
        <f t="shared" si="84"/>
        <v>4.7619047619047672</v>
      </c>
      <c r="O771" s="107">
        <v>17838</v>
      </c>
      <c r="P771" s="100">
        <f t="shared" si="80"/>
        <v>100.41493775933606</v>
      </c>
      <c r="AD771" s="269" t="s">
        <v>1054</v>
      </c>
      <c r="AE771" s="10">
        <v>149</v>
      </c>
    </row>
    <row r="772" spans="1:33" x14ac:dyDescent="0.3">
      <c r="A772" s="107">
        <v>17868</v>
      </c>
      <c r="B772" s="104" t="s">
        <v>0</v>
      </c>
      <c r="C772" s="104" t="s">
        <v>0</v>
      </c>
      <c r="D772" s="98">
        <v>24.1</v>
      </c>
      <c r="E772" s="111"/>
      <c r="F772" s="95" t="s">
        <v>0</v>
      </c>
      <c r="G772" s="95" t="s">
        <v>0</v>
      </c>
      <c r="H772" s="112">
        <f t="shared" si="81"/>
        <v>-0.41322314049585529</v>
      </c>
      <c r="I772" s="112">
        <f t="shared" si="83"/>
        <v>-0.41322314049585529</v>
      </c>
      <c r="J772" s="98"/>
      <c r="K772" s="112">
        <f t="shared" si="79"/>
        <v>99.999999999999972</v>
      </c>
      <c r="L772" s="98">
        <f t="shared" si="82"/>
        <v>-0.41322314049585529</v>
      </c>
      <c r="M772" s="98">
        <f t="shared" si="84"/>
        <v>2.9914529914530252</v>
      </c>
      <c r="O772" s="107">
        <v>17868</v>
      </c>
      <c r="P772" s="100">
        <f t="shared" si="80"/>
        <v>99.999999999999972</v>
      </c>
      <c r="AD772" s="269" t="s">
        <v>1055</v>
      </c>
      <c r="AE772" s="10">
        <v>149</v>
      </c>
    </row>
    <row r="773" spans="1:33" x14ac:dyDescent="0.3">
      <c r="A773" s="107">
        <v>17899</v>
      </c>
      <c r="B773" s="104" t="s">
        <v>0</v>
      </c>
      <c r="C773" s="104" t="s">
        <v>0</v>
      </c>
      <c r="D773" s="98">
        <v>24</v>
      </c>
      <c r="E773" s="111"/>
      <c r="F773" s="95" t="s">
        <v>0</v>
      </c>
      <c r="G773" s="95" t="s">
        <v>0</v>
      </c>
      <c r="H773" s="112">
        <f t="shared" si="81"/>
        <v>-0.41493775933610921</v>
      </c>
      <c r="I773" s="112">
        <f t="shared" si="83"/>
        <v>-0.41493775933610921</v>
      </c>
      <c r="J773" s="98"/>
      <c r="K773" s="112">
        <f t="shared" si="79"/>
        <v>99.585062240663859</v>
      </c>
      <c r="L773" s="98">
        <f t="shared" si="82"/>
        <v>-0.41493775933610921</v>
      </c>
      <c r="M773" s="98">
        <f t="shared" si="84"/>
        <v>1.2658227848101555</v>
      </c>
      <c r="O773" s="107">
        <v>17899</v>
      </c>
      <c r="P773" s="100">
        <f t="shared" si="80"/>
        <v>99.585062240663859</v>
      </c>
      <c r="R773" s="33"/>
      <c r="AD773" s="269" t="s">
        <v>1056</v>
      </c>
      <c r="AE773" s="10">
        <v>150</v>
      </c>
      <c r="AG773" s="33"/>
    </row>
    <row r="774" spans="1:33" x14ac:dyDescent="0.3">
      <c r="A774" s="107">
        <v>17930</v>
      </c>
      <c r="B774" s="104" t="s">
        <v>0</v>
      </c>
      <c r="C774" s="104" t="s">
        <v>0</v>
      </c>
      <c r="D774" s="98">
        <v>23.8</v>
      </c>
      <c r="E774" s="111"/>
      <c r="F774" s="95" t="s">
        <v>0</v>
      </c>
      <c r="G774" s="95" t="s">
        <v>0</v>
      </c>
      <c r="H774" s="112">
        <f t="shared" si="81"/>
        <v>-0.83333333333333037</v>
      </c>
      <c r="I774" s="112">
        <f t="shared" si="83"/>
        <v>-0.83333333333333037</v>
      </c>
      <c r="J774" s="98"/>
      <c r="K774" s="112">
        <f t="shared" si="79"/>
        <v>98.755186721991663</v>
      </c>
      <c r="L774" s="98">
        <f t="shared" si="82"/>
        <v>-0.83333333333333037</v>
      </c>
      <c r="M774" s="98">
        <f t="shared" si="84"/>
        <v>1.2765957446808862</v>
      </c>
      <c r="O774" s="107">
        <v>17930</v>
      </c>
      <c r="P774" s="100">
        <f t="shared" si="80"/>
        <v>98.755186721991663</v>
      </c>
      <c r="R774" s="33"/>
      <c r="AD774" s="269" t="s">
        <v>1057</v>
      </c>
      <c r="AE774" s="10">
        <v>151</v>
      </c>
      <c r="AG774" s="33"/>
    </row>
    <row r="775" spans="1:33" x14ac:dyDescent="0.3">
      <c r="A775" s="107">
        <v>17958</v>
      </c>
      <c r="B775" s="104" t="s">
        <v>0</v>
      </c>
      <c r="C775" s="104" t="s">
        <v>0</v>
      </c>
      <c r="D775" s="98">
        <v>23.8</v>
      </c>
      <c r="E775" s="111"/>
      <c r="F775" s="95" t="s">
        <v>0</v>
      </c>
      <c r="G775" s="95" t="s">
        <v>0</v>
      </c>
      <c r="H775" s="112">
        <f t="shared" si="81"/>
        <v>0</v>
      </c>
      <c r="I775" s="112">
        <f t="shared" si="83"/>
        <v>0</v>
      </c>
      <c r="J775" s="98"/>
      <c r="K775" s="112">
        <f t="shared" si="79"/>
        <v>98.755186721991663</v>
      </c>
      <c r="L775" s="98">
        <f t="shared" si="82"/>
        <v>0</v>
      </c>
      <c r="M775" s="98">
        <f t="shared" si="84"/>
        <v>1.7094017094017255</v>
      </c>
      <c r="O775" s="107">
        <v>17958</v>
      </c>
      <c r="P775" s="100">
        <f t="shared" si="80"/>
        <v>98.755186721991663</v>
      </c>
      <c r="AD775" s="269" t="s">
        <v>1058</v>
      </c>
      <c r="AE775" s="10">
        <v>151</v>
      </c>
    </row>
    <row r="776" spans="1:33" x14ac:dyDescent="0.3">
      <c r="A776" s="107">
        <v>17989</v>
      </c>
      <c r="B776" s="104" t="s">
        <v>0</v>
      </c>
      <c r="C776" s="104" t="s">
        <v>0</v>
      </c>
      <c r="D776" s="98">
        <v>23.9</v>
      </c>
      <c r="E776" s="111"/>
      <c r="F776" s="95" t="s">
        <v>0</v>
      </c>
      <c r="G776" s="95" t="s">
        <v>0</v>
      </c>
      <c r="H776" s="112">
        <f t="shared" si="81"/>
        <v>0.42016806722688926</v>
      </c>
      <c r="I776" s="112">
        <f t="shared" si="83"/>
        <v>0.42016806722688926</v>
      </c>
      <c r="J776" s="98"/>
      <c r="K776" s="112">
        <f t="shared" si="79"/>
        <v>99.170124481327761</v>
      </c>
      <c r="L776" s="98">
        <f t="shared" si="82"/>
        <v>0.42016806722688926</v>
      </c>
      <c r="M776" s="98">
        <f t="shared" si="84"/>
        <v>0.42016806722691147</v>
      </c>
      <c r="O776" s="107">
        <v>17989</v>
      </c>
      <c r="P776" s="100">
        <f t="shared" si="80"/>
        <v>99.170124481327761</v>
      </c>
      <c r="AD776" s="269" t="s">
        <v>1059</v>
      </c>
      <c r="AE776" s="10">
        <v>150</v>
      </c>
    </row>
    <row r="777" spans="1:33" x14ac:dyDescent="0.3">
      <c r="A777" s="107">
        <v>18019</v>
      </c>
      <c r="B777" s="104" t="s">
        <v>0</v>
      </c>
      <c r="C777" s="104" t="s">
        <v>0</v>
      </c>
      <c r="D777" s="98">
        <v>23.8</v>
      </c>
      <c r="E777" s="111"/>
      <c r="F777" s="95" t="s">
        <v>0</v>
      </c>
      <c r="G777" s="95" t="s">
        <v>0</v>
      </c>
      <c r="H777" s="112">
        <f t="shared" si="81"/>
        <v>-0.41841004184099972</v>
      </c>
      <c r="I777" s="112">
        <f t="shared" si="83"/>
        <v>-0.41841004184099972</v>
      </c>
      <c r="J777" s="98"/>
      <c r="K777" s="112">
        <f t="shared" si="79"/>
        <v>98.755186721991663</v>
      </c>
      <c r="L777" s="98">
        <f t="shared" si="82"/>
        <v>-0.41841004184099972</v>
      </c>
      <c r="M777" s="98">
        <f t="shared" si="84"/>
        <v>-0.41841004184098862</v>
      </c>
      <c r="O777" s="107">
        <v>18019</v>
      </c>
      <c r="P777" s="100">
        <f t="shared" si="80"/>
        <v>98.755186721991663</v>
      </c>
      <c r="AD777" s="269" t="s">
        <v>1060</v>
      </c>
      <c r="AE777" s="10">
        <v>150</v>
      </c>
    </row>
    <row r="778" spans="1:33" x14ac:dyDescent="0.3">
      <c r="A778" s="107">
        <v>18050</v>
      </c>
      <c r="B778" s="104" t="s">
        <v>0</v>
      </c>
      <c r="C778" s="104" t="s">
        <v>0</v>
      </c>
      <c r="D778" s="98">
        <v>23.9</v>
      </c>
      <c r="E778" s="111"/>
      <c r="F778" s="95" t="s">
        <v>0</v>
      </c>
      <c r="G778" s="95" t="s">
        <v>0</v>
      </c>
      <c r="H778" s="112">
        <f t="shared" si="81"/>
        <v>0.42016806722688926</v>
      </c>
      <c r="I778" s="112">
        <f t="shared" si="83"/>
        <v>0.42016806722688926</v>
      </c>
      <c r="J778" s="98"/>
      <c r="K778" s="112">
        <f t="shared" si="79"/>
        <v>99.170124481327761</v>
      </c>
      <c r="L778" s="98">
        <f t="shared" si="82"/>
        <v>0.42016806722688926</v>
      </c>
      <c r="M778" s="98">
        <f t="shared" si="84"/>
        <v>-0.82987551867219622</v>
      </c>
      <c r="O778" s="107">
        <v>18050</v>
      </c>
      <c r="P778" s="100">
        <f t="shared" si="80"/>
        <v>99.170124481327761</v>
      </c>
      <c r="R778" s="33"/>
      <c r="AD778" s="269" t="s">
        <v>1061</v>
      </c>
      <c r="AE778" s="10">
        <v>152</v>
      </c>
      <c r="AG778" s="33"/>
    </row>
    <row r="779" spans="1:33" x14ac:dyDescent="0.3">
      <c r="A779" s="107">
        <v>18080</v>
      </c>
      <c r="B779" s="104" t="s">
        <v>0</v>
      </c>
      <c r="C779" s="104" t="s">
        <v>0</v>
      </c>
      <c r="D779" s="98">
        <v>23.7</v>
      </c>
      <c r="E779" s="111"/>
      <c r="F779" s="95" t="s">
        <v>0</v>
      </c>
      <c r="G779" s="95" t="s">
        <v>0</v>
      </c>
      <c r="H779" s="112">
        <f t="shared" si="81"/>
        <v>-0.83682008368201055</v>
      </c>
      <c r="I779" s="112">
        <f t="shared" si="83"/>
        <v>-0.83682008368201055</v>
      </c>
      <c r="J779" s="98"/>
      <c r="K779" s="112">
        <f t="shared" si="79"/>
        <v>98.340248962655565</v>
      </c>
      <c r="L779" s="98">
        <f t="shared" si="82"/>
        <v>-0.83682008368201055</v>
      </c>
      <c r="M779" s="98">
        <f t="shared" si="84"/>
        <v>-2.86885245901638</v>
      </c>
      <c r="O779" s="107">
        <v>18080</v>
      </c>
      <c r="P779" s="100">
        <f t="shared" si="80"/>
        <v>98.340248962655565</v>
      </c>
      <c r="R779" s="33"/>
      <c r="AD779" s="269" t="s">
        <v>1062</v>
      </c>
      <c r="AE779" s="10">
        <v>154</v>
      </c>
      <c r="AG779" s="33"/>
    </row>
    <row r="780" spans="1:33" x14ac:dyDescent="0.3">
      <c r="A780" s="107">
        <v>18111</v>
      </c>
      <c r="B780" s="104" t="s">
        <v>0</v>
      </c>
      <c r="C780" s="104" t="s">
        <v>0</v>
      </c>
      <c r="D780" s="98">
        <v>23.8</v>
      </c>
      <c r="E780" s="111"/>
      <c r="F780" s="95" t="s">
        <v>0</v>
      </c>
      <c r="G780" s="95" t="s">
        <v>0</v>
      </c>
      <c r="H780" s="112">
        <f t="shared" si="81"/>
        <v>0.42194092827005925</v>
      </c>
      <c r="I780" s="112">
        <f t="shared" si="83"/>
        <v>0.42194092827005925</v>
      </c>
      <c r="J780" s="98"/>
      <c r="K780" s="112">
        <f t="shared" si="79"/>
        <v>98.755186721991677</v>
      </c>
      <c r="L780" s="98">
        <f t="shared" si="82"/>
        <v>0.42194092827005925</v>
      </c>
      <c r="M780" s="98">
        <f t="shared" si="84"/>
        <v>-2.8571428571428359</v>
      </c>
      <c r="O780" s="107">
        <v>18111</v>
      </c>
      <c r="P780" s="100">
        <f t="shared" si="80"/>
        <v>98.755186721991677</v>
      </c>
      <c r="AD780" s="269" t="s">
        <v>1063</v>
      </c>
      <c r="AE780" s="10">
        <v>156</v>
      </c>
    </row>
    <row r="781" spans="1:33" x14ac:dyDescent="0.3">
      <c r="A781" s="107">
        <v>18142</v>
      </c>
      <c r="B781" s="104" t="s">
        <v>0</v>
      </c>
      <c r="C781" s="104" t="s">
        <v>0</v>
      </c>
      <c r="D781" s="98">
        <v>23.9</v>
      </c>
      <c r="E781" s="111"/>
      <c r="F781" s="95" t="s">
        <v>0</v>
      </c>
      <c r="G781" s="95" t="s">
        <v>0</v>
      </c>
      <c r="H781" s="112">
        <f t="shared" si="81"/>
        <v>0.42016806722688926</v>
      </c>
      <c r="I781" s="112">
        <f t="shared" si="83"/>
        <v>0.42016806722688926</v>
      </c>
      <c r="J781" s="98"/>
      <c r="K781" s="112">
        <f t="shared" si="79"/>
        <v>99.170124481327775</v>
      </c>
      <c r="L781" s="98">
        <f t="shared" si="82"/>
        <v>0.42016806722688926</v>
      </c>
      <c r="M781" s="98">
        <f t="shared" si="84"/>
        <v>-2.4489795918367085</v>
      </c>
      <c r="O781" s="107">
        <v>18142</v>
      </c>
      <c r="P781" s="100">
        <f t="shared" si="80"/>
        <v>99.170124481327775</v>
      </c>
      <c r="AD781" s="269" t="s">
        <v>1064</v>
      </c>
      <c r="AE781" s="10">
        <v>156</v>
      </c>
    </row>
    <row r="782" spans="1:33" x14ac:dyDescent="0.3">
      <c r="A782" s="107">
        <v>18172</v>
      </c>
      <c r="B782" s="104" t="s">
        <v>0</v>
      </c>
      <c r="C782" s="104" t="s">
        <v>0</v>
      </c>
      <c r="D782" s="98">
        <v>23.7</v>
      </c>
      <c r="E782" s="111"/>
      <c r="F782" s="95" t="s">
        <v>0</v>
      </c>
      <c r="G782" s="95" t="s">
        <v>0</v>
      </c>
      <c r="H782" s="112">
        <f t="shared" si="81"/>
        <v>-0.83682008368201055</v>
      </c>
      <c r="I782" s="112">
        <f t="shared" si="83"/>
        <v>-0.83682008368201055</v>
      </c>
      <c r="J782" s="98"/>
      <c r="K782" s="112">
        <f t="shared" si="79"/>
        <v>98.340248962655579</v>
      </c>
      <c r="L782" s="98">
        <f t="shared" si="82"/>
        <v>-0.83682008368201055</v>
      </c>
      <c r="M782" s="98">
        <f t="shared" si="84"/>
        <v>-2.8688524590163689</v>
      </c>
      <c r="O782" s="107">
        <v>18172</v>
      </c>
      <c r="P782" s="100">
        <f t="shared" si="80"/>
        <v>98.340248962655579</v>
      </c>
      <c r="AD782" s="269" t="s">
        <v>1065</v>
      </c>
      <c r="AE782" s="10">
        <v>156</v>
      </c>
    </row>
    <row r="783" spans="1:33" x14ac:dyDescent="0.3">
      <c r="A783" s="107">
        <v>18203</v>
      </c>
      <c r="B783" s="104" t="s">
        <v>0</v>
      </c>
      <c r="C783" s="104" t="s">
        <v>0</v>
      </c>
      <c r="D783" s="98">
        <v>23.8</v>
      </c>
      <c r="E783" s="111"/>
      <c r="F783" s="95" t="s">
        <v>0</v>
      </c>
      <c r="G783" s="95" t="s">
        <v>0</v>
      </c>
      <c r="H783" s="112">
        <f t="shared" si="81"/>
        <v>0.42194092827005925</v>
      </c>
      <c r="I783" s="112">
        <f t="shared" si="83"/>
        <v>0.42194092827005925</v>
      </c>
      <c r="J783" s="98"/>
      <c r="K783" s="112">
        <f t="shared" si="79"/>
        <v>98.755186721991691</v>
      </c>
      <c r="L783" s="98">
        <f t="shared" si="82"/>
        <v>0.42194092827005925</v>
      </c>
      <c r="M783" s="98">
        <f t="shared" si="84"/>
        <v>-1.6528925619834323</v>
      </c>
      <c r="O783" s="107">
        <v>18203</v>
      </c>
      <c r="P783" s="100">
        <f t="shared" si="80"/>
        <v>98.755186721991691</v>
      </c>
      <c r="R783" s="33"/>
      <c r="AD783" s="269" t="s">
        <v>1066</v>
      </c>
      <c r="AE783" s="10">
        <v>158</v>
      </c>
      <c r="AG783" s="33"/>
    </row>
    <row r="784" spans="1:33" x14ac:dyDescent="0.3">
      <c r="A784" s="107">
        <v>18233</v>
      </c>
      <c r="B784" s="104" t="s">
        <v>0</v>
      </c>
      <c r="C784" s="104" t="s">
        <v>0</v>
      </c>
      <c r="D784" s="98">
        <v>23.6</v>
      </c>
      <c r="E784" s="111"/>
      <c r="F784" s="95" t="s">
        <v>0</v>
      </c>
      <c r="G784" s="95" t="s">
        <v>0</v>
      </c>
      <c r="H784" s="112">
        <f t="shared" si="81"/>
        <v>-0.84033613445377853</v>
      </c>
      <c r="I784" s="112">
        <f t="shared" si="83"/>
        <v>-0.84033613445377853</v>
      </c>
      <c r="J784" s="98"/>
      <c r="K784" s="112">
        <f t="shared" si="79"/>
        <v>97.925311203319495</v>
      </c>
      <c r="L784" s="98">
        <f t="shared" si="82"/>
        <v>-0.84033613445377853</v>
      </c>
      <c r="M784" s="98">
        <f t="shared" si="84"/>
        <v>-2.0746887966804795</v>
      </c>
      <c r="O784" s="107">
        <v>18233</v>
      </c>
      <c r="P784" s="100">
        <f t="shared" si="80"/>
        <v>97.925311203319495</v>
      </c>
      <c r="R784" s="33"/>
      <c r="AD784" s="269" t="s">
        <v>1067</v>
      </c>
      <c r="AE784" s="10">
        <v>159</v>
      </c>
      <c r="AG784" s="33"/>
    </row>
    <row r="785" spans="1:33" x14ac:dyDescent="0.3">
      <c r="A785" s="107">
        <v>18264</v>
      </c>
      <c r="B785" s="104" t="s">
        <v>0</v>
      </c>
      <c r="C785" s="104" t="s">
        <v>0</v>
      </c>
      <c r="D785" s="98">
        <v>23.5</v>
      </c>
      <c r="E785" s="111"/>
      <c r="F785" s="95" t="s">
        <v>0</v>
      </c>
      <c r="G785" s="95" t="s">
        <v>0</v>
      </c>
      <c r="H785" s="112">
        <f t="shared" si="81"/>
        <v>-0.42372881355933201</v>
      </c>
      <c r="I785" s="112">
        <f t="shared" si="83"/>
        <v>-0.42372881355933201</v>
      </c>
      <c r="J785" s="98"/>
      <c r="K785" s="112">
        <f t="shared" si="79"/>
        <v>97.510373443983383</v>
      </c>
      <c r="L785" s="98">
        <f t="shared" si="82"/>
        <v>-0.42372881355933201</v>
      </c>
      <c r="M785" s="98">
        <f t="shared" si="84"/>
        <v>-2.0833333333333148</v>
      </c>
      <c r="O785" s="107">
        <v>18264</v>
      </c>
      <c r="P785" s="100">
        <f t="shared" si="80"/>
        <v>97.510373443983383</v>
      </c>
      <c r="AD785" s="269" t="s">
        <v>1068</v>
      </c>
      <c r="AE785" s="10">
        <v>161</v>
      </c>
    </row>
    <row r="786" spans="1:33" x14ac:dyDescent="0.3">
      <c r="A786" s="107">
        <v>18295</v>
      </c>
      <c r="B786" s="104" t="s">
        <v>0</v>
      </c>
      <c r="C786" s="104" t="s">
        <v>0</v>
      </c>
      <c r="D786" s="98">
        <v>23.5</v>
      </c>
      <c r="E786" s="111"/>
      <c r="F786" s="95" t="s">
        <v>0</v>
      </c>
      <c r="G786" s="95" t="s">
        <v>0</v>
      </c>
      <c r="H786" s="112">
        <f t="shared" si="81"/>
        <v>0</v>
      </c>
      <c r="I786" s="112">
        <f t="shared" si="83"/>
        <v>0</v>
      </c>
      <c r="J786" s="98"/>
      <c r="K786" s="112">
        <f t="shared" si="79"/>
        <v>97.510373443983383</v>
      </c>
      <c r="L786" s="98">
        <f t="shared" si="82"/>
        <v>0</v>
      </c>
      <c r="M786" s="98">
        <f t="shared" si="84"/>
        <v>-1.2605042016806567</v>
      </c>
      <c r="O786" s="107">
        <v>18295</v>
      </c>
      <c r="P786" s="100">
        <f t="shared" si="80"/>
        <v>97.510373443983383</v>
      </c>
      <c r="AD786" s="269" t="s">
        <v>1069</v>
      </c>
      <c r="AE786" s="10">
        <v>162</v>
      </c>
    </row>
    <row r="787" spans="1:33" x14ac:dyDescent="0.3">
      <c r="A787" s="107">
        <v>18323</v>
      </c>
      <c r="B787" s="104" t="s">
        <v>0</v>
      </c>
      <c r="C787" s="104" t="s">
        <v>0</v>
      </c>
      <c r="D787" s="98">
        <v>23.6</v>
      </c>
      <c r="E787" s="111"/>
      <c r="F787" s="95" t="s">
        <v>0</v>
      </c>
      <c r="G787" s="95" t="s">
        <v>0</v>
      </c>
      <c r="H787" s="112">
        <f t="shared" si="81"/>
        <v>0.42553191489362874</v>
      </c>
      <c r="I787" s="112">
        <f t="shared" si="83"/>
        <v>0.42553191489362874</v>
      </c>
      <c r="J787" s="98"/>
      <c r="K787" s="112">
        <f t="shared" si="79"/>
        <v>97.925311203319495</v>
      </c>
      <c r="L787" s="98">
        <f t="shared" si="82"/>
        <v>0.42553191489362874</v>
      </c>
      <c r="M787" s="98">
        <f t="shared" si="84"/>
        <v>-0.84033613445374522</v>
      </c>
      <c r="O787" s="107">
        <v>18323</v>
      </c>
      <c r="P787" s="100">
        <f t="shared" si="80"/>
        <v>97.925311203319495</v>
      </c>
      <c r="AD787" s="269" t="s">
        <v>1070</v>
      </c>
      <c r="AE787" s="10">
        <v>163</v>
      </c>
    </row>
    <row r="788" spans="1:33" x14ac:dyDescent="0.3">
      <c r="A788" s="107">
        <v>18354</v>
      </c>
      <c r="B788" s="104" t="s">
        <v>0</v>
      </c>
      <c r="C788" s="104" t="s">
        <v>0</v>
      </c>
      <c r="D788" s="98">
        <v>23.6</v>
      </c>
      <c r="E788" s="111"/>
      <c r="F788" s="95" t="s">
        <v>0</v>
      </c>
      <c r="G788" s="95" t="s">
        <v>0</v>
      </c>
      <c r="H788" s="112">
        <f t="shared" si="81"/>
        <v>0</v>
      </c>
      <c r="I788" s="112">
        <f t="shared" si="83"/>
        <v>0</v>
      </c>
      <c r="J788" s="98"/>
      <c r="K788" s="112">
        <f t="shared" si="79"/>
        <v>97.925311203319495</v>
      </c>
      <c r="L788" s="98">
        <f t="shared" si="82"/>
        <v>0</v>
      </c>
      <c r="M788" s="98">
        <f t="shared" si="84"/>
        <v>-1.255230125522977</v>
      </c>
      <c r="O788" s="107">
        <v>18354</v>
      </c>
      <c r="P788" s="100">
        <f t="shared" ref="P788:P851" si="85">K788</f>
        <v>97.925311203319495</v>
      </c>
      <c r="R788" s="33"/>
      <c r="AD788" s="269" t="s">
        <v>1071</v>
      </c>
      <c r="AE788" s="10">
        <v>162</v>
      </c>
      <c r="AG788" s="33"/>
    </row>
    <row r="789" spans="1:33" x14ac:dyDescent="0.3">
      <c r="A789" s="107">
        <v>18384</v>
      </c>
      <c r="B789" s="104" t="s">
        <v>0</v>
      </c>
      <c r="C789" s="104" t="s">
        <v>0</v>
      </c>
      <c r="D789" s="98">
        <v>23.7</v>
      </c>
      <c r="E789" s="111"/>
      <c r="F789" s="95" t="s">
        <v>0</v>
      </c>
      <c r="G789" s="95" t="s">
        <v>0</v>
      </c>
      <c r="H789" s="112">
        <f t="shared" si="81"/>
        <v>0.4237288135593209</v>
      </c>
      <c r="I789" s="112">
        <f t="shared" si="83"/>
        <v>0.4237288135593209</v>
      </c>
      <c r="J789" s="98"/>
      <c r="K789" s="112">
        <f t="shared" si="79"/>
        <v>98.340248962655593</v>
      </c>
      <c r="L789" s="98">
        <f t="shared" si="82"/>
        <v>0.4237288135593209</v>
      </c>
      <c r="M789" s="98">
        <f t="shared" si="84"/>
        <v>-0.42016806722685596</v>
      </c>
      <c r="O789" s="107">
        <v>18384</v>
      </c>
      <c r="P789" s="100">
        <f t="shared" si="85"/>
        <v>98.340248962655593</v>
      </c>
      <c r="R789" s="33"/>
      <c r="AD789" s="269" t="s">
        <v>1072</v>
      </c>
      <c r="AE789" s="10">
        <v>162</v>
      </c>
      <c r="AG789" s="33"/>
    </row>
    <row r="790" spans="1:33" x14ac:dyDescent="0.3">
      <c r="A790" s="107">
        <v>18415</v>
      </c>
      <c r="B790" s="104" t="s">
        <v>0</v>
      </c>
      <c r="C790" s="104" t="s">
        <v>0</v>
      </c>
      <c r="D790" s="98">
        <v>23.8</v>
      </c>
      <c r="E790" s="111"/>
      <c r="F790" s="95" t="s">
        <v>0</v>
      </c>
      <c r="G790" s="95" t="s">
        <v>0</v>
      </c>
      <c r="H790" s="112">
        <f t="shared" ref="H790:H853" si="86">((D790/D789)-1)*100</f>
        <v>0.42194092827005925</v>
      </c>
      <c r="I790" s="112">
        <f t="shared" si="83"/>
        <v>0.42194092827005925</v>
      </c>
      <c r="J790" s="98"/>
      <c r="K790" s="112">
        <f t="shared" si="79"/>
        <v>98.755186721991706</v>
      </c>
      <c r="L790" s="98">
        <f t="shared" ref="L790:L853" si="87">((K790/K789)-1)*100</f>
        <v>0.42194092827005925</v>
      </c>
      <c r="M790" s="98">
        <f t="shared" si="84"/>
        <v>-0.41841004184095532</v>
      </c>
      <c r="O790" s="107">
        <v>18415</v>
      </c>
      <c r="P790" s="100">
        <f t="shared" si="85"/>
        <v>98.755186721991706</v>
      </c>
      <c r="AD790" s="269" t="s">
        <v>1073</v>
      </c>
      <c r="AE790" s="10">
        <v>162</v>
      </c>
    </row>
    <row r="791" spans="1:33" x14ac:dyDescent="0.3">
      <c r="A791" s="107">
        <v>18445</v>
      </c>
      <c r="B791" s="104" t="s">
        <v>0</v>
      </c>
      <c r="C791" s="104" t="s">
        <v>0</v>
      </c>
      <c r="D791" s="98">
        <v>24.1</v>
      </c>
      <c r="E791" s="111"/>
      <c r="F791" s="95" t="s">
        <v>0</v>
      </c>
      <c r="G791" s="95" t="s">
        <v>0</v>
      </c>
      <c r="H791" s="112">
        <f t="shared" si="86"/>
        <v>1.2605042016806678</v>
      </c>
      <c r="I791" s="112">
        <f t="shared" ref="I791:I854" si="88">H791</f>
        <v>1.2605042016806678</v>
      </c>
      <c r="J791" s="98"/>
      <c r="K791" s="112">
        <v>100</v>
      </c>
      <c r="L791" s="98">
        <f t="shared" si="87"/>
        <v>1.2605042016806678</v>
      </c>
      <c r="M791" s="98">
        <f t="shared" si="84"/>
        <v>1.6877637130802148</v>
      </c>
      <c r="O791" s="107">
        <v>18445</v>
      </c>
      <c r="P791" s="100">
        <f t="shared" si="85"/>
        <v>100</v>
      </c>
      <c r="AD791" s="269" t="s">
        <v>1074</v>
      </c>
      <c r="AE791" s="10">
        <v>163</v>
      </c>
    </row>
    <row r="792" spans="1:33" x14ac:dyDescent="0.3">
      <c r="A792" s="107">
        <v>18476</v>
      </c>
      <c r="B792" s="104" t="s">
        <v>0</v>
      </c>
      <c r="C792" s="104" t="s">
        <v>0</v>
      </c>
      <c r="D792" s="98">
        <v>24.3</v>
      </c>
      <c r="E792" s="111"/>
      <c r="F792" s="95" t="s">
        <v>0</v>
      </c>
      <c r="G792" s="95" t="s">
        <v>0</v>
      </c>
      <c r="H792" s="112">
        <f t="shared" si="86"/>
        <v>0.82987551867219622</v>
      </c>
      <c r="I792" s="112">
        <f t="shared" si="88"/>
        <v>0.82987551867219622</v>
      </c>
      <c r="J792" s="98"/>
      <c r="K792" s="112">
        <f t="shared" ref="K792:K855" si="89">K791*(1+(I792/100))</f>
        <v>100.8298755186722</v>
      </c>
      <c r="L792" s="98">
        <f t="shared" si="87"/>
        <v>0.82987551867219622</v>
      </c>
      <c r="M792" s="98">
        <f t="shared" si="84"/>
        <v>2.1008403361344685</v>
      </c>
      <c r="O792" s="107">
        <v>18476</v>
      </c>
      <c r="P792" s="100">
        <f t="shared" si="85"/>
        <v>100.8298755186722</v>
      </c>
      <c r="AD792" s="269" t="s">
        <v>1075</v>
      </c>
      <c r="AE792" s="10">
        <v>163</v>
      </c>
    </row>
    <row r="793" spans="1:33" x14ac:dyDescent="0.3">
      <c r="A793" s="107">
        <v>18507</v>
      </c>
      <c r="B793" s="104" t="s">
        <v>0</v>
      </c>
      <c r="C793" s="104" t="s">
        <v>0</v>
      </c>
      <c r="D793" s="98">
        <v>24.4</v>
      </c>
      <c r="E793" s="111"/>
      <c r="F793" s="95" t="s">
        <v>0</v>
      </c>
      <c r="G793" s="95" t="s">
        <v>0</v>
      </c>
      <c r="H793" s="112">
        <f t="shared" si="86"/>
        <v>0.41152263374484299</v>
      </c>
      <c r="I793" s="112">
        <f t="shared" si="88"/>
        <v>0.41152263374484299</v>
      </c>
      <c r="J793" s="98"/>
      <c r="K793" s="112">
        <f t="shared" si="89"/>
        <v>101.24481327800828</v>
      </c>
      <c r="L793" s="98">
        <f t="shared" si="87"/>
        <v>0.41152263374484299</v>
      </c>
      <c r="M793" s="98">
        <f t="shared" si="84"/>
        <v>2.0920502092050208</v>
      </c>
      <c r="O793" s="107">
        <v>18507</v>
      </c>
      <c r="P793" s="100">
        <f t="shared" si="85"/>
        <v>101.24481327800828</v>
      </c>
      <c r="R793" s="33"/>
      <c r="AD793" s="269" t="s">
        <v>1076</v>
      </c>
      <c r="AE793" s="10">
        <v>161</v>
      </c>
      <c r="AG793" s="33"/>
    </row>
    <row r="794" spans="1:33" x14ac:dyDescent="0.3">
      <c r="A794" s="107">
        <v>18537</v>
      </c>
      <c r="B794" s="104" t="s">
        <v>0</v>
      </c>
      <c r="C794" s="104" t="s">
        <v>0</v>
      </c>
      <c r="D794" s="98">
        <v>24.6</v>
      </c>
      <c r="E794" s="111"/>
      <c r="F794" s="95" t="s">
        <v>0</v>
      </c>
      <c r="G794" s="95" t="s">
        <v>0</v>
      </c>
      <c r="H794" s="112">
        <f t="shared" si="86"/>
        <v>0.819672131147553</v>
      </c>
      <c r="I794" s="112">
        <f t="shared" si="88"/>
        <v>0.819672131147553</v>
      </c>
      <c r="J794" s="98"/>
      <c r="K794" s="112">
        <f t="shared" si="89"/>
        <v>102.07468879668049</v>
      </c>
      <c r="L794" s="98">
        <f t="shared" si="87"/>
        <v>0.819672131147553</v>
      </c>
      <c r="M794" s="98">
        <f t="shared" si="84"/>
        <v>3.7974683544304</v>
      </c>
      <c r="O794" s="107">
        <v>18537</v>
      </c>
      <c r="P794" s="100">
        <f t="shared" si="85"/>
        <v>102.07468879668049</v>
      </c>
      <c r="R794" s="33"/>
      <c r="AD794" s="269" t="s">
        <v>1077</v>
      </c>
      <c r="AE794" s="10">
        <v>158</v>
      </c>
      <c r="AG794" s="33"/>
    </row>
    <row r="795" spans="1:33" x14ac:dyDescent="0.3">
      <c r="A795" s="107">
        <v>18568</v>
      </c>
      <c r="B795" s="104" t="s">
        <v>0</v>
      </c>
      <c r="C795" s="104" t="s">
        <v>0</v>
      </c>
      <c r="D795" s="98">
        <v>24.7</v>
      </c>
      <c r="E795" s="111"/>
      <c r="F795" s="95" t="s">
        <v>0</v>
      </c>
      <c r="G795" s="95" t="s">
        <v>0</v>
      </c>
      <c r="H795" s="112">
        <f t="shared" si="86"/>
        <v>0.40650406504063596</v>
      </c>
      <c r="I795" s="112">
        <f t="shared" si="88"/>
        <v>0.40650406504063596</v>
      </c>
      <c r="J795" s="98"/>
      <c r="K795" s="112">
        <f t="shared" si="89"/>
        <v>102.48962655601657</v>
      </c>
      <c r="L795" s="98">
        <f t="shared" si="87"/>
        <v>0.40650406504063596</v>
      </c>
      <c r="M795" s="98">
        <f t="shared" si="84"/>
        <v>3.7815126050420034</v>
      </c>
      <c r="O795" s="107">
        <v>18568</v>
      </c>
      <c r="P795" s="100">
        <f t="shared" si="85"/>
        <v>102.48962655601657</v>
      </c>
      <c r="AD795" s="269" t="s">
        <v>1078</v>
      </c>
      <c r="AE795" s="10">
        <v>156</v>
      </c>
    </row>
    <row r="796" spans="1:33" x14ac:dyDescent="0.3">
      <c r="A796" s="107">
        <v>18598</v>
      </c>
      <c r="B796" s="104" t="s">
        <v>0</v>
      </c>
      <c r="C796" s="104" t="s">
        <v>0</v>
      </c>
      <c r="D796" s="98">
        <v>25</v>
      </c>
      <c r="E796" s="111"/>
      <c r="F796" s="95" t="s">
        <v>0</v>
      </c>
      <c r="G796" s="95" t="s">
        <v>0</v>
      </c>
      <c r="H796" s="112">
        <f t="shared" si="86"/>
        <v>1.2145748987854255</v>
      </c>
      <c r="I796" s="112">
        <f t="shared" si="88"/>
        <v>1.2145748987854255</v>
      </c>
      <c r="J796" s="98"/>
      <c r="K796" s="112">
        <f t="shared" si="89"/>
        <v>103.73443983402487</v>
      </c>
      <c r="L796" s="98">
        <f t="shared" si="87"/>
        <v>1.2145748987854255</v>
      </c>
      <c r="M796" s="98">
        <f t="shared" si="84"/>
        <v>5.9322033898304927</v>
      </c>
      <c r="O796" s="107">
        <v>18598</v>
      </c>
      <c r="P796" s="100">
        <f t="shared" si="85"/>
        <v>103.73443983402487</v>
      </c>
      <c r="AD796" s="269" t="s">
        <v>1079</v>
      </c>
      <c r="AE796" s="10">
        <v>155</v>
      </c>
    </row>
    <row r="797" spans="1:33" x14ac:dyDescent="0.3">
      <c r="A797" s="107">
        <v>18629</v>
      </c>
      <c r="B797" s="104" t="s">
        <v>0</v>
      </c>
      <c r="C797" s="104" t="s">
        <v>0</v>
      </c>
      <c r="D797" s="98">
        <v>25.4</v>
      </c>
      <c r="E797" s="111"/>
      <c r="F797" s="95" t="s">
        <v>0</v>
      </c>
      <c r="G797" s="95" t="s">
        <v>0</v>
      </c>
      <c r="H797" s="112">
        <f t="shared" si="86"/>
        <v>1.6000000000000014</v>
      </c>
      <c r="I797" s="112">
        <f t="shared" si="88"/>
        <v>1.6000000000000014</v>
      </c>
      <c r="J797" s="98"/>
      <c r="K797" s="112">
        <f t="shared" si="89"/>
        <v>105.39419087136926</v>
      </c>
      <c r="L797" s="98">
        <f t="shared" si="87"/>
        <v>1.6000000000000014</v>
      </c>
      <c r="M797" s="98">
        <f t="shared" si="84"/>
        <v>8.0851063829787009</v>
      </c>
      <c r="O797" s="107">
        <v>18629</v>
      </c>
      <c r="P797" s="100">
        <f t="shared" si="85"/>
        <v>105.39419087136926</v>
      </c>
      <c r="AD797" s="269" t="s">
        <v>1080</v>
      </c>
      <c r="AE797" s="10">
        <v>155</v>
      </c>
    </row>
    <row r="798" spans="1:33" x14ac:dyDescent="0.3">
      <c r="A798" s="107">
        <v>18660</v>
      </c>
      <c r="B798" s="104" t="s">
        <v>0</v>
      </c>
      <c r="C798" s="104" t="s">
        <v>0</v>
      </c>
      <c r="D798" s="98">
        <v>25.7</v>
      </c>
      <c r="E798" s="111"/>
      <c r="F798" s="95" t="s">
        <v>0</v>
      </c>
      <c r="G798" s="95" t="s">
        <v>0</v>
      </c>
      <c r="H798" s="112">
        <f t="shared" si="86"/>
        <v>1.1811023622047223</v>
      </c>
      <c r="I798" s="112">
        <f t="shared" si="88"/>
        <v>1.1811023622047223</v>
      </c>
      <c r="J798" s="98"/>
      <c r="K798" s="112">
        <f t="shared" si="89"/>
        <v>106.63900414937756</v>
      </c>
      <c r="L798" s="98">
        <f t="shared" si="87"/>
        <v>1.1811023622047223</v>
      </c>
      <c r="M798" s="98">
        <f t="shared" si="84"/>
        <v>9.3617021276595658</v>
      </c>
      <c r="O798" s="107">
        <v>18660</v>
      </c>
      <c r="P798" s="100">
        <f t="shared" si="85"/>
        <v>106.63900414937756</v>
      </c>
      <c r="R798" s="33"/>
      <c r="AD798" s="269" t="s">
        <v>1081</v>
      </c>
      <c r="AE798" s="10">
        <v>154</v>
      </c>
      <c r="AG798" s="33"/>
    </row>
    <row r="799" spans="1:33" x14ac:dyDescent="0.3">
      <c r="A799" s="107">
        <v>18688</v>
      </c>
      <c r="B799" s="104" t="s">
        <v>0</v>
      </c>
      <c r="C799" s="104" t="s">
        <v>0</v>
      </c>
      <c r="D799" s="98">
        <v>25.8</v>
      </c>
      <c r="E799" s="111"/>
      <c r="F799" s="95" t="s">
        <v>0</v>
      </c>
      <c r="G799" s="95" t="s">
        <v>0</v>
      </c>
      <c r="H799" s="112">
        <f t="shared" si="86"/>
        <v>0.38910505836575737</v>
      </c>
      <c r="I799" s="112">
        <f t="shared" si="88"/>
        <v>0.38910505836575737</v>
      </c>
      <c r="J799" s="98"/>
      <c r="K799" s="112">
        <f t="shared" si="89"/>
        <v>107.05394190871365</v>
      </c>
      <c r="L799" s="98">
        <f t="shared" si="87"/>
        <v>0.38910505836575737</v>
      </c>
      <c r="M799" s="98">
        <f t="shared" si="84"/>
        <v>9.3220338983050599</v>
      </c>
      <c r="O799" s="107">
        <v>18688</v>
      </c>
      <c r="P799" s="100">
        <f t="shared" si="85"/>
        <v>107.05394190871365</v>
      </c>
      <c r="R799" s="33"/>
      <c r="AD799" s="269" t="s">
        <v>1082</v>
      </c>
      <c r="AE799" s="10">
        <v>152</v>
      </c>
      <c r="AG799" s="33"/>
    </row>
    <row r="800" spans="1:33" x14ac:dyDescent="0.3">
      <c r="A800" s="107">
        <v>18719</v>
      </c>
      <c r="B800" s="104" t="s">
        <v>0</v>
      </c>
      <c r="C800" s="104" t="s">
        <v>0</v>
      </c>
      <c r="D800" s="98">
        <v>25.8</v>
      </c>
      <c r="E800" s="111"/>
      <c r="F800" s="95" t="s">
        <v>0</v>
      </c>
      <c r="G800" s="95" t="s">
        <v>0</v>
      </c>
      <c r="H800" s="112">
        <f t="shared" si="86"/>
        <v>0</v>
      </c>
      <c r="I800" s="112">
        <f t="shared" si="88"/>
        <v>0</v>
      </c>
      <c r="J800" s="98"/>
      <c r="K800" s="112">
        <f t="shared" si="89"/>
        <v>107.05394190871365</v>
      </c>
      <c r="L800" s="98">
        <f t="shared" si="87"/>
        <v>0</v>
      </c>
      <c r="M800" s="98">
        <f t="shared" si="84"/>
        <v>9.3220338983050599</v>
      </c>
      <c r="O800" s="107">
        <v>18719</v>
      </c>
      <c r="P800" s="100">
        <f t="shared" si="85"/>
        <v>107.05394190871365</v>
      </c>
      <c r="AD800" s="269" t="s">
        <v>1083</v>
      </c>
      <c r="AE800" s="10">
        <v>152</v>
      </c>
    </row>
    <row r="801" spans="1:33" x14ac:dyDescent="0.3">
      <c r="A801" s="107">
        <v>18749</v>
      </c>
      <c r="B801" s="104" t="s">
        <v>0</v>
      </c>
      <c r="C801" s="104" t="s">
        <v>0</v>
      </c>
      <c r="D801" s="98">
        <v>25.9</v>
      </c>
      <c r="E801" s="111"/>
      <c r="F801" s="95" t="s">
        <v>0</v>
      </c>
      <c r="G801" s="95" t="s">
        <v>0</v>
      </c>
      <c r="H801" s="112">
        <f t="shared" si="86"/>
        <v>0.38759689922480689</v>
      </c>
      <c r="I801" s="112">
        <f t="shared" si="88"/>
        <v>0.38759689922480689</v>
      </c>
      <c r="J801" s="98"/>
      <c r="K801" s="112">
        <f t="shared" si="89"/>
        <v>107.46887966804975</v>
      </c>
      <c r="L801" s="98">
        <f t="shared" si="87"/>
        <v>0.38759689922480689</v>
      </c>
      <c r="M801" s="98">
        <f t="shared" ref="M801:M864" si="90">((K801/K789)-1)*100</f>
        <v>9.2827004219409037</v>
      </c>
      <c r="O801" s="107">
        <v>18749</v>
      </c>
      <c r="P801" s="100">
        <f t="shared" si="85"/>
        <v>107.46887966804975</v>
      </c>
      <c r="AD801" s="269" t="s">
        <v>1084</v>
      </c>
      <c r="AE801" s="10">
        <v>152</v>
      </c>
    </row>
    <row r="802" spans="1:33" x14ac:dyDescent="0.3">
      <c r="A802" s="107">
        <v>18780</v>
      </c>
      <c r="B802" s="104" t="s">
        <v>0</v>
      </c>
      <c r="C802" s="104" t="s">
        <v>0</v>
      </c>
      <c r="D802" s="98">
        <v>25.9</v>
      </c>
      <c r="E802" s="111"/>
      <c r="F802" s="95" t="s">
        <v>0</v>
      </c>
      <c r="G802" s="95" t="s">
        <v>0</v>
      </c>
      <c r="H802" s="112">
        <f t="shared" si="86"/>
        <v>0</v>
      </c>
      <c r="I802" s="112">
        <f t="shared" si="88"/>
        <v>0</v>
      </c>
      <c r="J802" s="98"/>
      <c r="K802" s="112">
        <f t="shared" si="89"/>
        <v>107.46887966804975</v>
      </c>
      <c r="L802" s="98">
        <f t="shared" si="87"/>
        <v>0</v>
      </c>
      <c r="M802" s="98">
        <f t="shared" si="90"/>
        <v>8.8235294117646532</v>
      </c>
      <c r="O802" s="107">
        <v>18780</v>
      </c>
      <c r="P802" s="100">
        <f t="shared" si="85"/>
        <v>107.46887966804975</v>
      </c>
      <c r="AD802" s="269" t="s">
        <v>1085</v>
      </c>
      <c r="AE802" s="10">
        <v>152</v>
      </c>
    </row>
    <row r="803" spans="1:33" x14ac:dyDescent="0.3">
      <c r="A803" s="107">
        <v>18810</v>
      </c>
      <c r="B803" s="104" t="s">
        <v>0</v>
      </c>
      <c r="C803" s="104" t="s">
        <v>0</v>
      </c>
      <c r="D803" s="98">
        <v>25.9</v>
      </c>
      <c r="E803" s="111"/>
      <c r="F803" s="95" t="s">
        <v>0</v>
      </c>
      <c r="G803" s="95" t="s">
        <v>0</v>
      </c>
      <c r="H803" s="112">
        <f t="shared" si="86"/>
        <v>0</v>
      </c>
      <c r="I803" s="112">
        <f t="shared" si="88"/>
        <v>0</v>
      </c>
      <c r="J803" s="98"/>
      <c r="K803" s="112">
        <f t="shared" si="89"/>
        <v>107.46887966804975</v>
      </c>
      <c r="L803" s="98">
        <f t="shared" si="87"/>
        <v>0</v>
      </c>
      <c r="M803" s="98">
        <f t="shared" si="90"/>
        <v>7.4688796680497438</v>
      </c>
      <c r="O803" s="107">
        <v>18810</v>
      </c>
      <c r="P803" s="100">
        <f t="shared" si="85"/>
        <v>107.46887966804975</v>
      </c>
      <c r="R803" s="33"/>
      <c r="AD803" s="269" t="s">
        <v>1086</v>
      </c>
      <c r="AE803" s="10">
        <v>155</v>
      </c>
      <c r="AG803" s="33"/>
    </row>
    <row r="804" spans="1:33" x14ac:dyDescent="0.3">
      <c r="A804" s="107">
        <v>18841</v>
      </c>
      <c r="B804" s="104" t="s">
        <v>0</v>
      </c>
      <c r="C804" s="104" t="s">
        <v>0</v>
      </c>
      <c r="D804" s="98">
        <v>25.9</v>
      </c>
      <c r="E804" s="111"/>
      <c r="F804" s="95" t="s">
        <v>0</v>
      </c>
      <c r="G804" s="95" t="s">
        <v>0</v>
      </c>
      <c r="H804" s="112">
        <f t="shared" si="86"/>
        <v>0</v>
      </c>
      <c r="I804" s="112">
        <f t="shared" si="88"/>
        <v>0</v>
      </c>
      <c r="J804" s="98"/>
      <c r="K804" s="112">
        <f t="shared" si="89"/>
        <v>107.46887966804975</v>
      </c>
      <c r="L804" s="98">
        <f t="shared" si="87"/>
        <v>0</v>
      </c>
      <c r="M804" s="98">
        <f t="shared" si="90"/>
        <v>6.5843621399176655</v>
      </c>
      <c r="O804" s="107">
        <v>18841</v>
      </c>
      <c r="P804" s="100">
        <f t="shared" si="85"/>
        <v>107.46887966804975</v>
      </c>
      <c r="R804" s="33"/>
      <c r="AD804" s="269" t="s">
        <v>1087</v>
      </c>
      <c r="AE804" s="10">
        <v>154</v>
      </c>
      <c r="AG804" s="33"/>
    </row>
    <row r="805" spans="1:33" x14ac:dyDescent="0.3">
      <c r="A805" s="107">
        <v>18872</v>
      </c>
      <c r="B805" s="104" t="s">
        <v>0</v>
      </c>
      <c r="C805" s="104" t="s">
        <v>0</v>
      </c>
      <c r="D805" s="98">
        <v>26.1</v>
      </c>
      <c r="E805" s="111"/>
      <c r="F805" s="95" t="s">
        <v>0</v>
      </c>
      <c r="G805" s="95" t="s">
        <v>0</v>
      </c>
      <c r="H805" s="112">
        <f t="shared" si="86"/>
        <v>0.77220077220079286</v>
      </c>
      <c r="I805" s="112">
        <f t="shared" si="88"/>
        <v>0.77220077220079286</v>
      </c>
      <c r="J805" s="98"/>
      <c r="K805" s="112">
        <f t="shared" si="89"/>
        <v>108.29875518672198</v>
      </c>
      <c r="L805" s="98">
        <f t="shared" si="87"/>
        <v>0.77220077220079286</v>
      </c>
      <c r="M805" s="98">
        <f t="shared" si="90"/>
        <v>6.9672131147541005</v>
      </c>
      <c r="O805" s="107">
        <v>18872</v>
      </c>
      <c r="P805" s="100">
        <f t="shared" si="85"/>
        <v>108.29875518672198</v>
      </c>
      <c r="AD805" s="269" t="s">
        <v>1088</v>
      </c>
      <c r="AE805" s="10">
        <v>154</v>
      </c>
    </row>
    <row r="806" spans="1:33" x14ac:dyDescent="0.3">
      <c r="A806" s="107">
        <v>18902</v>
      </c>
      <c r="B806" s="104" t="s">
        <v>0</v>
      </c>
      <c r="C806" s="104" t="s">
        <v>0</v>
      </c>
      <c r="D806" s="98">
        <v>26.2</v>
      </c>
      <c r="E806" s="111"/>
      <c r="F806" s="95" t="s">
        <v>0</v>
      </c>
      <c r="G806" s="95" t="s">
        <v>0</v>
      </c>
      <c r="H806" s="112">
        <f t="shared" si="86"/>
        <v>0.38314176245208831</v>
      </c>
      <c r="I806" s="112">
        <f t="shared" si="88"/>
        <v>0.38314176245208831</v>
      </c>
      <c r="J806" s="98"/>
      <c r="K806" s="112">
        <f t="shared" si="89"/>
        <v>108.71369294605806</v>
      </c>
      <c r="L806" s="98">
        <f t="shared" si="87"/>
        <v>0.38314176245208831</v>
      </c>
      <c r="M806" s="98">
        <f t="shared" si="90"/>
        <v>6.5040650406503753</v>
      </c>
      <c r="O806" s="107">
        <v>18902</v>
      </c>
      <c r="P806" s="100">
        <f t="shared" si="85"/>
        <v>108.71369294605806</v>
      </c>
      <c r="AD806" s="269" t="s">
        <v>1089</v>
      </c>
      <c r="AE806" s="10">
        <v>155</v>
      </c>
    </row>
    <row r="807" spans="1:33" x14ac:dyDescent="0.3">
      <c r="A807" s="107">
        <v>18933</v>
      </c>
      <c r="B807" s="104" t="s">
        <v>0</v>
      </c>
      <c r="C807" s="104" t="s">
        <v>0</v>
      </c>
      <c r="D807" s="98">
        <v>26.4</v>
      </c>
      <c r="E807" s="111"/>
      <c r="F807" s="95" t="s">
        <v>0</v>
      </c>
      <c r="G807" s="95" t="s">
        <v>0</v>
      </c>
      <c r="H807" s="112">
        <f t="shared" si="86"/>
        <v>0.76335877862594437</v>
      </c>
      <c r="I807" s="112">
        <f t="shared" si="88"/>
        <v>0.76335877862594437</v>
      </c>
      <c r="J807" s="98"/>
      <c r="K807" s="112">
        <f t="shared" si="89"/>
        <v>109.54356846473024</v>
      </c>
      <c r="L807" s="98">
        <f t="shared" si="87"/>
        <v>0.76335877862594437</v>
      </c>
      <c r="M807" s="98">
        <f t="shared" si="90"/>
        <v>6.8825910931173961</v>
      </c>
      <c r="O807" s="107">
        <v>18933</v>
      </c>
      <c r="P807" s="100">
        <f t="shared" si="85"/>
        <v>109.54356846473024</v>
      </c>
      <c r="AD807" s="269" t="s">
        <v>1090</v>
      </c>
      <c r="AE807" s="10">
        <v>154</v>
      </c>
    </row>
    <row r="808" spans="1:33" x14ac:dyDescent="0.3">
      <c r="A808" s="107">
        <v>18963</v>
      </c>
      <c r="B808" s="104" t="s">
        <v>0</v>
      </c>
      <c r="C808" s="104" t="s">
        <v>0</v>
      </c>
      <c r="D808" s="98">
        <v>26.5</v>
      </c>
      <c r="E808" s="111"/>
      <c r="F808" s="95" t="s">
        <v>0</v>
      </c>
      <c r="G808" s="95" t="s">
        <v>0</v>
      </c>
      <c r="H808" s="112">
        <f t="shared" si="86"/>
        <v>0.37878787878788955</v>
      </c>
      <c r="I808" s="112">
        <f t="shared" si="88"/>
        <v>0.37878787878788955</v>
      </c>
      <c r="J808" s="98"/>
      <c r="K808" s="112">
        <f t="shared" si="89"/>
        <v>109.95850622406635</v>
      </c>
      <c r="L808" s="98">
        <f t="shared" si="87"/>
        <v>0.37878787878788955</v>
      </c>
      <c r="M808" s="98">
        <f t="shared" si="90"/>
        <v>5.9999999999999831</v>
      </c>
      <c r="O808" s="107">
        <v>18963</v>
      </c>
      <c r="P808" s="100">
        <f t="shared" si="85"/>
        <v>109.95850622406635</v>
      </c>
      <c r="R808" s="33"/>
      <c r="AD808" s="269" t="s">
        <v>1091</v>
      </c>
      <c r="AE808" s="10">
        <v>155</v>
      </c>
      <c r="AG808" s="33"/>
    </row>
    <row r="809" spans="1:33" x14ac:dyDescent="0.3">
      <c r="A809" s="107">
        <v>18994</v>
      </c>
      <c r="B809" s="104" t="s">
        <v>0</v>
      </c>
      <c r="C809" s="104" t="s">
        <v>0</v>
      </c>
      <c r="D809" s="98">
        <v>26.5</v>
      </c>
      <c r="E809" s="111"/>
      <c r="F809" s="95" t="s">
        <v>0</v>
      </c>
      <c r="G809" s="95" t="s">
        <v>0</v>
      </c>
      <c r="H809" s="112">
        <f t="shared" si="86"/>
        <v>0</v>
      </c>
      <c r="I809" s="112">
        <f t="shared" si="88"/>
        <v>0</v>
      </c>
      <c r="J809" s="98"/>
      <c r="K809" s="112">
        <f t="shared" si="89"/>
        <v>109.95850622406635</v>
      </c>
      <c r="L809" s="98">
        <f t="shared" si="87"/>
        <v>0</v>
      </c>
      <c r="M809" s="98">
        <f t="shared" si="90"/>
        <v>4.3307086614173151</v>
      </c>
      <c r="O809" s="107">
        <v>18994</v>
      </c>
      <c r="P809" s="100">
        <f t="shared" si="85"/>
        <v>109.95850622406635</v>
      </c>
      <c r="R809" s="33"/>
      <c r="AD809" s="269" t="s">
        <v>1092</v>
      </c>
      <c r="AE809" s="10">
        <v>155</v>
      </c>
      <c r="AG809" s="33"/>
    </row>
    <row r="810" spans="1:33" x14ac:dyDescent="0.3">
      <c r="A810" s="107">
        <v>19025</v>
      </c>
      <c r="B810" s="104" t="s">
        <v>0</v>
      </c>
      <c r="C810" s="104" t="s">
        <v>0</v>
      </c>
      <c r="D810" s="98">
        <v>26.3</v>
      </c>
      <c r="E810" s="111"/>
      <c r="F810" s="95" t="s">
        <v>0</v>
      </c>
      <c r="G810" s="95" t="s">
        <v>0</v>
      </c>
      <c r="H810" s="112">
        <f t="shared" si="86"/>
        <v>-0.7547169811320753</v>
      </c>
      <c r="I810" s="112">
        <f t="shared" si="88"/>
        <v>-0.7547169811320753</v>
      </c>
      <c r="J810" s="98"/>
      <c r="K810" s="112">
        <f t="shared" si="89"/>
        <v>109.12863070539416</v>
      </c>
      <c r="L810" s="98">
        <f t="shared" si="87"/>
        <v>-0.7547169811320753</v>
      </c>
      <c r="M810" s="98">
        <f t="shared" si="90"/>
        <v>2.3346303501945664</v>
      </c>
      <c r="O810" s="107">
        <v>19025</v>
      </c>
      <c r="P810" s="100">
        <f t="shared" si="85"/>
        <v>109.12863070539416</v>
      </c>
      <c r="AD810" s="269" t="s">
        <v>1093</v>
      </c>
      <c r="AE810" s="10">
        <v>154</v>
      </c>
    </row>
    <row r="811" spans="1:33" x14ac:dyDescent="0.3">
      <c r="A811" s="107">
        <v>19054</v>
      </c>
      <c r="B811" s="104" t="s">
        <v>0</v>
      </c>
      <c r="C811" s="104" t="s">
        <v>0</v>
      </c>
      <c r="D811" s="98">
        <v>26.3</v>
      </c>
      <c r="E811" s="111"/>
      <c r="F811" s="95" t="s">
        <v>0</v>
      </c>
      <c r="G811" s="95" t="s">
        <v>0</v>
      </c>
      <c r="H811" s="112">
        <f t="shared" si="86"/>
        <v>0</v>
      </c>
      <c r="I811" s="112">
        <f t="shared" si="88"/>
        <v>0</v>
      </c>
      <c r="J811" s="98"/>
      <c r="K811" s="112">
        <f t="shared" si="89"/>
        <v>109.12863070539416</v>
      </c>
      <c r="L811" s="98">
        <f t="shared" si="87"/>
        <v>0</v>
      </c>
      <c r="M811" s="98">
        <f t="shared" si="90"/>
        <v>1.9379844961240345</v>
      </c>
      <c r="O811" s="107">
        <v>19054</v>
      </c>
      <c r="P811" s="100">
        <f t="shared" si="85"/>
        <v>109.12863070539416</v>
      </c>
      <c r="AD811" s="269" t="s">
        <v>1094</v>
      </c>
      <c r="AE811" s="10">
        <v>153</v>
      </c>
    </row>
    <row r="812" spans="1:33" x14ac:dyDescent="0.3">
      <c r="A812" s="107">
        <v>19085</v>
      </c>
      <c r="B812" s="104" t="s">
        <v>0</v>
      </c>
      <c r="C812" s="104" t="s">
        <v>0</v>
      </c>
      <c r="D812" s="98">
        <v>26.4</v>
      </c>
      <c r="E812" s="111"/>
      <c r="F812" s="95" t="s">
        <v>0</v>
      </c>
      <c r="G812" s="95" t="s">
        <v>0</v>
      </c>
      <c r="H812" s="112">
        <f t="shared" si="86"/>
        <v>0.38022813688212143</v>
      </c>
      <c r="I812" s="112">
        <f t="shared" si="88"/>
        <v>0.38022813688212143</v>
      </c>
      <c r="J812" s="98"/>
      <c r="K812" s="112">
        <f t="shared" si="89"/>
        <v>109.54356846473024</v>
      </c>
      <c r="L812" s="98">
        <f t="shared" si="87"/>
        <v>0.38022813688212143</v>
      </c>
      <c r="M812" s="98">
        <f t="shared" si="90"/>
        <v>2.3255813953488191</v>
      </c>
      <c r="O812" s="107">
        <v>19085</v>
      </c>
      <c r="P812" s="100">
        <f t="shared" si="85"/>
        <v>109.54356846473024</v>
      </c>
      <c r="AD812" s="269" t="s">
        <v>1095</v>
      </c>
      <c r="AE812" s="10">
        <v>152</v>
      </c>
    </row>
    <row r="813" spans="1:33" x14ac:dyDescent="0.3">
      <c r="A813" s="107">
        <v>19115</v>
      </c>
      <c r="B813" s="104" t="s">
        <v>0</v>
      </c>
      <c r="C813" s="104" t="s">
        <v>0</v>
      </c>
      <c r="D813" s="98">
        <v>26.4</v>
      </c>
      <c r="E813" s="111"/>
      <c r="F813" s="95" t="s">
        <v>0</v>
      </c>
      <c r="G813" s="95" t="s">
        <v>0</v>
      </c>
      <c r="H813" s="112">
        <f t="shared" si="86"/>
        <v>0</v>
      </c>
      <c r="I813" s="112">
        <f t="shared" si="88"/>
        <v>0</v>
      </c>
      <c r="J813" s="98"/>
      <c r="K813" s="112">
        <f t="shared" si="89"/>
        <v>109.54356846473024</v>
      </c>
      <c r="L813" s="98">
        <f t="shared" si="87"/>
        <v>0</v>
      </c>
      <c r="M813" s="98">
        <f t="shared" si="90"/>
        <v>1.9305019305019266</v>
      </c>
      <c r="O813" s="107">
        <v>19115</v>
      </c>
      <c r="P813" s="100">
        <f t="shared" si="85"/>
        <v>109.54356846473024</v>
      </c>
      <c r="R813" s="33"/>
      <c r="AD813" s="269" t="s">
        <v>1096</v>
      </c>
      <c r="AE813" s="10">
        <v>152</v>
      </c>
      <c r="AG813" s="33"/>
    </row>
    <row r="814" spans="1:33" x14ac:dyDescent="0.3">
      <c r="A814" s="107">
        <v>19146</v>
      </c>
      <c r="B814" s="104" t="s">
        <v>0</v>
      </c>
      <c r="C814" s="104" t="s">
        <v>0</v>
      </c>
      <c r="D814" s="98">
        <v>26.5</v>
      </c>
      <c r="E814" s="111"/>
      <c r="F814" s="95" t="s">
        <v>0</v>
      </c>
      <c r="G814" s="95" t="s">
        <v>0</v>
      </c>
      <c r="H814" s="112">
        <f t="shared" si="86"/>
        <v>0.37878787878788955</v>
      </c>
      <c r="I814" s="112">
        <f t="shared" si="88"/>
        <v>0.37878787878788955</v>
      </c>
      <c r="J814" s="98"/>
      <c r="K814" s="112">
        <f t="shared" si="89"/>
        <v>109.95850622406635</v>
      </c>
      <c r="L814" s="98">
        <f t="shared" si="87"/>
        <v>0.37878787878788955</v>
      </c>
      <c r="M814" s="98">
        <f t="shared" si="90"/>
        <v>2.316602316602312</v>
      </c>
      <c r="O814" s="107">
        <v>19146</v>
      </c>
      <c r="P814" s="100">
        <f t="shared" si="85"/>
        <v>109.95850622406635</v>
      </c>
      <c r="R814" s="33"/>
      <c r="AD814" s="269" t="s">
        <v>1097</v>
      </c>
      <c r="AE814" s="10">
        <v>152</v>
      </c>
      <c r="AG814" s="33"/>
    </row>
    <row r="815" spans="1:33" x14ac:dyDescent="0.3">
      <c r="A815" s="107">
        <v>19176</v>
      </c>
      <c r="B815" s="104" t="s">
        <v>0</v>
      </c>
      <c r="C815" s="104" t="s">
        <v>0</v>
      </c>
      <c r="D815" s="98">
        <v>26.7</v>
      </c>
      <c r="E815" s="111"/>
      <c r="F815" s="95" t="s">
        <v>0</v>
      </c>
      <c r="G815" s="95" t="s">
        <v>0</v>
      </c>
      <c r="H815" s="112">
        <f t="shared" si="86"/>
        <v>0.7547169811320753</v>
      </c>
      <c r="I815" s="112">
        <f t="shared" si="88"/>
        <v>0.7547169811320753</v>
      </c>
      <c r="J815" s="98"/>
      <c r="K815" s="112">
        <f t="shared" si="89"/>
        <v>110.78838174273855</v>
      </c>
      <c r="L815" s="98">
        <f t="shared" si="87"/>
        <v>0.7547169811320753</v>
      </c>
      <c r="M815" s="98">
        <f t="shared" si="90"/>
        <v>3.0888030888030826</v>
      </c>
      <c r="O815" s="107">
        <v>19176</v>
      </c>
      <c r="P815" s="100">
        <f t="shared" si="85"/>
        <v>110.78838174273855</v>
      </c>
      <c r="AD815" s="269" t="s">
        <v>1098</v>
      </c>
      <c r="AE815" s="10">
        <v>153</v>
      </c>
    </row>
    <row r="816" spans="1:33" x14ac:dyDescent="0.3">
      <c r="A816" s="107">
        <v>19207</v>
      </c>
      <c r="B816" s="104" t="s">
        <v>0</v>
      </c>
      <c r="C816" s="104" t="s">
        <v>0</v>
      </c>
      <c r="D816" s="98">
        <v>26.7</v>
      </c>
      <c r="E816" s="111"/>
      <c r="F816" s="95" t="s">
        <v>0</v>
      </c>
      <c r="G816" s="95" t="s">
        <v>0</v>
      </c>
      <c r="H816" s="112">
        <f t="shared" si="86"/>
        <v>0</v>
      </c>
      <c r="I816" s="112">
        <f t="shared" si="88"/>
        <v>0</v>
      </c>
      <c r="J816" s="98"/>
      <c r="K816" s="112">
        <f t="shared" si="89"/>
        <v>110.78838174273855</v>
      </c>
      <c r="L816" s="98">
        <f t="shared" si="87"/>
        <v>0</v>
      </c>
      <c r="M816" s="98">
        <f t="shared" si="90"/>
        <v>3.0888030888030826</v>
      </c>
      <c r="O816" s="107">
        <v>19207</v>
      </c>
      <c r="P816" s="100">
        <f t="shared" si="85"/>
        <v>110.78838174273855</v>
      </c>
      <c r="AD816" s="269" t="s">
        <v>1099</v>
      </c>
      <c r="AE816" s="10">
        <v>152</v>
      </c>
    </row>
    <row r="817" spans="1:33" x14ac:dyDescent="0.3">
      <c r="A817" s="107">
        <v>19238</v>
      </c>
      <c r="B817" s="104" t="s">
        <v>0</v>
      </c>
      <c r="C817" s="104" t="s">
        <v>0</v>
      </c>
      <c r="D817" s="98">
        <v>26.7</v>
      </c>
      <c r="E817" s="111"/>
      <c r="F817" s="95" t="s">
        <v>0</v>
      </c>
      <c r="G817" s="95" t="s">
        <v>0</v>
      </c>
      <c r="H817" s="112">
        <f t="shared" si="86"/>
        <v>0</v>
      </c>
      <c r="I817" s="112">
        <f t="shared" si="88"/>
        <v>0</v>
      </c>
      <c r="J817" s="98"/>
      <c r="K817" s="112">
        <f t="shared" si="89"/>
        <v>110.78838174273855</v>
      </c>
      <c r="L817" s="98">
        <f t="shared" si="87"/>
        <v>0</v>
      </c>
      <c r="M817" s="98">
        <f t="shared" si="90"/>
        <v>2.2988505747126187</v>
      </c>
      <c r="O817" s="107">
        <v>19238</v>
      </c>
      <c r="P817" s="100">
        <f t="shared" si="85"/>
        <v>110.78838174273855</v>
      </c>
      <c r="AD817" s="269" t="s">
        <v>1100</v>
      </c>
      <c r="AE817" s="10">
        <v>155</v>
      </c>
    </row>
    <row r="818" spans="1:33" x14ac:dyDescent="0.3">
      <c r="A818" s="107">
        <v>19268</v>
      </c>
      <c r="B818" s="104" t="s">
        <v>0</v>
      </c>
      <c r="C818" s="104" t="s">
        <v>0</v>
      </c>
      <c r="D818" s="98">
        <v>26.7</v>
      </c>
      <c r="E818" s="111"/>
      <c r="F818" s="95" t="s">
        <v>0</v>
      </c>
      <c r="G818" s="95" t="s">
        <v>0</v>
      </c>
      <c r="H818" s="112">
        <f t="shared" si="86"/>
        <v>0</v>
      </c>
      <c r="I818" s="112">
        <f t="shared" si="88"/>
        <v>0</v>
      </c>
      <c r="J818" s="98"/>
      <c r="K818" s="112">
        <f t="shared" si="89"/>
        <v>110.78838174273855</v>
      </c>
      <c r="L818" s="98">
        <f t="shared" si="87"/>
        <v>0</v>
      </c>
      <c r="M818" s="98">
        <f t="shared" si="90"/>
        <v>1.9083969465648831</v>
      </c>
      <c r="O818" s="107">
        <v>19268</v>
      </c>
      <c r="P818" s="100">
        <f t="shared" si="85"/>
        <v>110.78838174273855</v>
      </c>
      <c r="R818" s="33"/>
      <c r="AD818" s="269" t="s">
        <v>1101</v>
      </c>
      <c r="AE818" s="10">
        <v>155</v>
      </c>
      <c r="AG818" s="33"/>
    </row>
    <row r="819" spans="1:33" x14ac:dyDescent="0.3">
      <c r="A819" s="107">
        <v>19299</v>
      </c>
      <c r="B819" s="104" t="s">
        <v>0</v>
      </c>
      <c r="C819" s="104" t="s">
        <v>0</v>
      </c>
      <c r="D819" s="98">
        <v>26.7</v>
      </c>
      <c r="E819" s="111"/>
      <c r="F819" s="95" t="s">
        <v>0</v>
      </c>
      <c r="G819" s="95" t="s">
        <v>0</v>
      </c>
      <c r="H819" s="112">
        <f t="shared" si="86"/>
        <v>0</v>
      </c>
      <c r="I819" s="112">
        <f t="shared" si="88"/>
        <v>0</v>
      </c>
      <c r="J819" s="98"/>
      <c r="K819" s="112">
        <f t="shared" si="89"/>
        <v>110.78838174273855</v>
      </c>
      <c r="L819" s="98">
        <f t="shared" si="87"/>
        <v>0</v>
      </c>
      <c r="M819" s="98">
        <f t="shared" si="90"/>
        <v>1.1363636363636465</v>
      </c>
      <c r="O819" s="107">
        <v>19299</v>
      </c>
      <c r="P819" s="100">
        <f t="shared" si="85"/>
        <v>110.78838174273855</v>
      </c>
      <c r="R819" s="33"/>
      <c r="AD819" s="269" t="s">
        <v>1102</v>
      </c>
      <c r="AE819" s="10">
        <v>155</v>
      </c>
      <c r="AG819" s="33"/>
    </row>
    <row r="820" spans="1:33" x14ac:dyDescent="0.3">
      <c r="A820" s="107">
        <v>19329</v>
      </c>
      <c r="B820" s="104" t="s">
        <v>0</v>
      </c>
      <c r="C820" s="104" t="s">
        <v>0</v>
      </c>
      <c r="D820" s="98">
        <v>26.7</v>
      </c>
      <c r="E820" s="111"/>
      <c r="F820" s="95" t="s">
        <v>0</v>
      </c>
      <c r="G820" s="95" t="s">
        <v>0</v>
      </c>
      <c r="H820" s="112">
        <f t="shared" si="86"/>
        <v>0</v>
      </c>
      <c r="I820" s="112">
        <f t="shared" si="88"/>
        <v>0</v>
      </c>
      <c r="J820" s="98"/>
      <c r="K820" s="112">
        <f t="shared" si="89"/>
        <v>110.78838174273855</v>
      </c>
      <c r="L820" s="98">
        <f t="shared" si="87"/>
        <v>0</v>
      </c>
      <c r="M820" s="98">
        <f t="shared" si="90"/>
        <v>0.7547169811320753</v>
      </c>
      <c r="O820" s="107">
        <v>19329</v>
      </c>
      <c r="P820" s="100">
        <f t="shared" si="85"/>
        <v>110.78838174273855</v>
      </c>
      <c r="AD820" s="270" t="s">
        <v>1115</v>
      </c>
      <c r="AE820" s="51">
        <v>155</v>
      </c>
    </row>
    <row r="821" spans="1:33" x14ac:dyDescent="0.3">
      <c r="A821" s="107">
        <v>19360</v>
      </c>
      <c r="B821" s="104" t="s">
        <v>0</v>
      </c>
      <c r="C821" s="104" t="s">
        <v>0</v>
      </c>
      <c r="D821" s="98">
        <v>26.6</v>
      </c>
      <c r="E821" s="111"/>
      <c r="F821" s="95" t="s">
        <v>0</v>
      </c>
      <c r="G821" s="95" t="s">
        <v>0</v>
      </c>
      <c r="H821" s="112">
        <f t="shared" si="86"/>
        <v>-0.37453183520598232</v>
      </c>
      <c r="I821" s="112">
        <f t="shared" si="88"/>
        <v>-0.37453183520598232</v>
      </c>
      <c r="J821" s="98"/>
      <c r="K821" s="112">
        <f t="shared" si="89"/>
        <v>110.37344398340247</v>
      </c>
      <c r="L821" s="98">
        <f t="shared" si="87"/>
        <v>-0.37453183520598232</v>
      </c>
      <c r="M821" s="98">
        <f t="shared" si="90"/>
        <v>0.37735849056605986</v>
      </c>
      <c r="O821" s="107">
        <v>19360</v>
      </c>
      <c r="P821" s="100">
        <f t="shared" si="85"/>
        <v>110.37344398340247</v>
      </c>
    </row>
    <row r="822" spans="1:33" x14ac:dyDescent="0.3">
      <c r="A822" s="107">
        <v>19391</v>
      </c>
      <c r="B822" s="104" t="s">
        <v>0</v>
      </c>
      <c r="C822" s="104" t="s">
        <v>0</v>
      </c>
      <c r="D822" s="98">
        <v>26.5</v>
      </c>
      <c r="E822" s="111"/>
      <c r="F822" s="95" t="s">
        <v>0</v>
      </c>
      <c r="G822" s="95" t="s">
        <v>0</v>
      </c>
      <c r="H822" s="112">
        <f t="shared" si="86"/>
        <v>-0.37593984962406291</v>
      </c>
      <c r="I822" s="112">
        <f t="shared" si="88"/>
        <v>-0.37593984962406291</v>
      </c>
      <c r="J822" s="98"/>
      <c r="K822" s="112">
        <f t="shared" si="89"/>
        <v>109.95850622406637</v>
      </c>
      <c r="L822" s="98">
        <f t="shared" si="87"/>
        <v>-0.37593984962406291</v>
      </c>
      <c r="M822" s="98">
        <f t="shared" si="90"/>
        <v>0.76045627376426506</v>
      </c>
      <c r="O822" s="107">
        <v>19391</v>
      </c>
      <c r="P822" s="100">
        <f t="shared" si="85"/>
        <v>109.95850622406637</v>
      </c>
    </row>
    <row r="823" spans="1:33" x14ac:dyDescent="0.3">
      <c r="A823" s="107">
        <v>19419</v>
      </c>
      <c r="B823" s="104" t="s">
        <v>0</v>
      </c>
      <c r="C823" s="104" t="s">
        <v>0</v>
      </c>
      <c r="D823" s="98">
        <v>26.6</v>
      </c>
      <c r="E823" s="111"/>
      <c r="F823" s="95" t="s">
        <v>0</v>
      </c>
      <c r="G823" s="95" t="s">
        <v>0</v>
      </c>
      <c r="H823" s="112">
        <f t="shared" si="86"/>
        <v>0.37735849056603765</v>
      </c>
      <c r="I823" s="112">
        <f t="shared" si="88"/>
        <v>0.37735849056603765</v>
      </c>
      <c r="J823" s="98"/>
      <c r="K823" s="112">
        <f t="shared" si="89"/>
        <v>110.37344398340247</v>
      </c>
      <c r="L823" s="98">
        <f t="shared" si="87"/>
        <v>0.37735849056603765</v>
      </c>
      <c r="M823" s="98">
        <f t="shared" si="90"/>
        <v>1.1406844106463865</v>
      </c>
      <c r="O823" s="107">
        <v>19419</v>
      </c>
      <c r="P823" s="100">
        <f t="shared" si="85"/>
        <v>110.37344398340247</v>
      </c>
      <c r="R823" s="33"/>
    </row>
    <row r="824" spans="1:33" x14ac:dyDescent="0.3">
      <c r="A824" s="107">
        <v>19450</v>
      </c>
      <c r="B824" s="104" t="s">
        <v>0</v>
      </c>
      <c r="C824" s="104" t="s">
        <v>0</v>
      </c>
      <c r="D824" s="98">
        <v>26.6</v>
      </c>
      <c r="E824" s="111"/>
      <c r="F824" s="95" t="s">
        <v>0</v>
      </c>
      <c r="G824" s="95" t="s">
        <v>0</v>
      </c>
      <c r="H824" s="112">
        <f t="shared" si="86"/>
        <v>0</v>
      </c>
      <c r="I824" s="112">
        <f t="shared" si="88"/>
        <v>0</v>
      </c>
      <c r="J824" s="98"/>
      <c r="K824" s="112">
        <f t="shared" si="89"/>
        <v>110.37344398340247</v>
      </c>
      <c r="L824" s="98">
        <f t="shared" si="87"/>
        <v>0</v>
      </c>
      <c r="M824" s="98">
        <f t="shared" si="90"/>
        <v>0.75757575757577911</v>
      </c>
      <c r="O824" s="107">
        <v>19450</v>
      </c>
      <c r="P824" s="100">
        <f t="shared" si="85"/>
        <v>110.37344398340247</v>
      </c>
      <c r="R824" s="33"/>
    </row>
    <row r="825" spans="1:33" x14ac:dyDescent="0.3">
      <c r="A825" s="107">
        <v>19480</v>
      </c>
      <c r="B825" s="104" t="s">
        <v>0</v>
      </c>
      <c r="C825" s="104" t="s">
        <v>0</v>
      </c>
      <c r="D825" s="98">
        <v>26.7</v>
      </c>
      <c r="E825" s="111"/>
      <c r="F825" s="95" t="s">
        <v>0</v>
      </c>
      <c r="G825" s="95" t="s">
        <v>0</v>
      </c>
      <c r="H825" s="112">
        <f t="shared" si="86"/>
        <v>0.3759398496240518</v>
      </c>
      <c r="I825" s="112">
        <f t="shared" si="88"/>
        <v>0.3759398496240518</v>
      </c>
      <c r="J825" s="98"/>
      <c r="K825" s="112">
        <f t="shared" si="89"/>
        <v>110.78838174273855</v>
      </c>
      <c r="L825" s="98">
        <f t="shared" si="87"/>
        <v>0.3759398496240518</v>
      </c>
      <c r="M825" s="98">
        <f t="shared" si="90"/>
        <v>1.1363636363636465</v>
      </c>
      <c r="O825" s="107">
        <v>19480</v>
      </c>
      <c r="P825" s="100">
        <f t="shared" si="85"/>
        <v>110.78838174273855</v>
      </c>
    </row>
    <row r="826" spans="1:33" x14ac:dyDescent="0.3">
      <c r="A826" s="107">
        <v>19511</v>
      </c>
      <c r="B826" s="104" t="s">
        <v>0</v>
      </c>
      <c r="C826" s="104" t="s">
        <v>0</v>
      </c>
      <c r="D826" s="98">
        <v>26.8</v>
      </c>
      <c r="E826" s="111"/>
      <c r="F826" s="95" t="s">
        <v>0</v>
      </c>
      <c r="G826" s="95" t="s">
        <v>0</v>
      </c>
      <c r="H826" s="112">
        <f t="shared" si="86"/>
        <v>0.37453183520599342</v>
      </c>
      <c r="I826" s="112">
        <f t="shared" si="88"/>
        <v>0.37453183520599342</v>
      </c>
      <c r="J826" s="98"/>
      <c r="K826" s="112">
        <f t="shared" si="89"/>
        <v>111.20331950207465</v>
      </c>
      <c r="L826" s="98">
        <f t="shared" si="87"/>
        <v>0.37453183520599342</v>
      </c>
      <c r="M826" s="98">
        <f t="shared" si="90"/>
        <v>1.132075471698113</v>
      </c>
      <c r="O826" s="107">
        <v>19511</v>
      </c>
      <c r="P826" s="100">
        <f t="shared" si="85"/>
        <v>111.20331950207465</v>
      </c>
    </row>
    <row r="827" spans="1:33" x14ac:dyDescent="0.3">
      <c r="A827" s="107">
        <v>19541</v>
      </c>
      <c r="B827" s="104" t="s">
        <v>0</v>
      </c>
      <c r="C827" s="104" t="s">
        <v>0</v>
      </c>
      <c r="D827" s="98">
        <v>26.8</v>
      </c>
      <c r="E827" s="111"/>
      <c r="F827" s="95" t="s">
        <v>0</v>
      </c>
      <c r="G827" s="95" t="s">
        <v>0</v>
      </c>
      <c r="H827" s="112">
        <f t="shared" si="86"/>
        <v>0</v>
      </c>
      <c r="I827" s="112">
        <f t="shared" si="88"/>
        <v>0</v>
      </c>
      <c r="J827" s="98"/>
      <c r="K827" s="112">
        <f t="shared" si="89"/>
        <v>111.20331950207465</v>
      </c>
      <c r="L827" s="98">
        <f t="shared" si="87"/>
        <v>0</v>
      </c>
      <c r="M827" s="98">
        <f t="shared" si="90"/>
        <v>0.37453183520599342</v>
      </c>
      <c r="O827" s="107">
        <v>19541</v>
      </c>
      <c r="P827" s="100">
        <f t="shared" si="85"/>
        <v>111.20331950207465</v>
      </c>
    </row>
    <row r="828" spans="1:33" x14ac:dyDescent="0.3">
      <c r="A828" s="107">
        <v>19572</v>
      </c>
      <c r="B828" s="104" t="s">
        <v>0</v>
      </c>
      <c r="C828" s="104" t="s">
        <v>0</v>
      </c>
      <c r="D828" s="98">
        <v>26.9</v>
      </c>
      <c r="E828" s="111"/>
      <c r="F828" s="95" t="s">
        <v>0</v>
      </c>
      <c r="G828" s="95" t="s">
        <v>0</v>
      </c>
      <c r="H828" s="112">
        <f t="shared" si="86"/>
        <v>0.37313432835819338</v>
      </c>
      <c r="I828" s="112">
        <f t="shared" si="88"/>
        <v>0.37313432835819338</v>
      </c>
      <c r="J828" s="98"/>
      <c r="K828" s="112">
        <f t="shared" si="89"/>
        <v>111.61825726141073</v>
      </c>
      <c r="L828" s="98">
        <f t="shared" si="87"/>
        <v>0.37313432835819338</v>
      </c>
      <c r="M828" s="98">
        <f t="shared" si="90"/>
        <v>0.74906367041196464</v>
      </c>
      <c r="O828" s="107">
        <v>19572</v>
      </c>
      <c r="P828" s="100">
        <f t="shared" si="85"/>
        <v>111.61825726141073</v>
      </c>
      <c r="R828" s="33"/>
    </row>
    <row r="829" spans="1:33" x14ac:dyDescent="0.3">
      <c r="A829" s="107">
        <v>19603</v>
      </c>
      <c r="B829" s="104" t="s">
        <v>0</v>
      </c>
      <c r="C829" s="104" t="s">
        <v>0</v>
      </c>
      <c r="D829" s="98">
        <v>26.9</v>
      </c>
      <c r="E829" s="111"/>
      <c r="F829" s="95" t="s">
        <v>0</v>
      </c>
      <c r="G829" s="95" t="s">
        <v>0</v>
      </c>
      <c r="H829" s="112">
        <f t="shared" si="86"/>
        <v>0</v>
      </c>
      <c r="I829" s="112">
        <f t="shared" si="88"/>
        <v>0</v>
      </c>
      <c r="J829" s="98"/>
      <c r="K829" s="112">
        <f t="shared" si="89"/>
        <v>111.61825726141073</v>
      </c>
      <c r="L829" s="98">
        <f t="shared" si="87"/>
        <v>0</v>
      </c>
      <c r="M829" s="98">
        <f t="shared" si="90"/>
        <v>0.74906367041196464</v>
      </c>
      <c r="O829" s="107">
        <v>19603</v>
      </c>
      <c r="P829" s="100">
        <f t="shared" si="85"/>
        <v>111.61825726141073</v>
      </c>
      <c r="R829" s="33"/>
    </row>
    <row r="830" spans="1:33" x14ac:dyDescent="0.3">
      <c r="A830" s="107">
        <v>19633</v>
      </c>
      <c r="B830" s="104" t="s">
        <v>0</v>
      </c>
      <c r="C830" s="104" t="s">
        <v>0</v>
      </c>
      <c r="D830" s="98">
        <v>27</v>
      </c>
      <c r="E830" s="111"/>
      <c r="F830" s="95" t="s">
        <v>0</v>
      </c>
      <c r="G830" s="95" t="s">
        <v>0</v>
      </c>
      <c r="H830" s="112">
        <f t="shared" si="86"/>
        <v>0.37174721189592308</v>
      </c>
      <c r="I830" s="112">
        <f t="shared" si="88"/>
        <v>0.37174721189592308</v>
      </c>
      <c r="J830" s="98"/>
      <c r="K830" s="112">
        <f t="shared" si="89"/>
        <v>112.03319502074685</v>
      </c>
      <c r="L830" s="98">
        <f t="shared" si="87"/>
        <v>0.37174721189592308</v>
      </c>
      <c r="M830" s="98">
        <f t="shared" si="90"/>
        <v>1.1235955056179803</v>
      </c>
      <c r="O830" s="107">
        <v>19633</v>
      </c>
      <c r="P830" s="100">
        <f t="shared" si="85"/>
        <v>112.03319502074685</v>
      </c>
    </row>
    <row r="831" spans="1:33" x14ac:dyDescent="0.3">
      <c r="A831" s="107">
        <v>19664</v>
      </c>
      <c r="B831" s="104" t="s">
        <v>0</v>
      </c>
      <c r="C831" s="104" t="s">
        <v>0</v>
      </c>
      <c r="D831" s="98">
        <v>26.9</v>
      </c>
      <c r="E831" s="111"/>
      <c r="F831" s="95" t="s">
        <v>0</v>
      </c>
      <c r="G831" s="95" t="s">
        <v>0</v>
      </c>
      <c r="H831" s="112">
        <f t="shared" si="86"/>
        <v>-0.37037037037037646</v>
      </c>
      <c r="I831" s="112">
        <f t="shared" si="88"/>
        <v>-0.37037037037037646</v>
      </c>
      <c r="J831" s="98"/>
      <c r="K831" s="112">
        <f t="shared" si="89"/>
        <v>111.61825726141073</v>
      </c>
      <c r="L831" s="98">
        <f t="shared" si="87"/>
        <v>-0.37037037037037646</v>
      </c>
      <c r="M831" s="98">
        <f t="shared" si="90"/>
        <v>0.74906367041196464</v>
      </c>
      <c r="O831" s="107">
        <v>19664</v>
      </c>
      <c r="P831" s="100">
        <f t="shared" si="85"/>
        <v>111.61825726141073</v>
      </c>
    </row>
    <row r="832" spans="1:33" x14ac:dyDescent="0.3">
      <c r="A832" s="107">
        <v>19694</v>
      </c>
      <c r="B832" s="104" t="s">
        <v>0</v>
      </c>
      <c r="C832" s="104" t="s">
        <v>0</v>
      </c>
      <c r="D832" s="98">
        <v>26.9</v>
      </c>
      <c r="E832" s="111"/>
      <c r="F832" s="95" t="s">
        <v>0</v>
      </c>
      <c r="G832" s="95" t="s">
        <v>0</v>
      </c>
      <c r="H832" s="112">
        <f t="shared" si="86"/>
        <v>0</v>
      </c>
      <c r="I832" s="112">
        <f t="shared" si="88"/>
        <v>0</v>
      </c>
      <c r="J832" s="98"/>
      <c r="K832" s="112">
        <f t="shared" si="89"/>
        <v>111.61825726141073</v>
      </c>
      <c r="L832" s="98">
        <f t="shared" si="87"/>
        <v>0</v>
      </c>
      <c r="M832" s="98">
        <f t="shared" si="90"/>
        <v>0.74906367041196464</v>
      </c>
      <c r="O832" s="107">
        <v>19694</v>
      </c>
      <c r="P832" s="100">
        <f t="shared" si="85"/>
        <v>111.61825726141073</v>
      </c>
    </row>
    <row r="833" spans="1:18" x14ac:dyDescent="0.3">
      <c r="A833" s="107">
        <v>19725</v>
      </c>
      <c r="B833" s="104" t="s">
        <v>0</v>
      </c>
      <c r="C833" s="104" t="s">
        <v>0</v>
      </c>
      <c r="D833" s="98">
        <v>26.9</v>
      </c>
      <c r="E833" s="111"/>
      <c r="F833" s="95" t="s">
        <v>0</v>
      </c>
      <c r="G833" s="95" t="s">
        <v>0</v>
      </c>
      <c r="H833" s="112">
        <f t="shared" si="86"/>
        <v>0</v>
      </c>
      <c r="I833" s="112">
        <f t="shared" si="88"/>
        <v>0</v>
      </c>
      <c r="J833" s="98"/>
      <c r="K833" s="112">
        <f t="shared" si="89"/>
        <v>111.61825726141073</v>
      </c>
      <c r="L833" s="98">
        <f t="shared" si="87"/>
        <v>0</v>
      </c>
      <c r="M833" s="98">
        <f t="shared" si="90"/>
        <v>1.1278195488721554</v>
      </c>
      <c r="O833" s="107">
        <v>19725</v>
      </c>
      <c r="P833" s="100">
        <f t="shared" si="85"/>
        <v>111.61825726141073</v>
      </c>
      <c r="R833" s="33"/>
    </row>
    <row r="834" spans="1:18" x14ac:dyDescent="0.3">
      <c r="A834" s="107">
        <v>19756</v>
      </c>
      <c r="B834" s="104" t="s">
        <v>0</v>
      </c>
      <c r="C834" s="104" t="s">
        <v>0</v>
      </c>
      <c r="D834" s="98">
        <v>26.9</v>
      </c>
      <c r="E834" s="111"/>
      <c r="F834" s="95" t="s">
        <v>0</v>
      </c>
      <c r="G834" s="95" t="s">
        <v>0</v>
      </c>
      <c r="H834" s="112">
        <f t="shared" si="86"/>
        <v>0</v>
      </c>
      <c r="I834" s="112">
        <f t="shared" si="88"/>
        <v>0</v>
      </c>
      <c r="J834" s="98"/>
      <c r="K834" s="112">
        <f t="shared" si="89"/>
        <v>111.61825726141073</v>
      </c>
      <c r="L834" s="98">
        <f t="shared" si="87"/>
        <v>0</v>
      </c>
      <c r="M834" s="98">
        <f t="shared" si="90"/>
        <v>1.5094339622641284</v>
      </c>
      <c r="O834" s="107">
        <v>19756</v>
      </c>
      <c r="P834" s="100">
        <f t="shared" si="85"/>
        <v>111.61825726141073</v>
      </c>
      <c r="R834" s="33"/>
    </row>
    <row r="835" spans="1:18" x14ac:dyDescent="0.3">
      <c r="A835" s="107">
        <v>19784</v>
      </c>
      <c r="B835" s="104" t="s">
        <v>0</v>
      </c>
      <c r="C835" s="104" t="s">
        <v>0</v>
      </c>
      <c r="D835" s="98">
        <v>26.9</v>
      </c>
      <c r="E835" s="111"/>
      <c r="F835" s="95" t="s">
        <v>0</v>
      </c>
      <c r="G835" s="95" t="s">
        <v>0</v>
      </c>
      <c r="H835" s="112">
        <f t="shared" si="86"/>
        <v>0</v>
      </c>
      <c r="I835" s="112">
        <f t="shared" si="88"/>
        <v>0</v>
      </c>
      <c r="J835" s="98"/>
      <c r="K835" s="112">
        <f t="shared" si="89"/>
        <v>111.61825726141073</v>
      </c>
      <c r="L835" s="98">
        <f t="shared" si="87"/>
        <v>0</v>
      </c>
      <c r="M835" s="98">
        <f t="shared" si="90"/>
        <v>1.1278195488721554</v>
      </c>
      <c r="O835" s="107">
        <v>19784</v>
      </c>
      <c r="P835" s="100">
        <f t="shared" si="85"/>
        <v>111.61825726141073</v>
      </c>
    </row>
    <row r="836" spans="1:18" x14ac:dyDescent="0.3">
      <c r="A836" s="107">
        <v>19815</v>
      </c>
      <c r="B836" s="104" t="s">
        <v>0</v>
      </c>
      <c r="C836" s="104" t="s">
        <v>0</v>
      </c>
      <c r="D836" s="98">
        <v>26.8</v>
      </c>
      <c r="E836" s="111"/>
      <c r="F836" s="95" t="s">
        <v>0</v>
      </c>
      <c r="G836" s="95" t="s">
        <v>0</v>
      </c>
      <c r="H836" s="112">
        <f t="shared" si="86"/>
        <v>-0.37174721189590088</v>
      </c>
      <c r="I836" s="112">
        <f t="shared" si="88"/>
        <v>-0.37174721189590088</v>
      </c>
      <c r="J836" s="98"/>
      <c r="K836" s="112">
        <f t="shared" si="89"/>
        <v>111.20331950207465</v>
      </c>
      <c r="L836" s="98">
        <f t="shared" si="87"/>
        <v>-0.37174721189590088</v>
      </c>
      <c r="M836" s="98">
        <f t="shared" si="90"/>
        <v>0.75187969924810361</v>
      </c>
      <c r="O836" s="107">
        <v>19815</v>
      </c>
      <c r="P836" s="100">
        <f t="shared" si="85"/>
        <v>111.20331950207465</v>
      </c>
    </row>
    <row r="837" spans="1:18" x14ac:dyDescent="0.3">
      <c r="A837" s="107">
        <v>19845</v>
      </c>
      <c r="B837" s="104" t="s">
        <v>0</v>
      </c>
      <c r="C837" s="104" t="s">
        <v>0</v>
      </c>
      <c r="D837" s="98">
        <v>26.9</v>
      </c>
      <c r="E837" s="111"/>
      <c r="F837" s="95" t="s">
        <v>0</v>
      </c>
      <c r="G837" s="95" t="s">
        <v>0</v>
      </c>
      <c r="H837" s="112">
        <f t="shared" si="86"/>
        <v>0.37313432835819338</v>
      </c>
      <c r="I837" s="112">
        <f t="shared" si="88"/>
        <v>0.37313432835819338</v>
      </c>
      <c r="J837" s="98"/>
      <c r="K837" s="112">
        <f t="shared" si="89"/>
        <v>111.61825726141073</v>
      </c>
      <c r="L837" s="98">
        <f t="shared" si="87"/>
        <v>0.37313432835819338</v>
      </c>
      <c r="M837" s="98">
        <f t="shared" si="90"/>
        <v>0.74906367041196464</v>
      </c>
      <c r="O837" s="107">
        <v>19845</v>
      </c>
      <c r="P837" s="100">
        <f t="shared" si="85"/>
        <v>111.61825726141073</v>
      </c>
    </row>
    <row r="838" spans="1:18" x14ac:dyDescent="0.3">
      <c r="A838" s="107">
        <v>19876</v>
      </c>
      <c r="B838" s="104" t="s">
        <v>0</v>
      </c>
      <c r="C838" s="104" t="s">
        <v>0</v>
      </c>
      <c r="D838" s="98">
        <v>26.9</v>
      </c>
      <c r="E838" s="111"/>
      <c r="F838" s="95" t="s">
        <v>0</v>
      </c>
      <c r="G838" s="95" t="s">
        <v>0</v>
      </c>
      <c r="H838" s="112">
        <f t="shared" si="86"/>
        <v>0</v>
      </c>
      <c r="I838" s="112">
        <f t="shared" si="88"/>
        <v>0</v>
      </c>
      <c r="J838" s="98"/>
      <c r="K838" s="112">
        <f t="shared" si="89"/>
        <v>111.61825726141073</v>
      </c>
      <c r="L838" s="98">
        <f t="shared" si="87"/>
        <v>0</v>
      </c>
      <c r="M838" s="98">
        <f t="shared" si="90"/>
        <v>0.37313432835819338</v>
      </c>
      <c r="O838" s="107">
        <v>19876</v>
      </c>
      <c r="P838" s="100">
        <f t="shared" si="85"/>
        <v>111.61825726141073</v>
      </c>
      <c r="R838" s="33"/>
    </row>
    <row r="839" spans="1:18" x14ac:dyDescent="0.3">
      <c r="A839" s="107">
        <v>19906</v>
      </c>
      <c r="B839" s="104" t="s">
        <v>0</v>
      </c>
      <c r="C839" s="104" t="s">
        <v>0</v>
      </c>
      <c r="D839" s="98">
        <v>26.9</v>
      </c>
      <c r="E839" s="111"/>
      <c r="F839" s="95" t="s">
        <v>0</v>
      </c>
      <c r="G839" s="95" t="s">
        <v>0</v>
      </c>
      <c r="H839" s="112">
        <f t="shared" si="86"/>
        <v>0</v>
      </c>
      <c r="I839" s="112">
        <f t="shared" si="88"/>
        <v>0</v>
      </c>
      <c r="J839" s="98"/>
      <c r="K839" s="112">
        <f t="shared" si="89"/>
        <v>111.61825726141073</v>
      </c>
      <c r="L839" s="98">
        <f t="shared" si="87"/>
        <v>0</v>
      </c>
      <c r="M839" s="98">
        <f t="shared" si="90"/>
        <v>0.37313432835819338</v>
      </c>
      <c r="O839" s="107">
        <v>19906</v>
      </c>
      <c r="P839" s="100">
        <f t="shared" si="85"/>
        <v>111.61825726141073</v>
      </c>
      <c r="R839" s="33"/>
    </row>
    <row r="840" spans="1:18" x14ac:dyDescent="0.3">
      <c r="A840" s="107">
        <v>19937</v>
      </c>
      <c r="B840" s="104" t="s">
        <v>0</v>
      </c>
      <c r="C840" s="104" t="s">
        <v>0</v>
      </c>
      <c r="D840" s="98">
        <v>26.9</v>
      </c>
      <c r="E840" s="111"/>
      <c r="F840" s="95" t="s">
        <v>0</v>
      </c>
      <c r="G840" s="95" t="s">
        <v>0</v>
      </c>
      <c r="H840" s="112">
        <f t="shared" si="86"/>
        <v>0</v>
      </c>
      <c r="I840" s="112">
        <f t="shared" si="88"/>
        <v>0</v>
      </c>
      <c r="J840" s="98"/>
      <c r="K840" s="112">
        <f t="shared" si="89"/>
        <v>111.61825726141073</v>
      </c>
      <c r="L840" s="98">
        <f t="shared" si="87"/>
        <v>0</v>
      </c>
      <c r="M840" s="98">
        <f t="shared" si="90"/>
        <v>0</v>
      </c>
      <c r="O840" s="107">
        <v>19937</v>
      </c>
      <c r="P840" s="100">
        <f t="shared" si="85"/>
        <v>111.61825726141073</v>
      </c>
    </row>
    <row r="841" spans="1:18" x14ac:dyDescent="0.3">
      <c r="A841" s="107">
        <v>19968</v>
      </c>
      <c r="B841" s="104" t="s">
        <v>0</v>
      </c>
      <c r="C841" s="104" t="s">
        <v>0</v>
      </c>
      <c r="D841" s="98">
        <v>26.8</v>
      </c>
      <c r="E841" s="111"/>
      <c r="F841" s="95" t="s">
        <v>0</v>
      </c>
      <c r="G841" s="95" t="s">
        <v>0</v>
      </c>
      <c r="H841" s="112">
        <f t="shared" si="86"/>
        <v>-0.37174721189590088</v>
      </c>
      <c r="I841" s="112">
        <f t="shared" si="88"/>
        <v>-0.37174721189590088</v>
      </c>
      <c r="J841" s="98"/>
      <c r="K841" s="112">
        <f t="shared" si="89"/>
        <v>111.20331950207465</v>
      </c>
      <c r="L841" s="98">
        <f t="shared" si="87"/>
        <v>-0.37174721189590088</v>
      </c>
      <c r="M841" s="98">
        <f t="shared" si="90"/>
        <v>-0.37174721189590088</v>
      </c>
      <c r="O841" s="107">
        <v>19968</v>
      </c>
      <c r="P841" s="100">
        <f t="shared" si="85"/>
        <v>111.20331950207465</v>
      </c>
    </row>
    <row r="842" spans="1:18" x14ac:dyDescent="0.3">
      <c r="A842" s="107">
        <v>19998</v>
      </c>
      <c r="B842" s="104" t="s">
        <v>0</v>
      </c>
      <c r="C842" s="104" t="s">
        <v>0</v>
      </c>
      <c r="D842" s="98">
        <v>26.8</v>
      </c>
      <c r="E842" s="111"/>
      <c r="F842" s="95" t="s">
        <v>0</v>
      </c>
      <c r="G842" s="95" t="s">
        <v>0</v>
      </c>
      <c r="H842" s="112">
        <f t="shared" si="86"/>
        <v>0</v>
      </c>
      <c r="I842" s="112">
        <f t="shared" si="88"/>
        <v>0</v>
      </c>
      <c r="J842" s="98"/>
      <c r="K842" s="112">
        <f t="shared" si="89"/>
        <v>111.20331950207465</v>
      </c>
      <c r="L842" s="98">
        <f t="shared" si="87"/>
        <v>0</v>
      </c>
      <c r="M842" s="98">
        <f t="shared" si="90"/>
        <v>-0.74074074074074181</v>
      </c>
      <c r="O842" s="107">
        <v>19998</v>
      </c>
      <c r="P842" s="100">
        <f t="shared" si="85"/>
        <v>111.20331950207465</v>
      </c>
    </row>
    <row r="843" spans="1:18" x14ac:dyDescent="0.3">
      <c r="A843" s="107">
        <v>20029</v>
      </c>
      <c r="B843" s="104" t="s">
        <v>0</v>
      </c>
      <c r="C843" s="104" t="s">
        <v>0</v>
      </c>
      <c r="D843" s="98">
        <v>26.8</v>
      </c>
      <c r="E843" s="111"/>
      <c r="F843" s="95" t="s">
        <v>0</v>
      </c>
      <c r="G843" s="95" t="s">
        <v>0</v>
      </c>
      <c r="H843" s="112">
        <f t="shared" si="86"/>
        <v>0</v>
      </c>
      <c r="I843" s="112">
        <f t="shared" si="88"/>
        <v>0</v>
      </c>
      <c r="J843" s="98"/>
      <c r="K843" s="112">
        <f t="shared" si="89"/>
        <v>111.20331950207465</v>
      </c>
      <c r="L843" s="98">
        <f t="shared" si="87"/>
        <v>0</v>
      </c>
      <c r="M843" s="98">
        <f t="shared" si="90"/>
        <v>-0.37174721189590088</v>
      </c>
      <c r="O843" s="107">
        <v>20029</v>
      </c>
      <c r="P843" s="100">
        <f t="shared" si="85"/>
        <v>111.20331950207465</v>
      </c>
      <c r="R843" s="33"/>
    </row>
    <row r="844" spans="1:18" x14ac:dyDescent="0.3">
      <c r="A844" s="107">
        <v>20059</v>
      </c>
      <c r="B844" s="104" t="s">
        <v>0</v>
      </c>
      <c r="C844" s="104" t="s">
        <v>0</v>
      </c>
      <c r="D844" s="98">
        <v>26.7</v>
      </c>
      <c r="E844" s="111"/>
      <c r="F844" s="95" t="s">
        <v>0</v>
      </c>
      <c r="G844" s="95" t="s">
        <v>0</v>
      </c>
      <c r="H844" s="112">
        <f t="shared" si="86"/>
        <v>-0.37313432835821558</v>
      </c>
      <c r="I844" s="112">
        <f t="shared" si="88"/>
        <v>-0.37313432835821558</v>
      </c>
      <c r="J844" s="98"/>
      <c r="K844" s="112">
        <f t="shared" si="89"/>
        <v>110.78838174273854</v>
      </c>
      <c r="L844" s="98">
        <f t="shared" si="87"/>
        <v>-0.37313432835821558</v>
      </c>
      <c r="M844" s="98">
        <f t="shared" si="90"/>
        <v>-0.74349442379182396</v>
      </c>
      <c r="O844" s="107">
        <v>20059</v>
      </c>
      <c r="P844" s="100">
        <f t="shared" si="85"/>
        <v>110.78838174273854</v>
      </c>
      <c r="R844" s="33"/>
    </row>
    <row r="845" spans="1:18" x14ac:dyDescent="0.3">
      <c r="A845" s="107">
        <v>20090</v>
      </c>
      <c r="B845" s="104" t="s">
        <v>0</v>
      </c>
      <c r="C845" s="104" t="s">
        <v>0</v>
      </c>
      <c r="D845" s="98">
        <v>26.7</v>
      </c>
      <c r="E845" s="111"/>
      <c r="F845" s="95" t="s">
        <v>0</v>
      </c>
      <c r="G845" s="95" t="s">
        <v>0</v>
      </c>
      <c r="H845" s="112">
        <f t="shared" si="86"/>
        <v>0</v>
      </c>
      <c r="I845" s="112">
        <f t="shared" si="88"/>
        <v>0</v>
      </c>
      <c r="J845" s="98"/>
      <c r="K845" s="112">
        <f t="shared" si="89"/>
        <v>110.78838174273854</v>
      </c>
      <c r="L845" s="98">
        <f t="shared" si="87"/>
        <v>0</v>
      </c>
      <c r="M845" s="98">
        <f t="shared" si="90"/>
        <v>-0.74349442379182396</v>
      </c>
      <c r="O845" s="107">
        <v>20090</v>
      </c>
      <c r="P845" s="100">
        <f t="shared" si="85"/>
        <v>110.78838174273854</v>
      </c>
    </row>
    <row r="846" spans="1:18" x14ac:dyDescent="0.3">
      <c r="A846" s="107">
        <v>20121</v>
      </c>
      <c r="B846" s="104" t="s">
        <v>0</v>
      </c>
      <c r="C846" s="104" t="s">
        <v>0</v>
      </c>
      <c r="D846" s="98">
        <v>26.7</v>
      </c>
      <c r="E846" s="111"/>
      <c r="F846" s="95" t="s">
        <v>0</v>
      </c>
      <c r="G846" s="95" t="s">
        <v>0</v>
      </c>
      <c r="H846" s="112">
        <f t="shared" si="86"/>
        <v>0</v>
      </c>
      <c r="I846" s="112">
        <f t="shared" si="88"/>
        <v>0</v>
      </c>
      <c r="J846" s="98"/>
      <c r="K846" s="112">
        <f t="shared" si="89"/>
        <v>110.78838174273854</v>
      </c>
      <c r="L846" s="98">
        <f t="shared" si="87"/>
        <v>0</v>
      </c>
      <c r="M846" s="98">
        <f t="shared" si="90"/>
        <v>-0.74349442379182396</v>
      </c>
      <c r="O846" s="107">
        <v>20121</v>
      </c>
      <c r="P846" s="100">
        <f t="shared" si="85"/>
        <v>110.78838174273854</v>
      </c>
    </row>
    <row r="847" spans="1:18" x14ac:dyDescent="0.3">
      <c r="A847" s="107">
        <v>20149</v>
      </c>
      <c r="B847" s="104" t="s">
        <v>0</v>
      </c>
      <c r="C847" s="104" t="s">
        <v>0</v>
      </c>
      <c r="D847" s="98">
        <v>26.7</v>
      </c>
      <c r="E847" s="111"/>
      <c r="F847" s="95" t="s">
        <v>0</v>
      </c>
      <c r="G847" s="95" t="s">
        <v>0</v>
      </c>
      <c r="H847" s="112">
        <f t="shared" si="86"/>
        <v>0</v>
      </c>
      <c r="I847" s="112">
        <f t="shared" si="88"/>
        <v>0</v>
      </c>
      <c r="J847" s="98"/>
      <c r="K847" s="112">
        <f t="shared" si="89"/>
        <v>110.78838174273854</v>
      </c>
      <c r="L847" s="98">
        <f t="shared" si="87"/>
        <v>0</v>
      </c>
      <c r="M847" s="98">
        <f t="shared" si="90"/>
        <v>-0.74349442379182396</v>
      </c>
      <c r="O847" s="107">
        <v>20149</v>
      </c>
      <c r="P847" s="100">
        <f t="shared" si="85"/>
        <v>110.78838174273854</v>
      </c>
    </row>
    <row r="848" spans="1:18" x14ac:dyDescent="0.3">
      <c r="A848" s="107">
        <v>20180</v>
      </c>
      <c r="B848" s="104" t="s">
        <v>0</v>
      </c>
      <c r="C848" s="104" t="s">
        <v>0</v>
      </c>
      <c r="D848" s="98">
        <v>26.7</v>
      </c>
      <c r="E848" s="111"/>
      <c r="F848" s="95" t="s">
        <v>0</v>
      </c>
      <c r="G848" s="95" t="s">
        <v>0</v>
      </c>
      <c r="H848" s="112">
        <f t="shared" si="86"/>
        <v>0</v>
      </c>
      <c r="I848" s="112">
        <f t="shared" si="88"/>
        <v>0</v>
      </c>
      <c r="J848" s="98"/>
      <c r="K848" s="112">
        <f t="shared" si="89"/>
        <v>110.78838174273854</v>
      </c>
      <c r="L848" s="98">
        <f t="shared" si="87"/>
        <v>0</v>
      </c>
      <c r="M848" s="98">
        <f t="shared" si="90"/>
        <v>-0.37313432835821558</v>
      </c>
      <c r="O848" s="107">
        <v>20180</v>
      </c>
      <c r="P848" s="100">
        <f t="shared" si="85"/>
        <v>110.78838174273854</v>
      </c>
      <c r="R848" s="33"/>
    </row>
    <row r="849" spans="1:18" x14ac:dyDescent="0.3">
      <c r="A849" s="107">
        <v>20210</v>
      </c>
      <c r="B849" s="104" t="s">
        <v>0</v>
      </c>
      <c r="C849" s="104" t="s">
        <v>0</v>
      </c>
      <c r="D849" s="98">
        <v>26.7</v>
      </c>
      <c r="E849" s="111"/>
      <c r="F849" s="95" t="s">
        <v>0</v>
      </c>
      <c r="G849" s="95" t="s">
        <v>0</v>
      </c>
      <c r="H849" s="112">
        <f t="shared" si="86"/>
        <v>0</v>
      </c>
      <c r="I849" s="112">
        <f t="shared" si="88"/>
        <v>0</v>
      </c>
      <c r="J849" s="98"/>
      <c r="K849" s="112">
        <f t="shared" si="89"/>
        <v>110.78838174273854</v>
      </c>
      <c r="L849" s="98">
        <f t="shared" si="87"/>
        <v>0</v>
      </c>
      <c r="M849" s="98">
        <f t="shared" si="90"/>
        <v>-0.74349442379182396</v>
      </c>
      <c r="O849" s="107">
        <v>20210</v>
      </c>
      <c r="P849" s="100">
        <f t="shared" si="85"/>
        <v>110.78838174273854</v>
      </c>
      <c r="R849" s="33"/>
    </row>
    <row r="850" spans="1:18" x14ac:dyDescent="0.3">
      <c r="A850" s="107">
        <v>20241</v>
      </c>
      <c r="B850" s="104" t="s">
        <v>0</v>
      </c>
      <c r="C850" s="104" t="s">
        <v>0</v>
      </c>
      <c r="D850" s="98">
        <v>26.7</v>
      </c>
      <c r="E850" s="111"/>
      <c r="F850" s="95" t="s">
        <v>0</v>
      </c>
      <c r="G850" s="95" t="s">
        <v>0</v>
      </c>
      <c r="H850" s="112">
        <f t="shared" si="86"/>
        <v>0</v>
      </c>
      <c r="I850" s="112">
        <f t="shared" si="88"/>
        <v>0</v>
      </c>
      <c r="J850" s="98"/>
      <c r="K850" s="112">
        <f t="shared" si="89"/>
        <v>110.78838174273854</v>
      </c>
      <c r="L850" s="98">
        <f t="shared" si="87"/>
        <v>0</v>
      </c>
      <c r="M850" s="98">
        <f t="shared" si="90"/>
        <v>-0.74349442379182396</v>
      </c>
      <c r="O850" s="107">
        <v>20241</v>
      </c>
      <c r="P850" s="100">
        <f t="shared" si="85"/>
        <v>110.78838174273854</v>
      </c>
    </row>
    <row r="851" spans="1:18" x14ac:dyDescent="0.3">
      <c r="A851" s="107">
        <v>20271</v>
      </c>
      <c r="B851" s="104" t="s">
        <v>0</v>
      </c>
      <c r="C851" s="104" t="s">
        <v>0</v>
      </c>
      <c r="D851" s="98">
        <v>26.8</v>
      </c>
      <c r="E851" s="111"/>
      <c r="F851" s="95" t="s">
        <v>0</v>
      </c>
      <c r="G851" s="95" t="s">
        <v>0</v>
      </c>
      <c r="H851" s="112">
        <f t="shared" si="86"/>
        <v>0.37453183520599342</v>
      </c>
      <c r="I851" s="112">
        <f t="shared" si="88"/>
        <v>0.37453183520599342</v>
      </c>
      <c r="J851" s="98"/>
      <c r="K851" s="112">
        <f t="shared" si="89"/>
        <v>111.20331950207463</v>
      </c>
      <c r="L851" s="98">
        <f t="shared" si="87"/>
        <v>0.37453183520599342</v>
      </c>
      <c r="M851" s="98">
        <f t="shared" si="90"/>
        <v>-0.37174721189591198</v>
      </c>
      <c r="O851" s="107">
        <v>20271</v>
      </c>
      <c r="P851" s="100">
        <f t="shared" si="85"/>
        <v>111.20331950207463</v>
      </c>
    </row>
    <row r="852" spans="1:18" x14ac:dyDescent="0.3">
      <c r="A852" s="107">
        <v>20302</v>
      </c>
      <c r="B852" s="104" t="s">
        <v>0</v>
      </c>
      <c r="C852" s="104" t="s">
        <v>0</v>
      </c>
      <c r="D852" s="98">
        <v>26.8</v>
      </c>
      <c r="E852" s="111"/>
      <c r="F852" s="95" t="s">
        <v>0</v>
      </c>
      <c r="G852" s="95" t="s">
        <v>0</v>
      </c>
      <c r="H852" s="112">
        <f t="shared" si="86"/>
        <v>0</v>
      </c>
      <c r="I852" s="112">
        <f t="shared" si="88"/>
        <v>0</v>
      </c>
      <c r="J852" s="98"/>
      <c r="K852" s="112">
        <f t="shared" si="89"/>
        <v>111.20331950207463</v>
      </c>
      <c r="L852" s="98">
        <f t="shared" si="87"/>
        <v>0</v>
      </c>
      <c r="M852" s="98">
        <f t="shared" si="90"/>
        <v>-0.37174721189591198</v>
      </c>
      <c r="O852" s="107">
        <v>20302</v>
      </c>
      <c r="P852" s="100">
        <f t="shared" ref="P852:P915" si="91">K852</f>
        <v>111.20331950207463</v>
      </c>
    </row>
    <row r="853" spans="1:18" x14ac:dyDescent="0.3">
      <c r="A853" s="107">
        <v>20333</v>
      </c>
      <c r="B853" s="104" t="s">
        <v>0</v>
      </c>
      <c r="C853" s="104" t="s">
        <v>0</v>
      </c>
      <c r="D853" s="98">
        <v>26.9</v>
      </c>
      <c r="E853" s="111"/>
      <c r="F853" s="95" t="s">
        <v>0</v>
      </c>
      <c r="G853" s="95" t="s">
        <v>0</v>
      </c>
      <c r="H853" s="112">
        <f t="shared" si="86"/>
        <v>0.37313432835819338</v>
      </c>
      <c r="I853" s="112">
        <f t="shared" si="88"/>
        <v>0.37313432835819338</v>
      </c>
      <c r="J853" s="98"/>
      <c r="K853" s="112">
        <f t="shared" si="89"/>
        <v>111.61825726141072</v>
      </c>
      <c r="L853" s="98">
        <f t="shared" si="87"/>
        <v>0.37313432835819338</v>
      </c>
      <c r="M853" s="98">
        <f t="shared" si="90"/>
        <v>0.37313432835817117</v>
      </c>
      <c r="O853" s="107">
        <v>20333</v>
      </c>
      <c r="P853" s="100">
        <f t="shared" si="91"/>
        <v>111.61825726141072</v>
      </c>
      <c r="R853" s="33"/>
    </row>
    <row r="854" spans="1:18" x14ac:dyDescent="0.3">
      <c r="A854" s="107">
        <v>20363</v>
      </c>
      <c r="B854" s="104" t="s">
        <v>0</v>
      </c>
      <c r="C854" s="104" t="s">
        <v>0</v>
      </c>
      <c r="D854" s="98">
        <v>26.9</v>
      </c>
      <c r="E854" s="111"/>
      <c r="F854" s="95" t="s">
        <v>0</v>
      </c>
      <c r="G854" s="95" t="s">
        <v>0</v>
      </c>
      <c r="H854" s="112">
        <f t="shared" ref="H854:H917" si="92">((D854/D853)-1)*100</f>
        <v>0</v>
      </c>
      <c r="I854" s="112">
        <f t="shared" si="88"/>
        <v>0</v>
      </c>
      <c r="J854" s="98"/>
      <c r="K854" s="112">
        <f t="shared" si="89"/>
        <v>111.61825726141072</v>
      </c>
      <c r="L854" s="98">
        <f t="shared" ref="L854:L917" si="93">((K854/K853)-1)*100</f>
        <v>0</v>
      </c>
      <c r="M854" s="98">
        <f t="shared" si="90"/>
        <v>0.37313432835817117</v>
      </c>
      <c r="O854" s="107">
        <v>20363</v>
      </c>
      <c r="P854" s="100">
        <f t="shared" si="91"/>
        <v>111.61825726141072</v>
      </c>
      <c r="R854" s="33"/>
    </row>
    <row r="855" spans="1:18" x14ac:dyDescent="0.3">
      <c r="A855" s="107">
        <v>20394</v>
      </c>
      <c r="B855" s="104" t="s">
        <v>0</v>
      </c>
      <c r="C855" s="104" t="s">
        <v>0</v>
      </c>
      <c r="D855" s="98">
        <v>26.9</v>
      </c>
      <c r="E855" s="111"/>
      <c r="F855" s="95" t="s">
        <v>0</v>
      </c>
      <c r="G855" s="95" t="s">
        <v>0</v>
      </c>
      <c r="H855" s="112">
        <f t="shared" si="92"/>
        <v>0</v>
      </c>
      <c r="I855" s="112">
        <f t="shared" ref="I855:I918" si="94">H855</f>
        <v>0</v>
      </c>
      <c r="J855" s="98"/>
      <c r="K855" s="112">
        <f t="shared" si="89"/>
        <v>111.61825726141072</v>
      </c>
      <c r="L855" s="98">
        <f t="shared" si="93"/>
        <v>0</v>
      </c>
      <c r="M855" s="98">
        <f t="shared" si="90"/>
        <v>0.37313432835817117</v>
      </c>
      <c r="O855" s="107">
        <v>20394</v>
      </c>
      <c r="P855" s="100">
        <f t="shared" si="91"/>
        <v>111.61825726141072</v>
      </c>
    </row>
    <row r="856" spans="1:18" x14ac:dyDescent="0.3">
      <c r="A856" s="107">
        <v>20424</v>
      </c>
      <c r="B856" s="104" t="s">
        <v>0</v>
      </c>
      <c r="C856" s="104" t="s">
        <v>0</v>
      </c>
      <c r="D856" s="98">
        <v>26.8</v>
      </c>
      <c r="E856" s="111"/>
      <c r="F856" s="95" t="s">
        <v>0</v>
      </c>
      <c r="G856" s="95" t="s">
        <v>0</v>
      </c>
      <c r="H856" s="112">
        <f t="shared" si="92"/>
        <v>-0.37174721189590088</v>
      </c>
      <c r="I856" s="112">
        <f t="shared" si="94"/>
        <v>-0.37174721189590088</v>
      </c>
      <c r="J856" s="98"/>
      <c r="K856" s="112">
        <f t="shared" ref="K856:K919" si="95">K855*(1+(I856/100))</f>
        <v>111.20331950207463</v>
      </c>
      <c r="L856" s="98">
        <f t="shared" si="93"/>
        <v>-0.37174721189590088</v>
      </c>
      <c r="M856" s="98">
        <f t="shared" si="90"/>
        <v>0.37453183520599342</v>
      </c>
      <c r="O856" s="107">
        <v>20424</v>
      </c>
      <c r="P856" s="100">
        <f t="shared" si="91"/>
        <v>111.20331950207463</v>
      </c>
    </row>
    <row r="857" spans="1:18" x14ac:dyDescent="0.3">
      <c r="A857" s="107">
        <v>20455</v>
      </c>
      <c r="B857" s="104" t="s">
        <v>0</v>
      </c>
      <c r="C857" s="104" t="s">
        <v>0</v>
      </c>
      <c r="D857" s="98">
        <v>26.8</v>
      </c>
      <c r="E857" s="111"/>
      <c r="F857" s="95" t="s">
        <v>0</v>
      </c>
      <c r="G857" s="95" t="s">
        <v>0</v>
      </c>
      <c r="H857" s="112">
        <f t="shared" si="92"/>
        <v>0</v>
      </c>
      <c r="I857" s="112">
        <f t="shared" si="94"/>
        <v>0</v>
      </c>
      <c r="J857" s="98"/>
      <c r="K857" s="112">
        <f t="shared" si="95"/>
        <v>111.20331950207463</v>
      </c>
      <c r="L857" s="98">
        <f t="shared" si="93"/>
        <v>0</v>
      </c>
      <c r="M857" s="98">
        <f t="shared" si="90"/>
        <v>0.37453183520599342</v>
      </c>
      <c r="O857" s="107">
        <v>20455</v>
      </c>
      <c r="P857" s="100">
        <f t="shared" si="91"/>
        <v>111.20331950207463</v>
      </c>
    </row>
    <row r="858" spans="1:18" x14ac:dyDescent="0.3">
      <c r="A858" s="107">
        <v>20486</v>
      </c>
      <c r="B858" s="104" t="s">
        <v>0</v>
      </c>
      <c r="C858" s="104" t="s">
        <v>0</v>
      </c>
      <c r="D858" s="98">
        <v>26.8</v>
      </c>
      <c r="E858" s="111"/>
      <c r="F858" s="95" t="s">
        <v>0</v>
      </c>
      <c r="G858" s="95" t="s">
        <v>0</v>
      </c>
      <c r="H858" s="112">
        <f t="shared" si="92"/>
        <v>0</v>
      </c>
      <c r="I858" s="112">
        <f t="shared" si="94"/>
        <v>0</v>
      </c>
      <c r="J858" s="98"/>
      <c r="K858" s="112">
        <f t="shared" si="95"/>
        <v>111.20331950207463</v>
      </c>
      <c r="L858" s="98">
        <f t="shared" si="93"/>
        <v>0</v>
      </c>
      <c r="M858" s="98">
        <f t="shared" si="90"/>
        <v>0.37453183520599342</v>
      </c>
      <c r="O858" s="107">
        <v>20486</v>
      </c>
      <c r="P858" s="100">
        <f t="shared" si="91"/>
        <v>111.20331950207463</v>
      </c>
      <c r="R858" s="33"/>
    </row>
    <row r="859" spans="1:18" x14ac:dyDescent="0.3">
      <c r="A859" s="107">
        <v>20515</v>
      </c>
      <c r="B859" s="104" t="s">
        <v>0</v>
      </c>
      <c r="C859" s="104" t="s">
        <v>0</v>
      </c>
      <c r="D859" s="98">
        <v>26.8</v>
      </c>
      <c r="E859" s="111"/>
      <c r="F859" s="95" t="s">
        <v>0</v>
      </c>
      <c r="G859" s="95" t="s">
        <v>0</v>
      </c>
      <c r="H859" s="112">
        <f t="shared" si="92"/>
        <v>0</v>
      </c>
      <c r="I859" s="112">
        <f t="shared" si="94"/>
        <v>0</v>
      </c>
      <c r="J859" s="98"/>
      <c r="K859" s="112">
        <f t="shared" si="95"/>
        <v>111.20331950207463</v>
      </c>
      <c r="L859" s="98">
        <f t="shared" si="93"/>
        <v>0</v>
      </c>
      <c r="M859" s="98">
        <f t="shared" si="90"/>
        <v>0.37453183520599342</v>
      </c>
      <c r="O859" s="107">
        <v>20515</v>
      </c>
      <c r="P859" s="100">
        <f t="shared" si="91"/>
        <v>111.20331950207463</v>
      </c>
      <c r="R859" s="33"/>
    </row>
    <row r="860" spans="1:18" x14ac:dyDescent="0.3">
      <c r="A860" s="107">
        <v>20546</v>
      </c>
      <c r="B860" s="104" t="s">
        <v>0</v>
      </c>
      <c r="C860" s="104" t="s">
        <v>0</v>
      </c>
      <c r="D860" s="98">
        <v>26.9</v>
      </c>
      <c r="E860" s="111"/>
      <c r="F860" s="95" t="s">
        <v>0</v>
      </c>
      <c r="G860" s="95" t="s">
        <v>0</v>
      </c>
      <c r="H860" s="112">
        <f t="shared" si="92"/>
        <v>0.37313432835819338</v>
      </c>
      <c r="I860" s="112">
        <f t="shared" si="94"/>
        <v>0.37313432835819338</v>
      </c>
      <c r="J860" s="98"/>
      <c r="K860" s="112">
        <f t="shared" si="95"/>
        <v>111.61825726141072</v>
      </c>
      <c r="L860" s="98">
        <f t="shared" si="93"/>
        <v>0.37313432835819338</v>
      </c>
      <c r="M860" s="98">
        <f t="shared" si="90"/>
        <v>0.74906367041196464</v>
      </c>
      <c r="O860" s="107">
        <v>20546</v>
      </c>
      <c r="P860" s="100">
        <f t="shared" si="91"/>
        <v>111.61825726141072</v>
      </c>
    </row>
    <row r="861" spans="1:18" x14ac:dyDescent="0.3">
      <c r="A861" s="107">
        <v>20576</v>
      </c>
      <c r="B861" s="104" t="s">
        <v>0</v>
      </c>
      <c r="C861" s="104" t="s">
        <v>0</v>
      </c>
      <c r="D861" s="98">
        <v>27</v>
      </c>
      <c r="E861" s="111"/>
      <c r="F861" s="95" t="s">
        <v>0</v>
      </c>
      <c r="G861" s="95" t="s">
        <v>0</v>
      </c>
      <c r="H861" s="112">
        <f t="shared" si="92"/>
        <v>0.37174721189592308</v>
      </c>
      <c r="I861" s="112">
        <f t="shared" si="94"/>
        <v>0.37174721189592308</v>
      </c>
      <c r="J861" s="98"/>
      <c r="K861" s="112">
        <f t="shared" si="95"/>
        <v>112.03319502074683</v>
      </c>
      <c r="L861" s="98">
        <f t="shared" si="93"/>
        <v>0.37174721189592308</v>
      </c>
      <c r="M861" s="98">
        <f t="shared" si="90"/>
        <v>1.1235955056179803</v>
      </c>
      <c r="O861" s="107">
        <v>20576</v>
      </c>
      <c r="P861" s="100">
        <f t="shared" si="91"/>
        <v>112.03319502074683</v>
      </c>
    </row>
    <row r="862" spans="1:18" x14ac:dyDescent="0.3">
      <c r="A862" s="107">
        <v>20607</v>
      </c>
      <c r="B862" s="104" t="s">
        <v>0</v>
      </c>
      <c r="C862" s="104" t="s">
        <v>0</v>
      </c>
      <c r="D862" s="98">
        <v>27.2</v>
      </c>
      <c r="E862" s="111"/>
      <c r="F862" s="95" t="s">
        <v>0</v>
      </c>
      <c r="G862" s="95" t="s">
        <v>0</v>
      </c>
      <c r="H862" s="112">
        <f t="shared" si="92"/>
        <v>0.74074074074073071</v>
      </c>
      <c r="I862" s="112">
        <f t="shared" si="94"/>
        <v>0.74074074074073071</v>
      </c>
      <c r="J862" s="98"/>
      <c r="K862" s="112">
        <f t="shared" si="95"/>
        <v>112.86307053941901</v>
      </c>
      <c r="L862" s="98">
        <f t="shared" si="93"/>
        <v>0.74074074074073071</v>
      </c>
      <c r="M862" s="98">
        <f t="shared" si="90"/>
        <v>1.8726591760299449</v>
      </c>
      <c r="O862" s="107">
        <v>20607</v>
      </c>
      <c r="P862" s="100">
        <f t="shared" si="91"/>
        <v>112.86307053941901</v>
      </c>
    </row>
    <row r="863" spans="1:18" x14ac:dyDescent="0.3">
      <c r="A863" s="107">
        <v>20637</v>
      </c>
      <c r="B863" s="104" t="s">
        <v>0</v>
      </c>
      <c r="C863" s="104" t="s">
        <v>0</v>
      </c>
      <c r="D863" s="98">
        <v>27.4</v>
      </c>
      <c r="E863" s="111"/>
      <c r="F863" s="95" t="s">
        <v>0</v>
      </c>
      <c r="G863" s="95" t="s">
        <v>0</v>
      </c>
      <c r="H863" s="112">
        <f t="shared" si="92"/>
        <v>0.73529411764705621</v>
      </c>
      <c r="I863" s="112">
        <f t="shared" si="94"/>
        <v>0.73529411764705621</v>
      </c>
      <c r="J863" s="98"/>
      <c r="K863" s="112">
        <f t="shared" si="95"/>
        <v>113.69294605809121</v>
      </c>
      <c r="L863" s="98">
        <f t="shared" si="93"/>
        <v>0.73529411764705621</v>
      </c>
      <c r="M863" s="98">
        <f t="shared" si="90"/>
        <v>2.2388059701492269</v>
      </c>
      <c r="O863" s="107">
        <v>20637</v>
      </c>
      <c r="P863" s="100">
        <f t="shared" si="91"/>
        <v>113.69294605809121</v>
      </c>
      <c r="R863" s="33"/>
    </row>
    <row r="864" spans="1:18" x14ac:dyDescent="0.3">
      <c r="A864" s="107">
        <v>20668</v>
      </c>
      <c r="B864" s="104" t="s">
        <v>0</v>
      </c>
      <c r="C864" s="104" t="s">
        <v>0</v>
      </c>
      <c r="D864" s="98">
        <v>27.3</v>
      </c>
      <c r="E864" s="111"/>
      <c r="F864" s="95" t="s">
        <v>0</v>
      </c>
      <c r="G864" s="95" t="s">
        <v>0</v>
      </c>
      <c r="H864" s="112">
        <f t="shared" si="92"/>
        <v>-0.36496350364962904</v>
      </c>
      <c r="I864" s="112">
        <f t="shared" si="94"/>
        <v>-0.36496350364962904</v>
      </c>
      <c r="J864" s="98"/>
      <c r="K864" s="112">
        <f t="shared" si="95"/>
        <v>113.27800829875511</v>
      </c>
      <c r="L864" s="98">
        <f t="shared" si="93"/>
        <v>-0.36496350364962904</v>
      </c>
      <c r="M864" s="98">
        <f t="shared" si="90"/>
        <v>1.8656716417910335</v>
      </c>
      <c r="O864" s="107">
        <v>20668</v>
      </c>
      <c r="P864" s="100">
        <f t="shared" si="91"/>
        <v>113.27800829875511</v>
      </c>
      <c r="R864" s="33"/>
    </row>
    <row r="865" spans="1:18" x14ac:dyDescent="0.3">
      <c r="A865" s="107">
        <v>20699</v>
      </c>
      <c r="B865" s="104" t="s">
        <v>0</v>
      </c>
      <c r="C865" s="104" t="s">
        <v>0</v>
      </c>
      <c r="D865" s="98">
        <v>27.4</v>
      </c>
      <c r="E865" s="111"/>
      <c r="F865" s="95" t="s">
        <v>0</v>
      </c>
      <c r="G865" s="95" t="s">
        <v>0</v>
      </c>
      <c r="H865" s="112">
        <f t="shared" si="92"/>
        <v>0.366300366300365</v>
      </c>
      <c r="I865" s="112">
        <f t="shared" si="94"/>
        <v>0.366300366300365</v>
      </c>
      <c r="J865" s="98"/>
      <c r="K865" s="112">
        <f t="shared" si="95"/>
        <v>113.69294605809121</v>
      </c>
      <c r="L865" s="98">
        <f t="shared" si="93"/>
        <v>0.366300366300365</v>
      </c>
      <c r="M865" s="98">
        <f t="shared" ref="M865:M928" si="96">((K865/K853)-1)*100</f>
        <v>1.8587360594795488</v>
      </c>
      <c r="O865" s="107">
        <v>20699</v>
      </c>
      <c r="P865" s="100">
        <f t="shared" si="91"/>
        <v>113.69294605809121</v>
      </c>
    </row>
    <row r="866" spans="1:18" x14ac:dyDescent="0.3">
      <c r="A866" s="107">
        <v>20729</v>
      </c>
      <c r="B866" s="104" t="s">
        <v>0</v>
      </c>
      <c r="C866" s="104" t="s">
        <v>0</v>
      </c>
      <c r="D866" s="98">
        <v>27.5</v>
      </c>
      <c r="E866" s="111"/>
      <c r="F866" s="95" t="s">
        <v>0</v>
      </c>
      <c r="G866" s="95" t="s">
        <v>0</v>
      </c>
      <c r="H866" s="112">
        <f t="shared" si="92"/>
        <v>0.36496350364965124</v>
      </c>
      <c r="I866" s="112">
        <f t="shared" si="94"/>
        <v>0.36496350364965124</v>
      </c>
      <c r="J866" s="98"/>
      <c r="K866" s="112">
        <f t="shared" si="95"/>
        <v>114.10788381742732</v>
      </c>
      <c r="L866" s="98">
        <f t="shared" si="93"/>
        <v>0.36496350364965124</v>
      </c>
      <c r="M866" s="98">
        <f t="shared" si="96"/>
        <v>2.2304832713754719</v>
      </c>
      <c r="O866" s="107">
        <v>20729</v>
      </c>
      <c r="P866" s="100">
        <f t="shared" si="91"/>
        <v>114.10788381742732</v>
      </c>
    </row>
    <row r="867" spans="1:18" x14ac:dyDescent="0.3">
      <c r="A867" s="107">
        <v>20760</v>
      </c>
      <c r="B867" s="104" t="s">
        <v>0</v>
      </c>
      <c r="C867" s="104" t="s">
        <v>0</v>
      </c>
      <c r="D867" s="98">
        <v>27.5</v>
      </c>
      <c r="E867" s="111"/>
      <c r="F867" s="95" t="s">
        <v>0</v>
      </c>
      <c r="G867" s="95" t="s">
        <v>0</v>
      </c>
      <c r="H867" s="112">
        <f t="shared" si="92"/>
        <v>0</v>
      </c>
      <c r="I867" s="112">
        <f t="shared" si="94"/>
        <v>0</v>
      </c>
      <c r="J867" s="98"/>
      <c r="K867" s="112">
        <f t="shared" si="95"/>
        <v>114.10788381742732</v>
      </c>
      <c r="L867" s="98">
        <f t="shared" si="93"/>
        <v>0</v>
      </c>
      <c r="M867" s="98">
        <f t="shared" si="96"/>
        <v>2.2304832713754719</v>
      </c>
      <c r="O867" s="107">
        <v>20760</v>
      </c>
      <c r="P867" s="100">
        <f t="shared" si="91"/>
        <v>114.10788381742732</v>
      </c>
    </row>
    <row r="868" spans="1:18" x14ac:dyDescent="0.3">
      <c r="A868" s="107">
        <v>20790</v>
      </c>
      <c r="B868" s="104" t="s">
        <v>0</v>
      </c>
      <c r="C868" s="104" t="s">
        <v>0</v>
      </c>
      <c r="D868" s="98">
        <v>27.6</v>
      </c>
      <c r="E868" s="111"/>
      <c r="F868" s="95" t="s">
        <v>0</v>
      </c>
      <c r="G868" s="95" t="s">
        <v>0</v>
      </c>
      <c r="H868" s="112">
        <f t="shared" si="92"/>
        <v>0.36363636363636598</v>
      </c>
      <c r="I868" s="112">
        <f t="shared" si="94"/>
        <v>0.36363636363636598</v>
      </c>
      <c r="J868" s="98"/>
      <c r="K868" s="112">
        <f t="shared" si="95"/>
        <v>114.52282157676342</v>
      </c>
      <c r="L868" s="98">
        <f t="shared" si="93"/>
        <v>0.36363636363636598</v>
      </c>
      <c r="M868" s="98">
        <f t="shared" si="96"/>
        <v>2.9850746268656581</v>
      </c>
      <c r="O868" s="107">
        <v>20790</v>
      </c>
      <c r="P868" s="100">
        <f t="shared" si="91"/>
        <v>114.52282157676342</v>
      </c>
      <c r="R868" s="33"/>
    </row>
    <row r="869" spans="1:18" x14ac:dyDescent="0.3">
      <c r="A869" s="107">
        <v>20821</v>
      </c>
      <c r="B869" s="104" t="s">
        <v>0</v>
      </c>
      <c r="C869" s="104" t="s">
        <v>0</v>
      </c>
      <c r="D869" s="98">
        <v>27.6</v>
      </c>
      <c r="E869" s="111"/>
      <c r="F869" s="95" t="s">
        <v>0</v>
      </c>
      <c r="G869" s="95" t="s">
        <v>0</v>
      </c>
      <c r="H869" s="112">
        <f t="shared" si="92"/>
        <v>0</v>
      </c>
      <c r="I869" s="112">
        <f t="shared" si="94"/>
        <v>0</v>
      </c>
      <c r="J869" s="98"/>
      <c r="K869" s="112">
        <f t="shared" si="95"/>
        <v>114.52282157676342</v>
      </c>
      <c r="L869" s="98">
        <f t="shared" si="93"/>
        <v>0</v>
      </c>
      <c r="M869" s="98">
        <f t="shared" si="96"/>
        <v>2.9850746268656581</v>
      </c>
      <c r="O869" s="107">
        <v>20821</v>
      </c>
      <c r="P869" s="100">
        <f t="shared" si="91"/>
        <v>114.52282157676342</v>
      </c>
      <c r="R869" s="33"/>
    </row>
    <row r="870" spans="1:18" x14ac:dyDescent="0.3">
      <c r="A870" s="107">
        <v>20852</v>
      </c>
      <c r="B870" s="104" t="s">
        <v>0</v>
      </c>
      <c r="C870" s="104" t="s">
        <v>0</v>
      </c>
      <c r="D870" s="98">
        <v>27.7</v>
      </c>
      <c r="E870" s="111"/>
      <c r="F870" s="95" t="s">
        <v>0</v>
      </c>
      <c r="G870" s="95" t="s">
        <v>0</v>
      </c>
      <c r="H870" s="112">
        <f t="shared" si="92"/>
        <v>0.36231884057971175</v>
      </c>
      <c r="I870" s="112">
        <f t="shared" si="94"/>
        <v>0.36231884057971175</v>
      </c>
      <c r="J870" s="98"/>
      <c r="K870" s="112">
        <f t="shared" si="95"/>
        <v>114.93775933609952</v>
      </c>
      <c r="L870" s="98">
        <f t="shared" si="93"/>
        <v>0.36231884057971175</v>
      </c>
      <c r="M870" s="98">
        <f t="shared" si="96"/>
        <v>3.3582089552238736</v>
      </c>
      <c r="O870" s="107">
        <v>20852</v>
      </c>
      <c r="P870" s="100">
        <f t="shared" si="91"/>
        <v>114.93775933609952</v>
      </c>
    </row>
    <row r="871" spans="1:18" x14ac:dyDescent="0.3">
      <c r="A871" s="107">
        <v>20880</v>
      </c>
      <c r="B871" s="104" t="s">
        <v>0</v>
      </c>
      <c r="C871" s="104" t="s">
        <v>0</v>
      </c>
      <c r="D871" s="98">
        <v>27.8</v>
      </c>
      <c r="E871" s="111"/>
      <c r="F871" s="95" t="s">
        <v>0</v>
      </c>
      <c r="G871" s="95" t="s">
        <v>0</v>
      </c>
      <c r="H871" s="112">
        <f t="shared" si="92"/>
        <v>0.36101083032491488</v>
      </c>
      <c r="I871" s="112">
        <f t="shared" si="94"/>
        <v>0.36101083032491488</v>
      </c>
      <c r="J871" s="98"/>
      <c r="K871" s="112">
        <f t="shared" si="95"/>
        <v>115.35269709543563</v>
      </c>
      <c r="L871" s="98">
        <f t="shared" si="93"/>
        <v>0.36101083032491488</v>
      </c>
      <c r="M871" s="98">
        <f t="shared" si="96"/>
        <v>3.7313432835820892</v>
      </c>
      <c r="O871" s="107">
        <v>20880</v>
      </c>
      <c r="P871" s="100">
        <f t="shared" si="91"/>
        <v>115.35269709543563</v>
      </c>
    </row>
    <row r="872" spans="1:18" x14ac:dyDescent="0.3">
      <c r="A872" s="107">
        <v>20911</v>
      </c>
      <c r="B872" s="104" t="s">
        <v>0</v>
      </c>
      <c r="C872" s="104" t="s">
        <v>0</v>
      </c>
      <c r="D872" s="98">
        <v>27.9</v>
      </c>
      <c r="E872" s="111"/>
      <c r="F872" s="95" t="s">
        <v>0</v>
      </c>
      <c r="G872" s="95" t="s">
        <v>0</v>
      </c>
      <c r="H872" s="112">
        <f t="shared" si="92"/>
        <v>0.3597122302158251</v>
      </c>
      <c r="I872" s="112">
        <f t="shared" si="94"/>
        <v>0.3597122302158251</v>
      </c>
      <c r="J872" s="98"/>
      <c r="K872" s="112">
        <f t="shared" si="95"/>
        <v>115.76763485477173</v>
      </c>
      <c r="L872" s="98">
        <f t="shared" si="93"/>
        <v>0.3597122302158251</v>
      </c>
      <c r="M872" s="98">
        <f t="shared" si="96"/>
        <v>3.7174721189591198</v>
      </c>
      <c r="O872" s="107">
        <v>20911</v>
      </c>
      <c r="P872" s="100">
        <f t="shared" si="91"/>
        <v>115.76763485477173</v>
      </c>
    </row>
    <row r="873" spans="1:18" x14ac:dyDescent="0.3">
      <c r="A873" s="107">
        <v>20941</v>
      </c>
      <c r="B873" s="104" t="s">
        <v>0</v>
      </c>
      <c r="C873" s="104" t="s">
        <v>0</v>
      </c>
      <c r="D873" s="98">
        <v>28</v>
      </c>
      <c r="E873" s="111"/>
      <c r="F873" s="95" t="s">
        <v>0</v>
      </c>
      <c r="G873" s="95" t="s">
        <v>0</v>
      </c>
      <c r="H873" s="112">
        <f t="shared" si="92"/>
        <v>0.35842293906811484</v>
      </c>
      <c r="I873" s="112">
        <f t="shared" si="94"/>
        <v>0.35842293906811484</v>
      </c>
      <c r="J873" s="98"/>
      <c r="K873" s="112">
        <f t="shared" si="95"/>
        <v>116.18257261410784</v>
      </c>
      <c r="L873" s="98">
        <f t="shared" si="93"/>
        <v>0.35842293906811484</v>
      </c>
      <c r="M873" s="98">
        <f t="shared" si="96"/>
        <v>3.7037037037037202</v>
      </c>
      <c r="O873" s="107">
        <v>20941</v>
      </c>
      <c r="P873" s="100">
        <f t="shared" si="91"/>
        <v>116.18257261410784</v>
      </c>
      <c r="R873" s="33"/>
    </row>
    <row r="874" spans="1:18" x14ac:dyDescent="0.3">
      <c r="A874" s="107">
        <v>20972</v>
      </c>
      <c r="B874" s="104" t="s">
        <v>0</v>
      </c>
      <c r="C874" s="104" t="s">
        <v>0</v>
      </c>
      <c r="D874" s="98">
        <v>28.1</v>
      </c>
      <c r="E874" s="111"/>
      <c r="F874" s="95" t="s">
        <v>0</v>
      </c>
      <c r="G874" s="95" t="s">
        <v>0</v>
      </c>
      <c r="H874" s="112">
        <f t="shared" si="92"/>
        <v>0.35714285714285587</v>
      </c>
      <c r="I874" s="112">
        <f t="shared" si="94"/>
        <v>0.35714285714285587</v>
      </c>
      <c r="J874" s="98"/>
      <c r="K874" s="112">
        <f t="shared" si="95"/>
        <v>116.59751037344394</v>
      </c>
      <c r="L874" s="98">
        <f t="shared" si="93"/>
        <v>0.35714285714285587</v>
      </c>
      <c r="M874" s="98">
        <f t="shared" si="96"/>
        <v>3.3088235294117974</v>
      </c>
      <c r="O874" s="107">
        <v>20972</v>
      </c>
      <c r="P874" s="100">
        <f t="shared" si="91"/>
        <v>116.59751037344394</v>
      </c>
      <c r="R874" s="33"/>
    </row>
    <row r="875" spans="1:18" x14ac:dyDescent="0.3">
      <c r="A875" s="107">
        <v>21002</v>
      </c>
      <c r="B875" s="104" t="s">
        <v>0</v>
      </c>
      <c r="C875" s="104" t="s">
        <v>0</v>
      </c>
      <c r="D875" s="98">
        <v>28.3</v>
      </c>
      <c r="E875" s="111"/>
      <c r="F875" s="95" t="s">
        <v>0</v>
      </c>
      <c r="G875" s="95" t="s">
        <v>0</v>
      </c>
      <c r="H875" s="112">
        <f t="shared" si="92"/>
        <v>0.71174377224199059</v>
      </c>
      <c r="I875" s="112">
        <f t="shared" si="94"/>
        <v>0.71174377224199059</v>
      </c>
      <c r="J875" s="98"/>
      <c r="K875" s="112">
        <f t="shared" si="95"/>
        <v>117.42738589211613</v>
      </c>
      <c r="L875" s="98">
        <f t="shared" si="93"/>
        <v>0.71174377224199059</v>
      </c>
      <c r="M875" s="98">
        <f t="shared" si="96"/>
        <v>3.2846715328467502</v>
      </c>
      <c r="O875" s="107">
        <v>21002</v>
      </c>
      <c r="P875" s="100">
        <f t="shared" si="91"/>
        <v>117.42738589211613</v>
      </c>
    </row>
    <row r="876" spans="1:18" x14ac:dyDescent="0.3">
      <c r="A876" s="107">
        <v>21033</v>
      </c>
      <c r="B876" s="104" t="s">
        <v>0</v>
      </c>
      <c r="C876" s="104" t="s">
        <v>0</v>
      </c>
      <c r="D876" s="98">
        <v>28.3</v>
      </c>
      <c r="E876" s="111"/>
      <c r="F876" s="95" t="s">
        <v>0</v>
      </c>
      <c r="G876" s="95" t="s">
        <v>0</v>
      </c>
      <c r="H876" s="112">
        <f t="shared" si="92"/>
        <v>0</v>
      </c>
      <c r="I876" s="112">
        <f t="shared" si="94"/>
        <v>0</v>
      </c>
      <c r="J876" s="98"/>
      <c r="K876" s="112">
        <f t="shared" si="95"/>
        <v>117.42738589211613</v>
      </c>
      <c r="L876" s="98">
        <f t="shared" si="93"/>
        <v>0</v>
      </c>
      <c r="M876" s="98">
        <f t="shared" si="96"/>
        <v>3.6630036630036944</v>
      </c>
      <c r="O876" s="107">
        <v>21033</v>
      </c>
      <c r="P876" s="100">
        <f t="shared" si="91"/>
        <v>117.42738589211613</v>
      </c>
    </row>
    <row r="877" spans="1:18" x14ac:dyDescent="0.3">
      <c r="A877" s="107">
        <v>21064</v>
      </c>
      <c r="B877" s="104" t="s">
        <v>0</v>
      </c>
      <c r="C877" s="104" t="s">
        <v>0</v>
      </c>
      <c r="D877" s="98">
        <v>28.3</v>
      </c>
      <c r="E877" s="111"/>
      <c r="F877" s="95" t="s">
        <v>0</v>
      </c>
      <c r="G877" s="95" t="s">
        <v>0</v>
      </c>
      <c r="H877" s="112">
        <f t="shared" si="92"/>
        <v>0</v>
      </c>
      <c r="I877" s="112">
        <f t="shared" si="94"/>
        <v>0</v>
      </c>
      <c r="J877" s="98"/>
      <c r="K877" s="112">
        <f t="shared" si="95"/>
        <v>117.42738589211613</v>
      </c>
      <c r="L877" s="98">
        <f t="shared" si="93"/>
        <v>0</v>
      </c>
      <c r="M877" s="98">
        <f t="shared" si="96"/>
        <v>3.2846715328467502</v>
      </c>
      <c r="O877" s="107">
        <v>21064</v>
      </c>
      <c r="P877" s="100">
        <f t="shared" si="91"/>
        <v>117.42738589211613</v>
      </c>
    </row>
    <row r="878" spans="1:18" x14ac:dyDescent="0.3">
      <c r="A878" s="107">
        <v>21094</v>
      </c>
      <c r="B878" s="104" t="s">
        <v>0</v>
      </c>
      <c r="C878" s="104" t="s">
        <v>0</v>
      </c>
      <c r="D878" s="98">
        <v>28.3</v>
      </c>
      <c r="E878" s="111"/>
      <c r="F878" s="95" t="s">
        <v>0</v>
      </c>
      <c r="G878" s="95" t="s">
        <v>0</v>
      </c>
      <c r="H878" s="112">
        <f t="shared" si="92"/>
        <v>0</v>
      </c>
      <c r="I878" s="112">
        <f t="shared" si="94"/>
        <v>0</v>
      </c>
      <c r="J878" s="98"/>
      <c r="K878" s="112">
        <f t="shared" si="95"/>
        <v>117.42738589211613</v>
      </c>
      <c r="L878" s="98">
        <f t="shared" si="93"/>
        <v>0</v>
      </c>
      <c r="M878" s="98">
        <f t="shared" si="96"/>
        <v>2.9090909090909278</v>
      </c>
      <c r="O878" s="107">
        <v>21094</v>
      </c>
      <c r="P878" s="100">
        <f t="shared" si="91"/>
        <v>117.42738589211613</v>
      </c>
      <c r="R878" s="33"/>
    </row>
    <row r="879" spans="1:18" x14ac:dyDescent="0.3">
      <c r="A879" s="107">
        <v>21125</v>
      </c>
      <c r="B879" s="104" t="s">
        <v>0</v>
      </c>
      <c r="C879" s="104" t="s">
        <v>0</v>
      </c>
      <c r="D879" s="98">
        <v>28.4</v>
      </c>
      <c r="E879" s="111"/>
      <c r="F879" s="95" t="s">
        <v>0</v>
      </c>
      <c r="G879" s="95" t="s">
        <v>0</v>
      </c>
      <c r="H879" s="112">
        <f t="shared" si="92"/>
        <v>0.35335689045936647</v>
      </c>
      <c r="I879" s="112">
        <f t="shared" si="94"/>
        <v>0.35335689045936647</v>
      </c>
      <c r="J879" s="98"/>
      <c r="K879" s="112">
        <f t="shared" si="95"/>
        <v>117.84232365145223</v>
      </c>
      <c r="L879" s="98">
        <f t="shared" si="93"/>
        <v>0.35335689045936647</v>
      </c>
      <c r="M879" s="98">
        <f t="shared" si="96"/>
        <v>3.2727272727272938</v>
      </c>
      <c r="O879" s="107">
        <v>21125</v>
      </c>
      <c r="P879" s="100">
        <f t="shared" si="91"/>
        <v>117.84232365145223</v>
      </c>
      <c r="R879" s="33"/>
    </row>
    <row r="880" spans="1:18" x14ac:dyDescent="0.3">
      <c r="A880" s="107">
        <v>21155</v>
      </c>
      <c r="B880" s="104" t="s">
        <v>0</v>
      </c>
      <c r="C880" s="104" t="s">
        <v>0</v>
      </c>
      <c r="D880" s="98">
        <v>28.4</v>
      </c>
      <c r="E880" s="111"/>
      <c r="F880" s="95" t="s">
        <v>0</v>
      </c>
      <c r="G880" s="95" t="s">
        <v>0</v>
      </c>
      <c r="H880" s="112">
        <f t="shared" si="92"/>
        <v>0</v>
      </c>
      <c r="I880" s="112">
        <f t="shared" si="94"/>
        <v>0</v>
      </c>
      <c r="J880" s="98"/>
      <c r="K880" s="112">
        <f t="shared" si="95"/>
        <v>117.84232365145223</v>
      </c>
      <c r="L880" s="98">
        <f t="shared" si="93"/>
        <v>0</v>
      </c>
      <c r="M880" s="98">
        <f t="shared" si="96"/>
        <v>2.898550724637694</v>
      </c>
      <c r="O880" s="107">
        <v>21155</v>
      </c>
      <c r="P880" s="100">
        <f t="shared" si="91"/>
        <v>117.84232365145223</v>
      </c>
    </row>
    <row r="881" spans="1:18" x14ac:dyDescent="0.3">
      <c r="A881" s="107">
        <v>21186</v>
      </c>
      <c r="B881" s="104" t="s">
        <v>0</v>
      </c>
      <c r="C881" s="104" t="s">
        <v>0</v>
      </c>
      <c r="D881" s="98">
        <v>28.6</v>
      </c>
      <c r="E881" s="111"/>
      <c r="F881" s="95" t="s">
        <v>0</v>
      </c>
      <c r="G881" s="95" t="s">
        <v>0</v>
      </c>
      <c r="H881" s="112">
        <f t="shared" si="92"/>
        <v>0.70422535211267512</v>
      </c>
      <c r="I881" s="112">
        <f t="shared" si="94"/>
        <v>0.70422535211267512</v>
      </c>
      <c r="J881" s="98"/>
      <c r="K881" s="112">
        <f t="shared" si="95"/>
        <v>118.67219917012443</v>
      </c>
      <c r="L881" s="98">
        <f t="shared" si="93"/>
        <v>0.70422535211267512</v>
      </c>
      <c r="M881" s="98">
        <f t="shared" si="96"/>
        <v>3.6231884057971175</v>
      </c>
      <c r="O881" s="107">
        <v>21186</v>
      </c>
      <c r="P881" s="100">
        <f t="shared" si="91"/>
        <v>118.67219917012443</v>
      </c>
    </row>
    <row r="882" spans="1:18" x14ac:dyDescent="0.3">
      <c r="A882" s="107">
        <v>21217</v>
      </c>
      <c r="B882" s="104" t="s">
        <v>0</v>
      </c>
      <c r="C882" s="104" t="s">
        <v>0</v>
      </c>
      <c r="D882" s="98">
        <v>28.6</v>
      </c>
      <c r="E882" s="111"/>
      <c r="F882" s="95" t="s">
        <v>0</v>
      </c>
      <c r="G882" s="95" t="s">
        <v>0</v>
      </c>
      <c r="H882" s="112">
        <f t="shared" si="92"/>
        <v>0</v>
      </c>
      <c r="I882" s="112">
        <f t="shared" si="94"/>
        <v>0</v>
      </c>
      <c r="J882" s="98"/>
      <c r="K882" s="112">
        <f t="shared" si="95"/>
        <v>118.67219917012443</v>
      </c>
      <c r="L882" s="98">
        <f t="shared" si="93"/>
        <v>0</v>
      </c>
      <c r="M882" s="98">
        <f t="shared" si="96"/>
        <v>3.2490974729242117</v>
      </c>
      <c r="O882" s="107">
        <v>21217</v>
      </c>
      <c r="P882" s="100">
        <f t="shared" si="91"/>
        <v>118.67219917012443</v>
      </c>
    </row>
    <row r="883" spans="1:18" x14ac:dyDescent="0.3">
      <c r="A883" s="107">
        <v>21245</v>
      </c>
      <c r="B883" s="104" t="s">
        <v>0</v>
      </c>
      <c r="C883" s="104" t="s">
        <v>0</v>
      </c>
      <c r="D883" s="98">
        <v>28.8</v>
      </c>
      <c r="E883" s="111"/>
      <c r="F883" s="95" t="s">
        <v>0</v>
      </c>
      <c r="G883" s="95" t="s">
        <v>0</v>
      </c>
      <c r="H883" s="112">
        <f t="shared" si="92"/>
        <v>0.69930069930068672</v>
      </c>
      <c r="I883" s="112">
        <f t="shared" si="94"/>
        <v>0.69930069930068672</v>
      </c>
      <c r="J883" s="98"/>
      <c r="K883" s="112">
        <f t="shared" si="95"/>
        <v>119.50207468879661</v>
      </c>
      <c r="L883" s="98">
        <f t="shared" si="93"/>
        <v>0.69930069930068672</v>
      </c>
      <c r="M883" s="98">
        <f t="shared" si="96"/>
        <v>3.5971223021582732</v>
      </c>
      <c r="O883" s="107">
        <v>21245</v>
      </c>
      <c r="P883" s="100">
        <f t="shared" si="91"/>
        <v>119.50207468879661</v>
      </c>
      <c r="R883" s="33"/>
    </row>
    <row r="884" spans="1:18" x14ac:dyDescent="0.3">
      <c r="A884" s="107">
        <v>21276</v>
      </c>
      <c r="B884" s="104" t="s">
        <v>0</v>
      </c>
      <c r="C884" s="104" t="s">
        <v>0</v>
      </c>
      <c r="D884" s="98">
        <v>28.9</v>
      </c>
      <c r="E884" s="111"/>
      <c r="F884" s="95" t="s">
        <v>0</v>
      </c>
      <c r="G884" s="95" t="s">
        <v>0</v>
      </c>
      <c r="H884" s="112">
        <f t="shared" si="92"/>
        <v>0.34722222222220989</v>
      </c>
      <c r="I884" s="112">
        <f t="shared" si="94"/>
        <v>0.34722222222220989</v>
      </c>
      <c r="J884" s="98"/>
      <c r="K884" s="112">
        <f t="shared" si="95"/>
        <v>119.9170124481327</v>
      </c>
      <c r="L884" s="98">
        <f t="shared" si="93"/>
        <v>0.34722222222220989</v>
      </c>
      <c r="M884" s="98">
        <f t="shared" si="96"/>
        <v>3.5842293906809708</v>
      </c>
      <c r="O884" s="107">
        <v>21276</v>
      </c>
      <c r="P884" s="100">
        <f t="shared" si="91"/>
        <v>119.9170124481327</v>
      </c>
      <c r="R884" s="33"/>
    </row>
    <row r="885" spans="1:18" x14ac:dyDescent="0.3">
      <c r="A885" s="107">
        <v>21306</v>
      </c>
      <c r="B885" s="104" t="s">
        <v>0</v>
      </c>
      <c r="C885" s="104" t="s">
        <v>0</v>
      </c>
      <c r="D885" s="98">
        <v>28.9</v>
      </c>
      <c r="E885" s="111"/>
      <c r="F885" s="95" t="s">
        <v>0</v>
      </c>
      <c r="G885" s="95" t="s">
        <v>0</v>
      </c>
      <c r="H885" s="112">
        <f t="shared" si="92"/>
        <v>0</v>
      </c>
      <c r="I885" s="112">
        <f t="shared" si="94"/>
        <v>0</v>
      </c>
      <c r="J885" s="98"/>
      <c r="K885" s="112">
        <f t="shared" si="95"/>
        <v>119.9170124481327</v>
      </c>
      <c r="L885" s="98">
        <f t="shared" si="93"/>
        <v>0</v>
      </c>
      <c r="M885" s="98">
        <f t="shared" si="96"/>
        <v>3.2142857142856807</v>
      </c>
      <c r="O885" s="107">
        <v>21306</v>
      </c>
      <c r="P885" s="100">
        <f t="shared" si="91"/>
        <v>119.9170124481327</v>
      </c>
    </row>
    <row r="886" spans="1:18" x14ac:dyDescent="0.3">
      <c r="A886" s="107">
        <v>21337</v>
      </c>
      <c r="B886" s="104" t="s">
        <v>0</v>
      </c>
      <c r="C886" s="104" t="s">
        <v>0</v>
      </c>
      <c r="D886" s="98">
        <v>28.9</v>
      </c>
      <c r="E886" s="111"/>
      <c r="F886" s="95" t="s">
        <v>0</v>
      </c>
      <c r="G886" s="95" t="s">
        <v>0</v>
      </c>
      <c r="H886" s="112">
        <f t="shared" si="92"/>
        <v>0</v>
      </c>
      <c r="I886" s="112">
        <f t="shared" si="94"/>
        <v>0</v>
      </c>
      <c r="J886" s="98"/>
      <c r="K886" s="112">
        <f t="shared" si="95"/>
        <v>119.9170124481327</v>
      </c>
      <c r="L886" s="98">
        <f t="shared" si="93"/>
        <v>0</v>
      </c>
      <c r="M886" s="98">
        <f t="shared" si="96"/>
        <v>2.8469750889679402</v>
      </c>
      <c r="O886" s="107">
        <v>21337</v>
      </c>
      <c r="P886" s="100">
        <f t="shared" si="91"/>
        <v>119.9170124481327</v>
      </c>
    </row>
    <row r="887" spans="1:18" x14ac:dyDescent="0.3">
      <c r="A887" s="107">
        <v>21367</v>
      </c>
      <c r="B887" s="104" t="s">
        <v>0</v>
      </c>
      <c r="C887" s="104" t="s">
        <v>0</v>
      </c>
      <c r="D887" s="98">
        <v>29</v>
      </c>
      <c r="E887" s="111"/>
      <c r="F887" s="95" t="s">
        <v>0</v>
      </c>
      <c r="G887" s="95" t="s">
        <v>0</v>
      </c>
      <c r="H887" s="112">
        <f t="shared" si="92"/>
        <v>0.34602076124568004</v>
      </c>
      <c r="I887" s="112">
        <f t="shared" si="94"/>
        <v>0.34602076124568004</v>
      </c>
      <c r="J887" s="98"/>
      <c r="K887" s="112">
        <f t="shared" si="95"/>
        <v>120.33195020746881</v>
      </c>
      <c r="L887" s="98">
        <f t="shared" si="93"/>
        <v>0.34602076124568004</v>
      </c>
      <c r="M887" s="98">
        <f t="shared" si="96"/>
        <v>2.4734982332155209</v>
      </c>
      <c r="O887" s="107">
        <v>21367</v>
      </c>
      <c r="P887" s="100">
        <f t="shared" si="91"/>
        <v>120.33195020746881</v>
      </c>
    </row>
    <row r="888" spans="1:18" x14ac:dyDescent="0.3">
      <c r="A888" s="107">
        <v>21398</v>
      </c>
      <c r="B888" s="104" t="s">
        <v>0</v>
      </c>
      <c r="C888" s="104" t="s">
        <v>0</v>
      </c>
      <c r="D888" s="98">
        <v>28.9</v>
      </c>
      <c r="E888" s="111"/>
      <c r="F888" s="95" t="s">
        <v>0</v>
      </c>
      <c r="G888" s="95" t="s">
        <v>0</v>
      </c>
      <c r="H888" s="112">
        <f t="shared" si="92"/>
        <v>-0.34482758620689724</v>
      </c>
      <c r="I888" s="112">
        <f t="shared" si="94"/>
        <v>-0.34482758620689724</v>
      </c>
      <c r="J888" s="98"/>
      <c r="K888" s="112">
        <f t="shared" si="95"/>
        <v>119.91701244813271</v>
      </c>
      <c r="L888" s="98">
        <f t="shared" si="93"/>
        <v>-0.34482758620689724</v>
      </c>
      <c r="M888" s="98">
        <f t="shared" si="96"/>
        <v>2.1201413427561544</v>
      </c>
      <c r="O888" s="107">
        <v>21398</v>
      </c>
      <c r="P888" s="100">
        <f t="shared" si="91"/>
        <v>119.91701244813271</v>
      </c>
      <c r="R888" s="33"/>
    </row>
    <row r="889" spans="1:18" x14ac:dyDescent="0.3">
      <c r="A889" s="107">
        <v>21429</v>
      </c>
      <c r="B889" s="104" t="s">
        <v>0</v>
      </c>
      <c r="C889" s="104" t="s">
        <v>0</v>
      </c>
      <c r="D889" s="98">
        <v>28.9</v>
      </c>
      <c r="E889" s="111"/>
      <c r="F889" s="95" t="s">
        <v>0</v>
      </c>
      <c r="G889" s="95" t="s">
        <v>0</v>
      </c>
      <c r="H889" s="112">
        <f t="shared" si="92"/>
        <v>0</v>
      </c>
      <c r="I889" s="112">
        <f t="shared" si="94"/>
        <v>0</v>
      </c>
      <c r="J889" s="98"/>
      <c r="K889" s="112">
        <f t="shared" si="95"/>
        <v>119.91701244813271</v>
      </c>
      <c r="L889" s="98">
        <f t="shared" si="93"/>
        <v>0</v>
      </c>
      <c r="M889" s="98">
        <f t="shared" si="96"/>
        <v>2.1201413427561544</v>
      </c>
      <c r="O889" s="107">
        <v>21429</v>
      </c>
      <c r="P889" s="100">
        <f t="shared" si="91"/>
        <v>119.91701244813271</v>
      </c>
      <c r="R889" s="33"/>
    </row>
    <row r="890" spans="1:18" x14ac:dyDescent="0.3">
      <c r="A890" s="107">
        <v>21459</v>
      </c>
      <c r="B890" s="104" t="s">
        <v>0</v>
      </c>
      <c r="C890" s="104" t="s">
        <v>0</v>
      </c>
      <c r="D890" s="98">
        <v>28.9</v>
      </c>
      <c r="E890" s="111"/>
      <c r="F890" s="95" t="s">
        <v>0</v>
      </c>
      <c r="G890" s="95" t="s">
        <v>0</v>
      </c>
      <c r="H890" s="112">
        <f t="shared" si="92"/>
        <v>0</v>
      </c>
      <c r="I890" s="112">
        <f t="shared" si="94"/>
        <v>0</v>
      </c>
      <c r="J890" s="98"/>
      <c r="K890" s="112">
        <f t="shared" si="95"/>
        <v>119.91701244813271</v>
      </c>
      <c r="L890" s="98">
        <f t="shared" si="93"/>
        <v>0</v>
      </c>
      <c r="M890" s="98">
        <f t="shared" si="96"/>
        <v>2.1201413427561544</v>
      </c>
      <c r="O890" s="107">
        <v>21459</v>
      </c>
      <c r="P890" s="100">
        <f t="shared" si="91"/>
        <v>119.91701244813271</v>
      </c>
    </row>
    <row r="891" spans="1:18" x14ac:dyDescent="0.3">
      <c r="A891" s="107">
        <v>21490</v>
      </c>
      <c r="B891" s="104" t="s">
        <v>0</v>
      </c>
      <c r="C891" s="104" t="s">
        <v>0</v>
      </c>
      <c r="D891" s="98">
        <v>29</v>
      </c>
      <c r="E891" s="111"/>
      <c r="F891" s="95" t="s">
        <v>0</v>
      </c>
      <c r="G891" s="95" t="s">
        <v>0</v>
      </c>
      <c r="H891" s="112">
        <f t="shared" si="92"/>
        <v>0.34602076124568004</v>
      </c>
      <c r="I891" s="112">
        <f t="shared" si="94"/>
        <v>0.34602076124568004</v>
      </c>
      <c r="J891" s="98"/>
      <c r="K891" s="112">
        <f t="shared" si="95"/>
        <v>120.33195020746882</v>
      </c>
      <c r="L891" s="98">
        <f t="shared" si="93"/>
        <v>0.34602076124568004</v>
      </c>
      <c r="M891" s="98">
        <f t="shared" si="96"/>
        <v>2.1126760563380254</v>
      </c>
      <c r="O891" s="107">
        <v>21490</v>
      </c>
      <c r="P891" s="100">
        <f t="shared" si="91"/>
        <v>120.33195020746882</v>
      </c>
    </row>
    <row r="892" spans="1:18" x14ac:dyDescent="0.3">
      <c r="A892" s="107">
        <v>21520</v>
      </c>
      <c r="B892" s="104" t="s">
        <v>0</v>
      </c>
      <c r="C892" s="104" t="s">
        <v>0</v>
      </c>
      <c r="D892" s="98">
        <v>28.9</v>
      </c>
      <c r="E892" s="111"/>
      <c r="F892" s="95" t="s">
        <v>0</v>
      </c>
      <c r="G892" s="95" t="s">
        <v>0</v>
      </c>
      <c r="H892" s="112">
        <f t="shared" si="92"/>
        <v>-0.34482758620689724</v>
      </c>
      <c r="I892" s="112">
        <f t="shared" si="94"/>
        <v>-0.34482758620689724</v>
      </c>
      <c r="J892" s="98"/>
      <c r="K892" s="112">
        <f t="shared" si="95"/>
        <v>119.91701244813272</v>
      </c>
      <c r="L892" s="98">
        <f t="shared" si="93"/>
        <v>-0.34482758620689724</v>
      </c>
      <c r="M892" s="98">
        <f t="shared" si="96"/>
        <v>1.7605633802816767</v>
      </c>
      <c r="O892" s="107">
        <v>21520</v>
      </c>
      <c r="P892" s="100">
        <f t="shared" si="91"/>
        <v>119.91701244813272</v>
      </c>
    </row>
    <row r="893" spans="1:18" x14ac:dyDescent="0.3">
      <c r="A893" s="107">
        <v>21551</v>
      </c>
      <c r="B893" s="104" t="s">
        <v>0</v>
      </c>
      <c r="C893" s="104" t="s">
        <v>0</v>
      </c>
      <c r="D893" s="98">
        <v>29</v>
      </c>
      <c r="E893" s="111"/>
      <c r="F893" s="95" t="s">
        <v>0</v>
      </c>
      <c r="G893" s="95" t="s">
        <v>0</v>
      </c>
      <c r="H893" s="112">
        <f t="shared" si="92"/>
        <v>0.34602076124568004</v>
      </c>
      <c r="I893" s="112">
        <f t="shared" si="94"/>
        <v>0.34602076124568004</v>
      </c>
      <c r="J893" s="98"/>
      <c r="K893" s="112">
        <f t="shared" si="95"/>
        <v>120.33195020746884</v>
      </c>
      <c r="L893" s="98">
        <f t="shared" si="93"/>
        <v>0.34602076124568004</v>
      </c>
      <c r="M893" s="98">
        <f t="shared" si="96"/>
        <v>1.3986013986013957</v>
      </c>
      <c r="O893" s="107">
        <v>21551</v>
      </c>
      <c r="P893" s="100">
        <f t="shared" si="91"/>
        <v>120.33195020746884</v>
      </c>
      <c r="R893" s="33"/>
    </row>
    <row r="894" spans="1:18" x14ac:dyDescent="0.3">
      <c r="A894" s="107">
        <v>21582</v>
      </c>
      <c r="B894" s="104" t="s">
        <v>0</v>
      </c>
      <c r="C894" s="104" t="s">
        <v>0</v>
      </c>
      <c r="D894" s="98">
        <v>28.9</v>
      </c>
      <c r="E894" s="111"/>
      <c r="F894" s="95" t="s">
        <v>0</v>
      </c>
      <c r="G894" s="95" t="s">
        <v>0</v>
      </c>
      <c r="H894" s="112">
        <f t="shared" si="92"/>
        <v>-0.34482758620689724</v>
      </c>
      <c r="I894" s="112">
        <f t="shared" si="94"/>
        <v>-0.34482758620689724</v>
      </c>
      <c r="J894" s="98"/>
      <c r="K894" s="112">
        <f t="shared" si="95"/>
        <v>119.91701244813274</v>
      </c>
      <c r="L894" s="98">
        <f t="shared" si="93"/>
        <v>-0.34482758620689724</v>
      </c>
      <c r="M894" s="98">
        <f t="shared" si="96"/>
        <v>1.0489510489510634</v>
      </c>
      <c r="O894" s="107">
        <v>21582</v>
      </c>
      <c r="P894" s="100">
        <f t="shared" si="91"/>
        <v>119.91701244813274</v>
      </c>
      <c r="R894" s="33"/>
    </row>
    <row r="895" spans="1:18" x14ac:dyDescent="0.3">
      <c r="A895" s="107">
        <v>21610</v>
      </c>
      <c r="B895" s="104" t="s">
        <v>0</v>
      </c>
      <c r="C895" s="104" t="s">
        <v>0</v>
      </c>
      <c r="D895" s="98">
        <v>28.9</v>
      </c>
      <c r="E895" s="111"/>
      <c r="F895" s="95" t="s">
        <v>0</v>
      </c>
      <c r="G895" s="95" t="s">
        <v>0</v>
      </c>
      <c r="H895" s="112">
        <f t="shared" si="92"/>
        <v>0</v>
      </c>
      <c r="I895" s="112">
        <f t="shared" si="94"/>
        <v>0</v>
      </c>
      <c r="J895" s="98"/>
      <c r="K895" s="112">
        <f t="shared" si="95"/>
        <v>119.91701244813274</v>
      </c>
      <c r="L895" s="98">
        <f t="shared" si="93"/>
        <v>0</v>
      </c>
      <c r="M895" s="98">
        <f t="shared" si="96"/>
        <v>0.3472222222222543</v>
      </c>
      <c r="O895" s="107">
        <v>21610</v>
      </c>
      <c r="P895" s="100">
        <f t="shared" si="91"/>
        <v>119.91701244813274</v>
      </c>
    </row>
    <row r="896" spans="1:18" x14ac:dyDescent="0.3">
      <c r="A896" s="107">
        <v>21641</v>
      </c>
      <c r="B896" s="104" t="s">
        <v>0</v>
      </c>
      <c r="C896" s="104" t="s">
        <v>0</v>
      </c>
      <c r="D896" s="98">
        <v>29</v>
      </c>
      <c r="E896" s="111"/>
      <c r="F896" s="95" t="s">
        <v>0</v>
      </c>
      <c r="G896" s="95" t="s">
        <v>0</v>
      </c>
      <c r="H896" s="112">
        <f t="shared" si="92"/>
        <v>0.34602076124568004</v>
      </c>
      <c r="I896" s="112">
        <f t="shared" si="94"/>
        <v>0.34602076124568004</v>
      </c>
      <c r="J896" s="98"/>
      <c r="K896" s="112">
        <f t="shared" si="95"/>
        <v>120.33195020746885</v>
      </c>
      <c r="L896" s="98">
        <f t="shared" si="93"/>
        <v>0.34602076124568004</v>
      </c>
      <c r="M896" s="98">
        <f t="shared" si="96"/>
        <v>0.34602076124572445</v>
      </c>
      <c r="O896" s="107">
        <v>21641</v>
      </c>
      <c r="P896" s="100">
        <f t="shared" si="91"/>
        <v>120.33195020746885</v>
      </c>
    </row>
    <row r="897" spans="1:18" x14ac:dyDescent="0.3">
      <c r="A897" s="107">
        <v>21671</v>
      </c>
      <c r="B897" s="104" t="s">
        <v>0</v>
      </c>
      <c r="C897" s="104" t="s">
        <v>0</v>
      </c>
      <c r="D897" s="98">
        <v>29</v>
      </c>
      <c r="E897" s="111"/>
      <c r="F897" s="95" t="s">
        <v>0</v>
      </c>
      <c r="G897" s="95" t="s">
        <v>0</v>
      </c>
      <c r="H897" s="112">
        <f t="shared" si="92"/>
        <v>0</v>
      </c>
      <c r="I897" s="112">
        <f t="shared" si="94"/>
        <v>0</v>
      </c>
      <c r="J897" s="98"/>
      <c r="K897" s="112">
        <f t="shared" si="95"/>
        <v>120.33195020746885</v>
      </c>
      <c r="L897" s="98">
        <f t="shared" si="93"/>
        <v>0</v>
      </c>
      <c r="M897" s="98">
        <f t="shared" si="96"/>
        <v>0.34602076124572445</v>
      </c>
      <c r="O897" s="107">
        <v>21671</v>
      </c>
      <c r="P897" s="100">
        <f t="shared" si="91"/>
        <v>120.33195020746885</v>
      </c>
    </row>
    <row r="898" spans="1:18" x14ac:dyDescent="0.3">
      <c r="A898" s="107">
        <v>21702</v>
      </c>
      <c r="B898" s="104" t="s">
        <v>0</v>
      </c>
      <c r="C898" s="104" t="s">
        <v>0</v>
      </c>
      <c r="D898" s="98">
        <v>29.1</v>
      </c>
      <c r="E898" s="111"/>
      <c r="F898" s="95" t="s">
        <v>0</v>
      </c>
      <c r="G898" s="95" t="s">
        <v>0</v>
      </c>
      <c r="H898" s="112">
        <f t="shared" si="92"/>
        <v>0.34482758620690834</v>
      </c>
      <c r="I898" s="112">
        <f t="shared" si="94"/>
        <v>0.34482758620690834</v>
      </c>
      <c r="J898" s="98"/>
      <c r="K898" s="112">
        <f t="shared" si="95"/>
        <v>120.74688796680496</v>
      </c>
      <c r="L898" s="98">
        <f t="shared" si="93"/>
        <v>0.34482758620690834</v>
      </c>
      <c r="M898" s="98">
        <f t="shared" si="96"/>
        <v>0.69204152249140449</v>
      </c>
      <c r="O898" s="107">
        <v>21702</v>
      </c>
      <c r="P898" s="100">
        <f t="shared" si="91"/>
        <v>120.74688796680496</v>
      </c>
      <c r="R898" s="33"/>
    </row>
    <row r="899" spans="1:18" x14ac:dyDescent="0.3">
      <c r="A899" s="107">
        <v>21732</v>
      </c>
      <c r="B899" s="104" t="s">
        <v>0</v>
      </c>
      <c r="C899" s="104" t="s">
        <v>0</v>
      </c>
      <c r="D899" s="98">
        <v>29.2</v>
      </c>
      <c r="E899" s="111"/>
      <c r="F899" s="95" t="s">
        <v>0</v>
      </c>
      <c r="G899" s="95" t="s">
        <v>0</v>
      </c>
      <c r="H899" s="112">
        <f t="shared" si="92"/>
        <v>0.34364261168384758</v>
      </c>
      <c r="I899" s="112">
        <f t="shared" si="94"/>
        <v>0.34364261168384758</v>
      </c>
      <c r="J899" s="98"/>
      <c r="K899" s="112">
        <f t="shared" si="95"/>
        <v>121.16182572614106</v>
      </c>
      <c r="L899" s="98">
        <f t="shared" si="93"/>
        <v>0.34364261168384758</v>
      </c>
      <c r="M899" s="98">
        <f t="shared" si="96"/>
        <v>0.68965517241383889</v>
      </c>
      <c r="O899" s="107">
        <v>21732</v>
      </c>
      <c r="P899" s="100">
        <f t="shared" si="91"/>
        <v>121.16182572614106</v>
      </c>
      <c r="R899" s="33"/>
    </row>
    <row r="900" spans="1:18" x14ac:dyDescent="0.3">
      <c r="A900" s="107">
        <v>21763</v>
      </c>
      <c r="B900" s="104" t="s">
        <v>0</v>
      </c>
      <c r="C900" s="104" t="s">
        <v>0</v>
      </c>
      <c r="D900" s="98">
        <v>29.2</v>
      </c>
      <c r="E900" s="111"/>
      <c r="F900" s="95" t="s">
        <v>0</v>
      </c>
      <c r="G900" s="95" t="s">
        <v>0</v>
      </c>
      <c r="H900" s="112">
        <f t="shared" si="92"/>
        <v>0</v>
      </c>
      <c r="I900" s="112">
        <f t="shared" si="94"/>
        <v>0</v>
      </c>
      <c r="J900" s="98"/>
      <c r="K900" s="112">
        <f t="shared" si="95"/>
        <v>121.16182572614106</v>
      </c>
      <c r="L900" s="98">
        <f t="shared" si="93"/>
        <v>0</v>
      </c>
      <c r="M900" s="98">
        <f t="shared" si="96"/>
        <v>1.0380622837370623</v>
      </c>
      <c r="O900" s="107">
        <v>21763</v>
      </c>
      <c r="P900" s="100">
        <f t="shared" si="91"/>
        <v>121.16182572614106</v>
      </c>
    </row>
    <row r="901" spans="1:18" x14ac:dyDescent="0.3">
      <c r="A901" s="107">
        <v>21794</v>
      </c>
      <c r="B901" s="104" t="s">
        <v>0</v>
      </c>
      <c r="C901" s="104" t="s">
        <v>0</v>
      </c>
      <c r="D901" s="98">
        <v>29.3</v>
      </c>
      <c r="E901" s="111"/>
      <c r="F901" s="95" t="s">
        <v>0</v>
      </c>
      <c r="G901" s="95" t="s">
        <v>0</v>
      </c>
      <c r="H901" s="112">
        <f t="shared" si="92"/>
        <v>0.34246575342467001</v>
      </c>
      <c r="I901" s="112">
        <f t="shared" si="94"/>
        <v>0.34246575342467001</v>
      </c>
      <c r="J901" s="98"/>
      <c r="K901" s="112">
        <f t="shared" si="95"/>
        <v>121.57676348547717</v>
      </c>
      <c r="L901" s="98">
        <f t="shared" si="93"/>
        <v>0.34246575342467001</v>
      </c>
      <c r="M901" s="98">
        <f t="shared" si="96"/>
        <v>1.3840830449827646</v>
      </c>
      <c r="O901" s="107">
        <v>21794</v>
      </c>
      <c r="P901" s="100">
        <f t="shared" si="91"/>
        <v>121.57676348547717</v>
      </c>
    </row>
    <row r="902" spans="1:18" x14ac:dyDescent="0.3">
      <c r="A902" s="107">
        <v>21824</v>
      </c>
      <c r="B902" s="104" t="s">
        <v>0</v>
      </c>
      <c r="C902" s="104" t="s">
        <v>0</v>
      </c>
      <c r="D902" s="98">
        <v>29.4</v>
      </c>
      <c r="E902" s="111"/>
      <c r="F902" s="95" t="s">
        <v>0</v>
      </c>
      <c r="G902" s="95" t="s">
        <v>0</v>
      </c>
      <c r="H902" s="112">
        <f t="shared" si="92"/>
        <v>0.34129692832762792</v>
      </c>
      <c r="I902" s="112">
        <f t="shared" si="94"/>
        <v>0.34129692832762792</v>
      </c>
      <c r="J902" s="98"/>
      <c r="K902" s="112">
        <f t="shared" si="95"/>
        <v>121.99170124481326</v>
      </c>
      <c r="L902" s="98">
        <f t="shared" si="93"/>
        <v>0.34129692832762792</v>
      </c>
      <c r="M902" s="98">
        <f t="shared" si="96"/>
        <v>1.7301038062284224</v>
      </c>
      <c r="O902" s="107">
        <v>21824</v>
      </c>
      <c r="P902" s="100">
        <f t="shared" si="91"/>
        <v>121.99170124481326</v>
      </c>
    </row>
    <row r="903" spans="1:18" x14ac:dyDescent="0.3">
      <c r="A903" s="107">
        <v>21855</v>
      </c>
      <c r="B903" s="104" t="s">
        <v>0</v>
      </c>
      <c r="C903" s="104" t="s">
        <v>0</v>
      </c>
      <c r="D903" s="98">
        <v>29.4</v>
      </c>
      <c r="E903" s="111"/>
      <c r="F903" s="95" t="s">
        <v>0</v>
      </c>
      <c r="G903" s="95" t="s">
        <v>0</v>
      </c>
      <c r="H903" s="112">
        <f t="shared" si="92"/>
        <v>0</v>
      </c>
      <c r="I903" s="112">
        <f t="shared" si="94"/>
        <v>0</v>
      </c>
      <c r="J903" s="98"/>
      <c r="K903" s="112">
        <f t="shared" si="95"/>
        <v>121.99170124481326</v>
      </c>
      <c r="L903" s="98">
        <f t="shared" si="93"/>
        <v>0</v>
      </c>
      <c r="M903" s="98">
        <f t="shared" si="96"/>
        <v>1.3793103448276112</v>
      </c>
      <c r="O903" s="107">
        <v>21855</v>
      </c>
      <c r="P903" s="100">
        <f t="shared" si="91"/>
        <v>121.99170124481326</v>
      </c>
      <c r="R903" s="33"/>
    </row>
    <row r="904" spans="1:18" x14ac:dyDescent="0.3">
      <c r="A904" s="107">
        <v>21885</v>
      </c>
      <c r="B904" s="104" t="s">
        <v>0</v>
      </c>
      <c r="C904" s="104" t="s">
        <v>0</v>
      </c>
      <c r="D904" s="98">
        <v>29.4</v>
      </c>
      <c r="E904" s="111"/>
      <c r="F904" s="95" t="s">
        <v>0</v>
      </c>
      <c r="G904" s="95" t="s">
        <v>0</v>
      </c>
      <c r="H904" s="112">
        <f t="shared" si="92"/>
        <v>0</v>
      </c>
      <c r="I904" s="112">
        <f t="shared" si="94"/>
        <v>0</v>
      </c>
      <c r="J904" s="98"/>
      <c r="K904" s="112">
        <f t="shared" si="95"/>
        <v>121.99170124481326</v>
      </c>
      <c r="L904" s="98">
        <f t="shared" si="93"/>
        <v>0</v>
      </c>
      <c r="M904" s="98">
        <f t="shared" si="96"/>
        <v>1.7301038062284002</v>
      </c>
      <c r="O904" s="107">
        <v>21885</v>
      </c>
      <c r="P904" s="100">
        <f t="shared" si="91"/>
        <v>121.99170124481326</v>
      </c>
      <c r="R904" s="33"/>
    </row>
    <row r="905" spans="1:18" x14ac:dyDescent="0.3">
      <c r="A905" s="107">
        <v>21916</v>
      </c>
      <c r="B905" s="104" t="s">
        <v>0</v>
      </c>
      <c r="C905" s="104" t="s">
        <v>0</v>
      </c>
      <c r="D905" s="98">
        <v>29.3</v>
      </c>
      <c r="E905" s="111"/>
      <c r="F905" s="95" t="s">
        <v>0</v>
      </c>
      <c r="G905" s="95" t="s">
        <v>0</v>
      </c>
      <c r="H905" s="112">
        <f t="shared" si="92"/>
        <v>-0.34013605442175798</v>
      </c>
      <c r="I905" s="112">
        <f t="shared" si="94"/>
        <v>-0.34013605442175798</v>
      </c>
      <c r="J905" s="98"/>
      <c r="K905" s="112">
        <f t="shared" si="95"/>
        <v>121.57676348547717</v>
      </c>
      <c r="L905" s="98">
        <f t="shared" si="93"/>
        <v>-0.34013605442175798</v>
      </c>
      <c r="M905" s="98">
        <f t="shared" si="96"/>
        <v>1.034482758620725</v>
      </c>
      <c r="O905" s="107">
        <v>21916</v>
      </c>
      <c r="P905" s="100">
        <f t="shared" si="91"/>
        <v>121.57676348547717</v>
      </c>
    </row>
    <row r="906" spans="1:18" x14ac:dyDescent="0.3">
      <c r="A906" s="107">
        <v>21947</v>
      </c>
      <c r="B906" s="104" t="s">
        <v>0</v>
      </c>
      <c r="C906" s="104" t="s">
        <v>0</v>
      </c>
      <c r="D906" s="98">
        <v>29.4</v>
      </c>
      <c r="E906" s="111"/>
      <c r="F906" s="95" t="s">
        <v>0</v>
      </c>
      <c r="G906" s="95" t="s">
        <v>0</v>
      </c>
      <c r="H906" s="112">
        <f t="shared" si="92"/>
        <v>0.34129692832762792</v>
      </c>
      <c r="I906" s="112">
        <f t="shared" si="94"/>
        <v>0.34129692832762792</v>
      </c>
      <c r="J906" s="98"/>
      <c r="K906" s="112">
        <f t="shared" si="95"/>
        <v>121.99170124481326</v>
      </c>
      <c r="L906" s="98">
        <f t="shared" si="93"/>
        <v>0.34129692832762792</v>
      </c>
      <c r="M906" s="98">
        <f t="shared" si="96"/>
        <v>1.7301038062284002</v>
      </c>
      <c r="O906" s="107">
        <v>21947</v>
      </c>
      <c r="P906" s="100">
        <f t="shared" si="91"/>
        <v>121.99170124481326</v>
      </c>
    </row>
    <row r="907" spans="1:18" x14ac:dyDescent="0.3">
      <c r="A907" s="107">
        <v>21976</v>
      </c>
      <c r="B907" s="104" t="s">
        <v>0</v>
      </c>
      <c r="C907" s="104" t="s">
        <v>0</v>
      </c>
      <c r="D907" s="98">
        <v>29.4</v>
      </c>
      <c r="E907" s="111"/>
      <c r="F907" s="95" t="s">
        <v>0</v>
      </c>
      <c r="G907" s="95" t="s">
        <v>0</v>
      </c>
      <c r="H907" s="112">
        <f t="shared" si="92"/>
        <v>0</v>
      </c>
      <c r="I907" s="112">
        <f t="shared" si="94"/>
        <v>0</v>
      </c>
      <c r="J907" s="98"/>
      <c r="K907" s="112">
        <f t="shared" si="95"/>
        <v>121.99170124481326</v>
      </c>
      <c r="L907" s="98">
        <f t="shared" si="93"/>
        <v>0</v>
      </c>
      <c r="M907" s="98">
        <f t="shared" si="96"/>
        <v>1.7301038062284002</v>
      </c>
      <c r="O907" s="107">
        <v>21976</v>
      </c>
      <c r="P907" s="100">
        <f t="shared" si="91"/>
        <v>121.99170124481326</v>
      </c>
    </row>
    <row r="908" spans="1:18" x14ac:dyDescent="0.3">
      <c r="A908" s="107">
        <v>22007</v>
      </c>
      <c r="B908" s="104" t="s">
        <v>0</v>
      </c>
      <c r="C908" s="104" t="s">
        <v>0</v>
      </c>
      <c r="D908" s="98">
        <v>29.5</v>
      </c>
      <c r="E908" s="111"/>
      <c r="F908" s="95" t="s">
        <v>0</v>
      </c>
      <c r="G908" s="95" t="s">
        <v>0</v>
      </c>
      <c r="H908" s="112">
        <f t="shared" si="92"/>
        <v>0.34013605442178019</v>
      </c>
      <c r="I908" s="112">
        <f t="shared" si="94"/>
        <v>0.34013605442178019</v>
      </c>
      <c r="J908" s="98"/>
      <c r="K908" s="112">
        <f t="shared" si="95"/>
        <v>122.40663900414937</v>
      </c>
      <c r="L908" s="98">
        <f t="shared" si="93"/>
        <v>0.34013605442178019</v>
      </c>
      <c r="M908" s="98">
        <f t="shared" si="96"/>
        <v>1.7241379310344973</v>
      </c>
      <c r="O908" s="107">
        <v>22007</v>
      </c>
      <c r="P908" s="100">
        <f t="shared" si="91"/>
        <v>122.40663900414937</v>
      </c>
      <c r="R908" s="33"/>
    </row>
    <row r="909" spans="1:18" x14ac:dyDescent="0.3">
      <c r="A909" s="107">
        <v>22037</v>
      </c>
      <c r="B909" s="104" t="s">
        <v>0</v>
      </c>
      <c r="C909" s="104" t="s">
        <v>0</v>
      </c>
      <c r="D909" s="98">
        <v>29.5</v>
      </c>
      <c r="E909" s="111"/>
      <c r="F909" s="95" t="s">
        <v>0</v>
      </c>
      <c r="G909" s="95" t="s">
        <v>0</v>
      </c>
      <c r="H909" s="112">
        <f t="shared" si="92"/>
        <v>0</v>
      </c>
      <c r="I909" s="112">
        <f t="shared" si="94"/>
        <v>0</v>
      </c>
      <c r="J909" s="98"/>
      <c r="K909" s="112">
        <f t="shared" si="95"/>
        <v>122.40663900414937</v>
      </c>
      <c r="L909" s="98">
        <f t="shared" si="93"/>
        <v>0</v>
      </c>
      <c r="M909" s="98">
        <f t="shared" si="96"/>
        <v>1.7241379310344973</v>
      </c>
      <c r="O909" s="107">
        <v>22037</v>
      </c>
      <c r="P909" s="100">
        <f t="shared" si="91"/>
        <v>122.40663900414937</v>
      </c>
      <c r="R909" s="33"/>
    </row>
    <row r="910" spans="1:18" x14ac:dyDescent="0.3">
      <c r="A910" s="107">
        <v>22068</v>
      </c>
      <c r="B910" s="104" t="s">
        <v>0</v>
      </c>
      <c r="C910" s="104" t="s">
        <v>0</v>
      </c>
      <c r="D910" s="98">
        <v>29.6</v>
      </c>
      <c r="E910" s="111"/>
      <c r="F910" s="95" t="s">
        <v>0</v>
      </c>
      <c r="G910" s="95" t="s">
        <v>0</v>
      </c>
      <c r="H910" s="112">
        <f t="shared" si="92"/>
        <v>0.33898305084745228</v>
      </c>
      <c r="I910" s="112">
        <f t="shared" si="94"/>
        <v>0.33898305084745228</v>
      </c>
      <c r="J910" s="98"/>
      <c r="K910" s="112">
        <f t="shared" si="95"/>
        <v>122.82157676348547</v>
      </c>
      <c r="L910" s="98">
        <f t="shared" si="93"/>
        <v>0.33898305084745228</v>
      </c>
      <c r="M910" s="98">
        <f t="shared" si="96"/>
        <v>1.7182130584192601</v>
      </c>
      <c r="O910" s="107">
        <v>22068</v>
      </c>
      <c r="P910" s="100">
        <f t="shared" si="91"/>
        <v>122.82157676348547</v>
      </c>
    </row>
    <row r="911" spans="1:18" x14ac:dyDescent="0.3">
      <c r="A911" s="107">
        <v>22098</v>
      </c>
      <c r="B911" s="104" t="s">
        <v>0</v>
      </c>
      <c r="C911" s="104" t="s">
        <v>0</v>
      </c>
      <c r="D911" s="98">
        <v>29.6</v>
      </c>
      <c r="E911" s="111"/>
      <c r="F911" s="95" t="s">
        <v>0</v>
      </c>
      <c r="G911" s="95" t="s">
        <v>0</v>
      </c>
      <c r="H911" s="112">
        <f t="shared" si="92"/>
        <v>0</v>
      </c>
      <c r="I911" s="112">
        <f t="shared" si="94"/>
        <v>0</v>
      </c>
      <c r="J911" s="98"/>
      <c r="K911" s="112">
        <f t="shared" si="95"/>
        <v>122.82157676348547</v>
      </c>
      <c r="L911" s="98">
        <f t="shared" si="93"/>
        <v>0</v>
      </c>
      <c r="M911" s="98">
        <f t="shared" si="96"/>
        <v>1.3698630136986356</v>
      </c>
      <c r="O911" s="107">
        <v>22098</v>
      </c>
      <c r="P911" s="100">
        <f t="shared" si="91"/>
        <v>122.82157676348547</v>
      </c>
    </row>
    <row r="912" spans="1:18" x14ac:dyDescent="0.3">
      <c r="A912" s="107">
        <v>22129</v>
      </c>
      <c r="B912" s="104" t="s">
        <v>0</v>
      </c>
      <c r="C912" s="104" t="s">
        <v>0</v>
      </c>
      <c r="D912" s="98">
        <v>29.6</v>
      </c>
      <c r="E912" s="111"/>
      <c r="F912" s="95" t="s">
        <v>0</v>
      </c>
      <c r="G912" s="95" t="s">
        <v>0</v>
      </c>
      <c r="H912" s="112">
        <f t="shared" si="92"/>
        <v>0</v>
      </c>
      <c r="I912" s="112">
        <f t="shared" si="94"/>
        <v>0</v>
      </c>
      <c r="J912" s="98"/>
      <c r="K912" s="112">
        <f t="shared" si="95"/>
        <v>122.82157676348547</v>
      </c>
      <c r="L912" s="98">
        <f t="shared" si="93"/>
        <v>0</v>
      </c>
      <c r="M912" s="98">
        <f t="shared" si="96"/>
        <v>1.3698630136986356</v>
      </c>
      <c r="O912" s="107">
        <v>22129</v>
      </c>
      <c r="P912" s="100">
        <f t="shared" si="91"/>
        <v>122.82157676348547</v>
      </c>
    </row>
    <row r="913" spans="1:18" x14ac:dyDescent="0.3">
      <c r="A913" s="107">
        <v>22160</v>
      </c>
      <c r="B913" s="104" t="s">
        <v>0</v>
      </c>
      <c r="C913" s="104" t="s">
        <v>0</v>
      </c>
      <c r="D913" s="98">
        <v>29.6</v>
      </c>
      <c r="E913" s="111"/>
      <c r="F913" s="95" t="s">
        <v>0</v>
      </c>
      <c r="G913" s="95" t="s">
        <v>0</v>
      </c>
      <c r="H913" s="112">
        <f t="shared" si="92"/>
        <v>0</v>
      </c>
      <c r="I913" s="112">
        <f t="shared" si="94"/>
        <v>0</v>
      </c>
      <c r="J913" s="98"/>
      <c r="K913" s="112">
        <f t="shared" si="95"/>
        <v>122.82157676348547</v>
      </c>
      <c r="L913" s="98">
        <f t="shared" si="93"/>
        <v>0</v>
      </c>
      <c r="M913" s="98">
        <f t="shared" si="96"/>
        <v>1.0238907849829282</v>
      </c>
      <c r="O913" s="107">
        <v>22160</v>
      </c>
      <c r="P913" s="100">
        <f t="shared" si="91"/>
        <v>122.82157676348547</v>
      </c>
      <c r="R913" s="33"/>
    </row>
    <row r="914" spans="1:18" x14ac:dyDescent="0.3">
      <c r="A914" s="107">
        <v>22190</v>
      </c>
      <c r="B914" s="104" t="s">
        <v>0</v>
      </c>
      <c r="C914" s="104" t="s">
        <v>0</v>
      </c>
      <c r="D914" s="98">
        <v>29.8</v>
      </c>
      <c r="E914" s="111"/>
      <c r="F914" s="95" t="s">
        <v>0</v>
      </c>
      <c r="G914" s="95" t="s">
        <v>0</v>
      </c>
      <c r="H914" s="112">
        <f t="shared" si="92"/>
        <v>0.67567567567567988</v>
      </c>
      <c r="I914" s="112">
        <f t="shared" si="94"/>
        <v>0.67567567567567988</v>
      </c>
      <c r="J914" s="98"/>
      <c r="K914" s="112">
        <f t="shared" si="95"/>
        <v>123.65145228215768</v>
      </c>
      <c r="L914" s="98">
        <f t="shared" si="93"/>
        <v>0.67567567567567988</v>
      </c>
      <c r="M914" s="98">
        <f t="shared" si="96"/>
        <v>1.3605442176870985</v>
      </c>
      <c r="O914" s="107">
        <v>22190</v>
      </c>
      <c r="P914" s="100">
        <f t="shared" si="91"/>
        <v>123.65145228215768</v>
      </c>
      <c r="R914" s="33"/>
    </row>
    <row r="915" spans="1:18" x14ac:dyDescent="0.3">
      <c r="A915" s="107">
        <v>22221</v>
      </c>
      <c r="B915" s="104" t="s">
        <v>0</v>
      </c>
      <c r="C915" s="104" t="s">
        <v>0</v>
      </c>
      <c r="D915" s="98">
        <v>29.8</v>
      </c>
      <c r="E915" s="111"/>
      <c r="F915" s="95" t="s">
        <v>0</v>
      </c>
      <c r="G915" s="95" t="s">
        <v>0</v>
      </c>
      <c r="H915" s="112">
        <f t="shared" si="92"/>
        <v>0</v>
      </c>
      <c r="I915" s="112">
        <f t="shared" si="94"/>
        <v>0</v>
      </c>
      <c r="J915" s="98"/>
      <c r="K915" s="112">
        <f t="shared" si="95"/>
        <v>123.65145228215768</v>
      </c>
      <c r="L915" s="98">
        <f t="shared" si="93"/>
        <v>0</v>
      </c>
      <c r="M915" s="98">
        <f t="shared" si="96"/>
        <v>1.3605442176870985</v>
      </c>
      <c r="O915" s="107">
        <v>22221</v>
      </c>
      <c r="P915" s="100">
        <f t="shared" si="91"/>
        <v>123.65145228215768</v>
      </c>
    </row>
    <row r="916" spans="1:18" x14ac:dyDescent="0.3">
      <c r="A916" s="107">
        <v>22251</v>
      </c>
      <c r="B916" s="104" t="s">
        <v>0</v>
      </c>
      <c r="C916" s="104" t="s">
        <v>0</v>
      </c>
      <c r="D916" s="98">
        <v>29.8</v>
      </c>
      <c r="E916" s="111"/>
      <c r="F916" s="95" t="s">
        <v>0</v>
      </c>
      <c r="G916" s="95" t="s">
        <v>0</v>
      </c>
      <c r="H916" s="112">
        <f t="shared" si="92"/>
        <v>0</v>
      </c>
      <c r="I916" s="112">
        <f t="shared" si="94"/>
        <v>0</v>
      </c>
      <c r="J916" s="98"/>
      <c r="K916" s="112">
        <f t="shared" si="95"/>
        <v>123.65145228215768</v>
      </c>
      <c r="L916" s="98">
        <f t="shared" si="93"/>
        <v>0</v>
      </c>
      <c r="M916" s="98">
        <f t="shared" si="96"/>
        <v>1.3605442176870985</v>
      </c>
      <c r="O916" s="107">
        <v>22251</v>
      </c>
      <c r="P916" s="100">
        <f t="shared" ref="P916:P979" si="97">K916</f>
        <v>123.65145228215768</v>
      </c>
    </row>
    <row r="917" spans="1:18" x14ac:dyDescent="0.3">
      <c r="A917" s="107">
        <v>22282</v>
      </c>
      <c r="B917" s="104" t="s">
        <v>0</v>
      </c>
      <c r="C917" s="104" t="s">
        <v>0</v>
      </c>
      <c r="D917" s="98">
        <v>29.8</v>
      </c>
      <c r="E917" s="111"/>
      <c r="F917" s="95" t="s">
        <v>0</v>
      </c>
      <c r="G917" s="95" t="s">
        <v>0</v>
      </c>
      <c r="H917" s="112">
        <f t="shared" si="92"/>
        <v>0</v>
      </c>
      <c r="I917" s="112">
        <f t="shared" si="94"/>
        <v>0</v>
      </c>
      <c r="J917" s="98"/>
      <c r="K917" s="112">
        <f t="shared" si="95"/>
        <v>123.65145228215768</v>
      </c>
      <c r="L917" s="98">
        <f t="shared" si="93"/>
        <v>0</v>
      </c>
      <c r="M917" s="98">
        <f t="shared" si="96"/>
        <v>1.7064846416382284</v>
      </c>
      <c r="O917" s="107">
        <v>22282</v>
      </c>
      <c r="P917" s="100">
        <f t="shared" si="97"/>
        <v>123.65145228215768</v>
      </c>
    </row>
    <row r="918" spans="1:18" x14ac:dyDescent="0.3">
      <c r="A918" s="107">
        <v>22313</v>
      </c>
      <c r="B918" s="104" t="s">
        <v>0</v>
      </c>
      <c r="C918" s="104" t="s">
        <v>0</v>
      </c>
      <c r="D918" s="98">
        <v>29.8</v>
      </c>
      <c r="E918" s="111"/>
      <c r="F918" s="95" t="s">
        <v>0</v>
      </c>
      <c r="G918" s="95" t="s">
        <v>0</v>
      </c>
      <c r="H918" s="112">
        <f t="shared" ref="H918:H981" si="98">((D918/D917)-1)*100</f>
        <v>0</v>
      </c>
      <c r="I918" s="112">
        <f t="shared" si="94"/>
        <v>0</v>
      </c>
      <c r="J918" s="98"/>
      <c r="K918" s="112">
        <f t="shared" si="95"/>
        <v>123.65145228215768</v>
      </c>
      <c r="L918" s="98">
        <f t="shared" ref="L918:L981" si="99">((K918/K917)-1)*100</f>
        <v>0</v>
      </c>
      <c r="M918" s="98">
        <f t="shared" si="96"/>
        <v>1.3605442176870985</v>
      </c>
      <c r="O918" s="107">
        <v>22313</v>
      </c>
      <c r="P918" s="100">
        <f t="shared" si="97"/>
        <v>123.65145228215768</v>
      </c>
      <c r="R918" s="33"/>
    </row>
    <row r="919" spans="1:18" x14ac:dyDescent="0.3">
      <c r="A919" s="107">
        <v>22341</v>
      </c>
      <c r="B919" s="104" t="s">
        <v>0</v>
      </c>
      <c r="C919" s="104" t="s">
        <v>0</v>
      </c>
      <c r="D919" s="98">
        <v>29.8</v>
      </c>
      <c r="E919" s="111"/>
      <c r="F919" s="95" t="s">
        <v>0</v>
      </c>
      <c r="G919" s="95" t="s">
        <v>0</v>
      </c>
      <c r="H919" s="112">
        <f t="shared" si="98"/>
        <v>0</v>
      </c>
      <c r="I919" s="112">
        <f t="shared" ref="I919:I982" si="100">H919</f>
        <v>0</v>
      </c>
      <c r="J919" s="98"/>
      <c r="K919" s="112">
        <f t="shared" si="95"/>
        <v>123.65145228215768</v>
      </c>
      <c r="L919" s="98">
        <f t="shared" si="99"/>
        <v>0</v>
      </c>
      <c r="M919" s="98">
        <f t="shared" si="96"/>
        <v>1.3605442176870985</v>
      </c>
      <c r="O919" s="107">
        <v>22341</v>
      </c>
      <c r="P919" s="100">
        <f t="shared" si="97"/>
        <v>123.65145228215768</v>
      </c>
      <c r="R919" s="33"/>
    </row>
    <row r="920" spans="1:18" x14ac:dyDescent="0.3">
      <c r="A920" s="107">
        <v>22372</v>
      </c>
      <c r="B920" s="104" t="s">
        <v>0</v>
      </c>
      <c r="C920" s="104" t="s">
        <v>0</v>
      </c>
      <c r="D920" s="98">
        <v>29.8</v>
      </c>
      <c r="E920" s="111"/>
      <c r="F920" s="95" t="s">
        <v>0</v>
      </c>
      <c r="G920" s="95" t="s">
        <v>0</v>
      </c>
      <c r="H920" s="112">
        <f t="shared" si="98"/>
        <v>0</v>
      </c>
      <c r="I920" s="112">
        <f t="shared" si="100"/>
        <v>0</v>
      </c>
      <c r="J920" s="98"/>
      <c r="K920" s="112">
        <f t="shared" ref="K920:K983" si="101">K919*(1+(I920/100))</f>
        <v>123.65145228215768</v>
      </c>
      <c r="L920" s="98">
        <f t="shared" si="99"/>
        <v>0</v>
      </c>
      <c r="M920" s="98">
        <f t="shared" si="96"/>
        <v>1.0169491525423791</v>
      </c>
      <c r="O920" s="107">
        <v>22372</v>
      </c>
      <c r="P920" s="100">
        <f t="shared" si="97"/>
        <v>123.65145228215768</v>
      </c>
    </row>
    <row r="921" spans="1:18" x14ac:dyDescent="0.3">
      <c r="A921" s="107">
        <v>22402</v>
      </c>
      <c r="B921" s="104" t="s">
        <v>0</v>
      </c>
      <c r="C921" s="104" t="s">
        <v>0</v>
      </c>
      <c r="D921" s="98">
        <v>29.8</v>
      </c>
      <c r="E921" s="111"/>
      <c r="F921" s="95" t="s">
        <v>0</v>
      </c>
      <c r="G921" s="95" t="s">
        <v>0</v>
      </c>
      <c r="H921" s="112">
        <f t="shared" si="98"/>
        <v>0</v>
      </c>
      <c r="I921" s="112">
        <f t="shared" si="100"/>
        <v>0</v>
      </c>
      <c r="J921" s="98"/>
      <c r="K921" s="112">
        <f t="shared" si="101"/>
        <v>123.65145228215768</v>
      </c>
      <c r="L921" s="98">
        <f t="shared" si="99"/>
        <v>0</v>
      </c>
      <c r="M921" s="98">
        <f t="shared" si="96"/>
        <v>1.0169491525423791</v>
      </c>
      <c r="O921" s="107">
        <v>22402</v>
      </c>
      <c r="P921" s="100">
        <f t="shared" si="97"/>
        <v>123.65145228215768</v>
      </c>
    </row>
    <row r="922" spans="1:18" x14ac:dyDescent="0.3">
      <c r="A922" s="107">
        <v>22433</v>
      </c>
      <c r="B922" s="104" t="s">
        <v>0</v>
      </c>
      <c r="C922" s="104" t="s">
        <v>0</v>
      </c>
      <c r="D922" s="98">
        <v>29.8</v>
      </c>
      <c r="E922" s="111"/>
      <c r="F922" s="95" t="s">
        <v>0</v>
      </c>
      <c r="G922" s="95" t="s">
        <v>0</v>
      </c>
      <c r="H922" s="112">
        <f t="shared" si="98"/>
        <v>0</v>
      </c>
      <c r="I922" s="112">
        <f t="shared" si="100"/>
        <v>0</v>
      </c>
      <c r="J922" s="98"/>
      <c r="K922" s="112">
        <f t="shared" si="101"/>
        <v>123.65145228215768</v>
      </c>
      <c r="L922" s="98">
        <f t="shared" si="99"/>
        <v>0</v>
      </c>
      <c r="M922" s="98">
        <f t="shared" si="96"/>
        <v>0.67567567567567988</v>
      </c>
      <c r="O922" s="107">
        <v>22433</v>
      </c>
      <c r="P922" s="100">
        <f t="shared" si="97"/>
        <v>123.65145228215768</v>
      </c>
    </row>
    <row r="923" spans="1:18" x14ac:dyDescent="0.3">
      <c r="A923" s="107">
        <v>22463</v>
      </c>
      <c r="B923" s="104" t="s">
        <v>0</v>
      </c>
      <c r="C923" s="104" t="s">
        <v>0</v>
      </c>
      <c r="D923" s="98">
        <v>30</v>
      </c>
      <c r="E923" s="111"/>
      <c r="F923" s="95" t="s">
        <v>0</v>
      </c>
      <c r="G923" s="95" t="s">
        <v>0</v>
      </c>
      <c r="H923" s="112">
        <f t="shared" si="98"/>
        <v>0.67114093959730337</v>
      </c>
      <c r="I923" s="112">
        <f t="shared" si="100"/>
        <v>0.67114093959730337</v>
      </c>
      <c r="J923" s="98"/>
      <c r="K923" s="112">
        <f t="shared" si="101"/>
        <v>124.48132780082986</v>
      </c>
      <c r="L923" s="98">
        <f t="shared" si="99"/>
        <v>0.67114093959730337</v>
      </c>
      <c r="M923" s="98">
        <f t="shared" si="96"/>
        <v>1.3513513513513375</v>
      </c>
      <c r="O923" s="107">
        <v>22463</v>
      </c>
      <c r="P923" s="100">
        <f t="shared" si="97"/>
        <v>124.48132780082986</v>
      </c>
      <c r="R923" s="33"/>
    </row>
    <row r="924" spans="1:18" x14ac:dyDescent="0.3">
      <c r="A924" s="107">
        <v>22494</v>
      </c>
      <c r="B924" s="104" t="s">
        <v>0</v>
      </c>
      <c r="C924" s="104" t="s">
        <v>0</v>
      </c>
      <c r="D924" s="98">
        <v>29.9</v>
      </c>
      <c r="E924" s="111"/>
      <c r="F924" s="95" t="s">
        <v>0</v>
      </c>
      <c r="G924" s="95" t="s">
        <v>0</v>
      </c>
      <c r="H924" s="112">
        <f t="shared" si="98"/>
        <v>-0.33333333333334103</v>
      </c>
      <c r="I924" s="112">
        <f t="shared" si="100"/>
        <v>-0.33333333333334103</v>
      </c>
      <c r="J924" s="98"/>
      <c r="K924" s="112">
        <f t="shared" si="101"/>
        <v>124.06639004149375</v>
      </c>
      <c r="L924" s="98">
        <f t="shared" si="99"/>
        <v>-0.33333333333334103</v>
      </c>
      <c r="M924" s="98">
        <f t="shared" si="96"/>
        <v>1.0135135135135087</v>
      </c>
      <c r="O924" s="107">
        <v>22494</v>
      </c>
      <c r="P924" s="100">
        <f t="shared" si="97"/>
        <v>124.06639004149375</v>
      </c>
      <c r="R924" s="33"/>
    </row>
    <row r="925" spans="1:18" x14ac:dyDescent="0.3">
      <c r="A925" s="107">
        <v>22525</v>
      </c>
      <c r="B925" s="104" t="s">
        <v>0</v>
      </c>
      <c r="C925" s="104" t="s">
        <v>0</v>
      </c>
      <c r="D925" s="98">
        <v>30</v>
      </c>
      <c r="E925" s="111"/>
      <c r="F925" s="95" t="s">
        <v>0</v>
      </c>
      <c r="G925" s="95" t="s">
        <v>0</v>
      </c>
      <c r="H925" s="112">
        <f t="shared" si="98"/>
        <v>0.33444816053511683</v>
      </c>
      <c r="I925" s="112">
        <f t="shared" si="100"/>
        <v>0.33444816053511683</v>
      </c>
      <c r="J925" s="98"/>
      <c r="K925" s="112">
        <f t="shared" si="101"/>
        <v>124.48132780082985</v>
      </c>
      <c r="L925" s="98">
        <f t="shared" si="99"/>
        <v>0.33444816053511683</v>
      </c>
      <c r="M925" s="98">
        <f t="shared" si="96"/>
        <v>1.3513513513513375</v>
      </c>
      <c r="O925" s="107">
        <v>22525</v>
      </c>
      <c r="P925" s="100">
        <f t="shared" si="97"/>
        <v>124.48132780082985</v>
      </c>
    </row>
    <row r="926" spans="1:18" x14ac:dyDescent="0.3">
      <c r="A926" s="107">
        <v>22555</v>
      </c>
      <c r="B926" s="104" t="s">
        <v>0</v>
      </c>
      <c r="C926" s="104" t="s">
        <v>0</v>
      </c>
      <c r="D926" s="98">
        <v>30</v>
      </c>
      <c r="E926" s="111"/>
      <c r="F926" s="95" t="s">
        <v>0</v>
      </c>
      <c r="G926" s="95" t="s">
        <v>0</v>
      </c>
      <c r="H926" s="112">
        <f t="shared" si="98"/>
        <v>0</v>
      </c>
      <c r="I926" s="112">
        <f t="shared" si="100"/>
        <v>0</v>
      </c>
      <c r="J926" s="98"/>
      <c r="K926" s="112">
        <f t="shared" si="101"/>
        <v>124.48132780082985</v>
      </c>
      <c r="L926" s="98">
        <f t="shared" si="99"/>
        <v>0</v>
      </c>
      <c r="M926" s="98">
        <f t="shared" si="96"/>
        <v>0.67114093959728116</v>
      </c>
      <c r="O926" s="107">
        <v>22555</v>
      </c>
      <c r="P926" s="100">
        <f t="shared" si="97"/>
        <v>124.48132780082985</v>
      </c>
    </row>
    <row r="927" spans="1:18" x14ac:dyDescent="0.3">
      <c r="A927" s="107">
        <v>22586</v>
      </c>
      <c r="B927" s="104" t="s">
        <v>0</v>
      </c>
      <c r="C927" s="104" t="s">
        <v>0</v>
      </c>
      <c r="D927" s="98">
        <v>30</v>
      </c>
      <c r="E927" s="111"/>
      <c r="F927" s="95" t="s">
        <v>0</v>
      </c>
      <c r="G927" s="95" t="s">
        <v>0</v>
      </c>
      <c r="H927" s="112">
        <f t="shared" si="98"/>
        <v>0</v>
      </c>
      <c r="I927" s="112">
        <f t="shared" si="100"/>
        <v>0</v>
      </c>
      <c r="J927" s="98"/>
      <c r="K927" s="112">
        <f t="shared" si="101"/>
        <v>124.48132780082985</v>
      </c>
      <c r="L927" s="98">
        <f t="shared" si="99"/>
        <v>0</v>
      </c>
      <c r="M927" s="98">
        <f t="shared" si="96"/>
        <v>0.67114093959728116</v>
      </c>
      <c r="O927" s="107">
        <v>22586</v>
      </c>
      <c r="P927" s="100">
        <f t="shared" si="97"/>
        <v>124.48132780082985</v>
      </c>
    </row>
    <row r="928" spans="1:18" x14ac:dyDescent="0.3">
      <c r="A928" s="107">
        <v>22616</v>
      </c>
      <c r="B928" s="104" t="s">
        <v>0</v>
      </c>
      <c r="C928" s="104" t="s">
        <v>0</v>
      </c>
      <c r="D928" s="98">
        <v>30</v>
      </c>
      <c r="E928" s="111"/>
      <c r="F928" s="95" t="s">
        <v>0</v>
      </c>
      <c r="G928" s="95" t="s">
        <v>0</v>
      </c>
      <c r="H928" s="112">
        <f t="shared" si="98"/>
        <v>0</v>
      </c>
      <c r="I928" s="112">
        <f t="shared" si="100"/>
        <v>0</v>
      </c>
      <c r="J928" s="98"/>
      <c r="K928" s="112">
        <f t="shared" si="101"/>
        <v>124.48132780082985</v>
      </c>
      <c r="L928" s="98">
        <f t="shared" si="99"/>
        <v>0</v>
      </c>
      <c r="M928" s="98">
        <f t="shared" si="96"/>
        <v>0.67114093959728116</v>
      </c>
      <c r="O928" s="107">
        <v>22616</v>
      </c>
      <c r="P928" s="100">
        <f t="shared" si="97"/>
        <v>124.48132780082985</v>
      </c>
      <c r="R928" s="33"/>
    </row>
    <row r="929" spans="1:18" x14ac:dyDescent="0.3">
      <c r="A929" s="107">
        <v>22647</v>
      </c>
      <c r="B929" s="104" t="s">
        <v>0</v>
      </c>
      <c r="C929" s="104" t="s">
        <v>0</v>
      </c>
      <c r="D929" s="98">
        <v>30</v>
      </c>
      <c r="E929" s="111"/>
      <c r="F929" s="95" t="s">
        <v>0</v>
      </c>
      <c r="G929" s="95" t="s">
        <v>0</v>
      </c>
      <c r="H929" s="112">
        <f t="shared" si="98"/>
        <v>0</v>
      </c>
      <c r="I929" s="112">
        <f t="shared" si="100"/>
        <v>0</v>
      </c>
      <c r="J929" s="98"/>
      <c r="K929" s="112">
        <f t="shared" si="101"/>
        <v>124.48132780082985</v>
      </c>
      <c r="L929" s="98">
        <f t="shared" si="99"/>
        <v>0</v>
      </c>
      <c r="M929" s="98">
        <f t="shared" ref="M929:M992" si="102">((K929/K917)-1)*100</f>
        <v>0.67114093959728116</v>
      </c>
      <c r="O929" s="107">
        <v>22647</v>
      </c>
      <c r="P929" s="100">
        <f t="shared" si="97"/>
        <v>124.48132780082985</v>
      </c>
      <c r="R929" s="33"/>
    </row>
    <row r="930" spans="1:18" x14ac:dyDescent="0.3">
      <c r="A930" s="107">
        <v>22678</v>
      </c>
      <c r="B930" s="104" t="s">
        <v>0</v>
      </c>
      <c r="C930" s="104" t="s">
        <v>0</v>
      </c>
      <c r="D930" s="98">
        <v>30.1</v>
      </c>
      <c r="E930" s="111"/>
      <c r="F930" s="95" t="s">
        <v>0</v>
      </c>
      <c r="G930" s="95" t="s">
        <v>0</v>
      </c>
      <c r="H930" s="112">
        <f t="shared" si="98"/>
        <v>0.33333333333334103</v>
      </c>
      <c r="I930" s="112">
        <f t="shared" si="100"/>
        <v>0.33333333333334103</v>
      </c>
      <c r="J930" s="98"/>
      <c r="K930" s="112">
        <f t="shared" si="101"/>
        <v>124.89626556016596</v>
      </c>
      <c r="L930" s="98">
        <f t="shared" si="99"/>
        <v>0.33333333333334103</v>
      </c>
      <c r="M930" s="98">
        <f t="shared" si="102"/>
        <v>1.0067114093959662</v>
      </c>
      <c r="O930" s="107">
        <v>22678</v>
      </c>
      <c r="P930" s="100">
        <f t="shared" si="97"/>
        <v>124.89626556016596</v>
      </c>
    </row>
    <row r="931" spans="1:18" x14ac:dyDescent="0.3">
      <c r="A931" s="107">
        <v>22706</v>
      </c>
      <c r="B931" s="104" t="s">
        <v>0</v>
      </c>
      <c r="C931" s="104" t="s">
        <v>0</v>
      </c>
      <c r="D931" s="98">
        <v>30.1</v>
      </c>
      <c r="E931" s="111"/>
      <c r="F931" s="95" t="s">
        <v>0</v>
      </c>
      <c r="G931" s="95" t="s">
        <v>0</v>
      </c>
      <c r="H931" s="112">
        <f t="shared" si="98"/>
        <v>0</v>
      </c>
      <c r="I931" s="112">
        <f t="shared" si="100"/>
        <v>0</v>
      </c>
      <c r="J931" s="98"/>
      <c r="K931" s="112">
        <f t="shared" si="101"/>
        <v>124.89626556016596</v>
      </c>
      <c r="L931" s="98">
        <f t="shared" si="99"/>
        <v>0</v>
      </c>
      <c r="M931" s="98">
        <f t="shared" si="102"/>
        <v>1.0067114093959662</v>
      </c>
      <c r="O931" s="107">
        <v>22706</v>
      </c>
      <c r="P931" s="100">
        <f t="shared" si="97"/>
        <v>124.89626556016596</v>
      </c>
    </row>
    <row r="932" spans="1:18" x14ac:dyDescent="0.3">
      <c r="A932" s="107">
        <v>22737</v>
      </c>
      <c r="B932" s="104" t="s">
        <v>0</v>
      </c>
      <c r="C932" s="104" t="s">
        <v>0</v>
      </c>
      <c r="D932" s="98">
        <v>30.2</v>
      </c>
      <c r="E932" s="111"/>
      <c r="F932" s="95" t="s">
        <v>0</v>
      </c>
      <c r="G932" s="95" t="s">
        <v>0</v>
      </c>
      <c r="H932" s="112">
        <f t="shared" si="98"/>
        <v>0.33222591362125353</v>
      </c>
      <c r="I932" s="112">
        <f t="shared" si="100"/>
        <v>0.33222591362125353</v>
      </c>
      <c r="J932" s="98"/>
      <c r="K932" s="112">
        <f t="shared" si="101"/>
        <v>125.31120331950204</v>
      </c>
      <c r="L932" s="98">
        <f t="shared" si="99"/>
        <v>0.33222591362125353</v>
      </c>
      <c r="M932" s="98">
        <f t="shared" si="102"/>
        <v>1.3422818791946067</v>
      </c>
      <c r="O932" s="107">
        <v>22737</v>
      </c>
      <c r="P932" s="100">
        <f t="shared" si="97"/>
        <v>125.31120331950204</v>
      </c>
    </row>
    <row r="933" spans="1:18" x14ac:dyDescent="0.3">
      <c r="A933" s="107">
        <v>22767</v>
      </c>
      <c r="B933" s="104" t="s">
        <v>0</v>
      </c>
      <c r="C933" s="104" t="s">
        <v>0</v>
      </c>
      <c r="D933" s="98">
        <v>30.2</v>
      </c>
      <c r="E933" s="111"/>
      <c r="F933" s="95" t="s">
        <v>0</v>
      </c>
      <c r="G933" s="95" t="s">
        <v>0</v>
      </c>
      <c r="H933" s="112">
        <f t="shared" si="98"/>
        <v>0</v>
      </c>
      <c r="I933" s="112">
        <f t="shared" si="100"/>
        <v>0</v>
      </c>
      <c r="J933" s="98"/>
      <c r="K933" s="112">
        <f t="shared" si="101"/>
        <v>125.31120331950204</v>
      </c>
      <c r="L933" s="98">
        <f t="shared" si="99"/>
        <v>0</v>
      </c>
      <c r="M933" s="98">
        <f t="shared" si="102"/>
        <v>1.3422818791946067</v>
      </c>
      <c r="O933" s="107">
        <v>22767</v>
      </c>
      <c r="P933" s="100">
        <f t="shared" si="97"/>
        <v>125.31120331950204</v>
      </c>
      <c r="R933" s="33"/>
    </row>
    <row r="934" spans="1:18" x14ac:dyDescent="0.3">
      <c r="A934" s="107">
        <v>22798</v>
      </c>
      <c r="B934" s="104" t="s">
        <v>0</v>
      </c>
      <c r="C934" s="104" t="s">
        <v>0</v>
      </c>
      <c r="D934" s="98">
        <v>30.2</v>
      </c>
      <c r="E934" s="111"/>
      <c r="F934" s="95" t="s">
        <v>0</v>
      </c>
      <c r="G934" s="95" t="s">
        <v>0</v>
      </c>
      <c r="H934" s="112">
        <f t="shared" si="98"/>
        <v>0</v>
      </c>
      <c r="I934" s="112">
        <f t="shared" si="100"/>
        <v>0</v>
      </c>
      <c r="J934" s="98"/>
      <c r="K934" s="112">
        <f t="shared" si="101"/>
        <v>125.31120331950204</v>
      </c>
      <c r="L934" s="98">
        <f t="shared" si="99"/>
        <v>0</v>
      </c>
      <c r="M934" s="98">
        <f t="shared" si="102"/>
        <v>1.3422818791946067</v>
      </c>
      <c r="O934" s="107">
        <v>22798</v>
      </c>
      <c r="P934" s="100">
        <f t="shared" si="97"/>
        <v>125.31120331950204</v>
      </c>
      <c r="R934" s="33"/>
    </row>
    <row r="935" spans="1:18" x14ac:dyDescent="0.3">
      <c r="A935" s="107">
        <v>22828</v>
      </c>
      <c r="B935" s="104" t="s">
        <v>0</v>
      </c>
      <c r="C935" s="104" t="s">
        <v>0</v>
      </c>
      <c r="D935" s="98">
        <v>30.3</v>
      </c>
      <c r="E935" s="111"/>
      <c r="F935" s="95" t="s">
        <v>0</v>
      </c>
      <c r="G935" s="95" t="s">
        <v>0</v>
      </c>
      <c r="H935" s="112">
        <f t="shared" si="98"/>
        <v>0.33112582781458233</v>
      </c>
      <c r="I935" s="112">
        <f t="shared" si="100"/>
        <v>0.33112582781458233</v>
      </c>
      <c r="J935" s="98"/>
      <c r="K935" s="112">
        <f t="shared" si="101"/>
        <v>125.72614107883815</v>
      </c>
      <c r="L935" s="98">
        <f t="shared" si="99"/>
        <v>0.33112582781458233</v>
      </c>
      <c r="M935" s="98">
        <f t="shared" si="102"/>
        <v>1.0000000000000009</v>
      </c>
      <c r="O935" s="107">
        <v>22828</v>
      </c>
      <c r="P935" s="100">
        <f t="shared" si="97"/>
        <v>125.72614107883815</v>
      </c>
    </row>
    <row r="936" spans="1:18" x14ac:dyDescent="0.3">
      <c r="A936" s="107">
        <v>22859</v>
      </c>
      <c r="B936" s="104" t="s">
        <v>0</v>
      </c>
      <c r="C936" s="104" t="s">
        <v>0</v>
      </c>
      <c r="D936" s="98">
        <v>30.3</v>
      </c>
      <c r="E936" s="111"/>
      <c r="F936" s="95" t="s">
        <v>0</v>
      </c>
      <c r="G936" s="95" t="s">
        <v>0</v>
      </c>
      <c r="H936" s="112">
        <f t="shared" si="98"/>
        <v>0</v>
      </c>
      <c r="I936" s="112">
        <f t="shared" si="100"/>
        <v>0</v>
      </c>
      <c r="J936" s="98"/>
      <c r="K936" s="112">
        <f t="shared" si="101"/>
        <v>125.72614107883815</v>
      </c>
      <c r="L936" s="98">
        <f t="shared" si="99"/>
        <v>0</v>
      </c>
      <c r="M936" s="98">
        <f t="shared" si="102"/>
        <v>1.3377926421404673</v>
      </c>
      <c r="O936" s="107">
        <v>22859</v>
      </c>
      <c r="P936" s="100">
        <f t="shared" si="97"/>
        <v>125.72614107883815</v>
      </c>
    </row>
    <row r="937" spans="1:18" x14ac:dyDescent="0.3">
      <c r="A937" s="107">
        <v>22890</v>
      </c>
      <c r="B937" s="104" t="s">
        <v>0</v>
      </c>
      <c r="C937" s="104" t="s">
        <v>0</v>
      </c>
      <c r="D937" s="98">
        <v>30.4</v>
      </c>
      <c r="E937" s="111"/>
      <c r="F937" s="95" t="s">
        <v>0</v>
      </c>
      <c r="G937" s="95" t="s">
        <v>0</v>
      </c>
      <c r="H937" s="112">
        <f t="shared" si="98"/>
        <v>0.33003300330032292</v>
      </c>
      <c r="I937" s="112">
        <f t="shared" si="100"/>
        <v>0.33003300330032292</v>
      </c>
      <c r="J937" s="98"/>
      <c r="K937" s="112">
        <f t="shared" si="101"/>
        <v>126.14107883817424</v>
      </c>
      <c r="L937" s="98">
        <f t="shared" si="99"/>
        <v>0.33003300330032292</v>
      </c>
      <c r="M937" s="98">
        <f t="shared" si="102"/>
        <v>1.3333333333333197</v>
      </c>
      <c r="O937" s="107">
        <v>22890</v>
      </c>
      <c r="P937" s="100">
        <f t="shared" si="97"/>
        <v>126.14107883817424</v>
      </c>
    </row>
    <row r="938" spans="1:18" x14ac:dyDescent="0.3">
      <c r="A938" s="107">
        <v>22920</v>
      </c>
      <c r="B938" s="104" t="s">
        <v>0</v>
      </c>
      <c r="C938" s="104" t="s">
        <v>0</v>
      </c>
      <c r="D938" s="98">
        <v>30.4</v>
      </c>
      <c r="E938" s="111"/>
      <c r="F938" s="95" t="s">
        <v>0</v>
      </c>
      <c r="G938" s="95" t="s">
        <v>0</v>
      </c>
      <c r="H938" s="112">
        <f t="shared" si="98"/>
        <v>0</v>
      </c>
      <c r="I938" s="112">
        <f t="shared" si="100"/>
        <v>0</v>
      </c>
      <c r="J938" s="98"/>
      <c r="K938" s="112">
        <f t="shared" si="101"/>
        <v>126.14107883817424</v>
      </c>
      <c r="L938" s="98">
        <f t="shared" si="99"/>
        <v>0</v>
      </c>
      <c r="M938" s="98">
        <f t="shared" si="102"/>
        <v>1.3333333333333197</v>
      </c>
      <c r="O938" s="107">
        <v>22920</v>
      </c>
      <c r="P938" s="100">
        <f t="shared" si="97"/>
        <v>126.14107883817424</v>
      </c>
      <c r="R938" s="33"/>
    </row>
    <row r="939" spans="1:18" x14ac:dyDescent="0.3">
      <c r="A939" s="107">
        <v>22951</v>
      </c>
      <c r="B939" s="104" t="s">
        <v>0</v>
      </c>
      <c r="C939" s="104" t="s">
        <v>0</v>
      </c>
      <c r="D939" s="98">
        <v>30.4</v>
      </c>
      <c r="E939" s="111"/>
      <c r="F939" s="95" t="s">
        <v>0</v>
      </c>
      <c r="G939" s="95" t="s">
        <v>0</v>
      </c>
      <c r="H939" s="112">
        <f t="shared" si="98"/>
        <v>0</v>
      </c>
      <c r="I939" s="112">
        <f t="shared" si="100"/>
        <v>0</v>
      </c>
      <c r="J939" s="98"/>
      <c r="K939" s="112">
        <f t="shared" si="101"/>
        <v>126.14107883817424</v>
      </c>
      <c r="L939" s="98">
        <f t="shared" si="99"/>
        <v>0</v>
      </c>
      <c r="M939" s="98">
        <f t="shared" si="102"/>
        <v>1.3333333333333197</v>
      </c>
      <c r="O939" s="107">
        <v>22951</v>
      </c>
      <c r="P939" s="100">
        <f t="shared" si="97"/>
        <v>126.14107883817424</v>
      </c>
      <c r="R939" s="33"/>
    </row>
    <row r="940" spans="1:18" x14ac:dyDescent="0.3">
      <c r="A940" s="107">
        <v>22981</v>
      </c>
      <c r="B940" s="104" t="s">
        <v>0</v>
      </c>
      <c r="C940" s="104" t="s">
        <v>0</v>
      </c>
      <c r="D940" s="98">
        <v>30.4</v>
      </c>
      <c r="E940" s="111"/>
      <c r="F940" s="95" t="s">
        <v>0</v>
      </c>
      <c r="G940" s="95" t="s">
        <v>0</v>
      </c>
      <c r="H940" s="112">
        <f t="shared" si="98"/>
        <v>0</v>
      </c>
      <c r="I940" s="112">
        <f t="shared" si="100"/>
        <v>0</v>
      </c>
      <c r="J940" s="98"/>
      <c r="K940" s="112">
        <f t="shared" si="101"/>
        <v>126.14107883817424</v>
      </c>
      <c r="L940" s="98">
        <f t="shared" si="99"/>
        <v>0</v>
      </c>
      <c r="M940" s="98">
        <f t="shared" si="102"/>
        <v>1.3333333333333197</v>
      </c>
      <c r="O940" s="107">
        <v>22981</v>
      </c>
      <c r="P940" s="100">
        <f t="shared" si="97"/>
        <v>126.14107883817424</v>
      </c>
    </row>
    <row r="941" spans="1:18" x14ac:dyDescent="0.3">
      <c r="A941" s="107">
        <v>23012</v>
      </c>
      <c r="B941" s="104" t="s">
        <v>0</v>
      </c>
      <c r="C941" s="104" t="s">
        <v>0</v>
      </c>
      <c r="D941" s="98">
        <v>30.4</v>
      </c>
      <c r="E941" s="111"/>
      <c r="F941" s="95" t="s">
        <v>0</v>
      </c>
      <c r="G941" s="95" t="s">
        <v>0</v>
      </c>
      <c r="H941" s="112">
        <f t="shared" si="98"/>
        <v>0</v>
      </c>
      <c r="I941" s="112">
        <f t="shared" si="100"/>
        <v>0</v>
      </c>
      <c r="J941" s="98"/>
      <c r="K941" s="112">
        <f t="shared" si="101"/>
        <v>126.14107883817424</v>
      </c>
      <c r="L941" s="98">
        <f t="shared" si="99"/>
        <v>0</v>
      </c>
      <c r="M941" s="98">
        <f t="shared" si="102"/>
        <v>1.3333333333333197</v>
      </c>
      <c r="O941" s="107">
        <v>23012</v>
      </c>
      <c r="P941" s="100">
        <f t="shared" si="97"/>
        <v>126.14107883817424</v>
      </c>
    </row>
    <row r="942" spans="1:18" x14ac:dyDescent="0.3">
      <c r="A942" s="107">
        <v>23043</v>
      </c>
      <c r="B942" s="104" t="s">
        <v>0</v>
      </c>
      <c r="C942" s="104" t="s">
        <v>0</v>
      </c>
      <c r="D942" s="98">
        <v>30.4</v>
      </c>
      <c r="E942" s="111"/>
      <c r="F942" s="95" t="s">
        <v>0</v>
      </c>
      <c r="G942" s="95" t="s">
        <v>0</v>
      </c>
      <c r="H942" s="112">
        <f t="shared" si="98"/>
        <v>0</v>
      </c>
      <c r="I942" s="112">
        <f t="shared" si="100"/>
        <v>0</v>
      </c>
      <c r="J942" s="98"/>
      <c r="K942" s="112">
        <f t="shared" si="101"/>
        <v>126.14107883817424</v>
      </c>
      <c r="L942" s="98">
        <f t="shared" si="99"/>
        <v>0</v>
      </c>
      <c r="M942" s="98">
        <f t="shared" si="102"/>
        <v>0.9966777408637828</v>
      </c>
      <c r="O942" s="107">
        <v>23043</v>
      </c>
      <c r="P942" s="100">
        <f t="shared" si="97"/>
        <v>126.14107883817424</v>
      </c>
    </row>
    <row r="943" spans="1:18" x14ac:dyDescent="0.3">
      <c r="A943" s="107">
        <v>23071</v>
      </c>
      <c r="B943" s="104" t="s">
        <v>0</v>
      </c>
      <c r="C943" s="104" t="s">
        <v>0</v>
      </c>
      <c r="D943" s="98">
        <v>30.5</v>
      </c>
      <c r="E943" s="111"/>
      <c r="F943" s="95" t="s">
        <v>0</v>
      </c>
      <c r="G943" s="95" t="s">
        <v>0</v>
      </c>
      <c r="H943" s="112">
        <f t="shared" si="98"/>
        <v>0.32894736842106198</v>
      </c>
      <c r="I943" s="112">
        <f t="shared" si="100"/>
        <v>0.32894736842106198</v>
      </c>
      <c r="J943" s="98"/>
      <c r="K943" s="112">
        <f t="shared" si="101"/>
        <v>126.55601659751035</v>
      </c>
      <c r="L943" s="98">
        <f t="shared" si="99"/>
        <v>0.32894736842106198</v>
      </c>
      <c r="M943" s="98">
        <f t="shared" si="102"/>
        <v>1.3289036544850363</v>
      </c>
      <c r="O943" s="107">
        <v>23071</v>
      </c>
      <c r="P943" s="100">
        <f t="shared" si="97"/>
        <v>126.55601659751035</v>
      </c>
      <c r="R943" s="33"/>
    </row>
    <row r="944" spans="1:18" x14ac:dyDescent="0.3">
      <c r="A944" s="107">
        <v>23102</v>
      </c>
      <c r="B944" s="104" t="s">
        <v>0</v>
      </c>
      <c r="C944" s="104" t="s">
        <v>0</v>
      </c>
      <c r="D944" s="98">
        <v>30.5</v>
      </c>
      <c r="E944" s="111"/>
      <c r="F944" s="95" t="s">
        <v>0</v>
      </c>
      <c r="G944" s="95" t="s">
        <v>0</v>
      </c>
      <c r="H944" s="112">
        <f t="shared" si="98"/>
        <v>0</v>
      </c>
      <c r="I944" s="112">
        <f t="shared" si="100"/>
        <v>0</v>
      </c>
      <c r="J944" s="98"/>
      <c r="K944" s="112">
        <f t="shared" si="101"/>
        <v>126.55601659751035</v>
      </c>
      <c r="L944" s="98">
        <f t="shared" si="99"/>
        <v>0</v>
      </c>
      <c r="M944" s="98">
        <f t="shared" si="102"/>
        <v>0.99337748344372478</v>
      </c>
      <c r="O944" s="107">
        <v>23102</v>
      </c>
      <c r="P944" s="100">
        <f t="shared" si="97"/>
        <v>126.55601659751035</v>
      </c>
      <c r="R944" s="33"/>
    </row>
    <row r="945" spans="1:18" x14ac:dyDescent="0.3">
      <c r="A945" s="107">
        <v>23132</v>
      </c>
      <c r="B945" s="104" t="s">
        <v>0</v>
      </c>
      <c r="C945" s="104" t="s">
        <v>0</v>
      </c>
      <c r="D945" s="98">
        <v>30.5</v>
      </c>
      <c r="E945" s="111"/>
      <c r="F945" s="95" t="s">
        <v>0</v>
      </c>
      <c r="G945" s="95" t="s">
        <v>0</v>
      </c>
      <c r="H945" s="112">
        <f t="shared" si="98"/>
        <v>0</v>
      </c>
      <c r="I945" s="112">
        <f t="shared" si="100"/>
        <v>0</v>
      </c>
      <c r="J945" s="98"/>
      <c r="K945" s="112">
        <f t="shared" si="101"/>
        <v>126.55601659751035</v>
      </c>
      <c r="L945" s="98">
        <f t="shared" si="99"/>
        <v>0</v>
      </c>
      <c r="M945" s="98">
        <f t="shared" si="102"/>
        <v>0.99337748344372478</v>
      </c>
      <c r="O945" s="107">
        <v>23132</v>
      </c>
      <c r="P945" s="100">
        <f t="shared" si="97"/>
        <v>126.55601659751035</v>
      </c>
    </row>
    <row r="946" spans="1:18" x14ac:dyDescent="0.3">
      <c r="A946" s="107">
        <v>23163</v>
      </c>
      <c r="B946" s="104" t="s">
        <v>0</v>
      </c>
      <c r="C946" s="104" t="s">
        <v>0</v>
      </c>
      <c r="D946" s="98">
        <v>30.6</v>
      </c>
      <c r="E946" s="111"/>
      <c r="F946" s="95" t="s">
        <v>0</v>
      </c>
      <c r="G946" s="95" t="s">
        <v>0</v>
      </c>
      <c r="H946" s="112">
        <f t="shared" si="98"/>
        <v>0.32786885245901232</v>
      </c>
      <c r="I946" s="112">
        <f t="shared" si="100"/>
        <v>0.32786885245901232</v>
      </c>
      <c r="J946" s="98"/>
      <c r="K946" s="112">
        <f t="shared" si="101"/>
        <v>126.97095435684645</v>
      </c>
      <c r="L946" s="98">
        <f t="shared" si="99"/>
        <v>0.32786885245901232</v>
      </c>
      <c r="M946" s="98">
        <f t="shared" si="102"/>
        <v>1.3245033112582849</v>
      </c>
      <c r="O946" s="107">
        <v>23163</v>
      </c>
      <c r="P946" s="100">
        <f t="shared" si="97"/>
        <v>126.97095435684645</v>
      </c>
    </row>
    <row r="947" spans="1:18" x14ac:dyDescent="0.3">
      <c r="A947" s="107">
        <v>23193</v>
      </c>
      <c r="B947" s="104" t="s">
        <v>0</v>
      </c>
      <c r="C947" s="104" t="s">
        <v>0</v>
      </c>
      <c r="D947" s="98">
        <v>30.7</v>
      </c>
      <c r="E947" s="111"/>
      <c r="F947" s="95" t="s">
        <v>0</v>
      </c>
      <c r="G947" s="95" t="s">
        <v>0</v>
      </c>
      <c r="H947" s="112">
        <f t="shared" si="98"/>
        <v>0.32679738562091387</v>
      </c>
      <c r="I947" s="112">
        <f t="shared" si="100"/>
        <v>0.32679738562091387</v>
      </c>
      <c r="J947" s="98"/>
      <c r="K947" s="112">
        <f t="shared" si="101"/>
        <v>127.38589211618255</v>
      </c>
      <c r="L947" s="98">
        <f t="shared" si="99"/>
        <v>0.32679738562091387</v>
      </c>
      <c r="M947" s="98">
        <f t="shared" si="102"/>
        <v>1.3201320132013139</v>
      </c>
      <c r="O947" s="107">
        <v>23193</v>
      </c>
      <c r="P947" s="100">
        <f t="shared" si="97"/>
        <v>127.38589211618255</v>
      </c>
    </row>
    <row r="948" spans="1:18" x14ac:dyDescent="0.3">
      <c r="A948" s="107">
        <v>23224</v>
      </c>
      <c r="B948" s="104" t="s">
        <v>0</v>
      </c>
      <c r="C948" s="104" t="s">
        <v>0</v>
      </c>
      <c r="D948" s="98">
        <v>30.7</v>
      </c>
      <c r="E948" s="111"/>
      <c r="F948" s="95" t="s">
        <v>0</v>
      </c>
      <c r="G948" s="95" t="s">
        <v>0</v>
      </c>
      <c r="H948" s="112">
        <f t="shared" si="98"/>
        <v>0</v>
      </c>
      <c r="I948" s="112">
        <f t="shared" si="100"/>
        <v>0</v>
      </c>
      <c r="J948" s="98"/>
      <c r="K948" s="112">
        <f t="shared" si="101"/>
        <v>127.38589211618255</v>
      </c>
      <c r="L948" s="98">
        <f t="shared" si="99"/>
        <v>0</v>
      </c>
      <c r="M948" s="98">
        <f t="shared" si="102"/>
        <v>1.3201320132013139</v>
      </c>
      <c r="O948" s="107">
        <v>23224</v>
      </c>
      <c r="P948" s="100">
        <f t="shared" si="97"/>
        <v>127.38589211618255</v>
      </c>
      <c r="R948" s="33"/>
    </row>
    <row r="949" spans="1:18" x14ac:dyDescent="0.3">
      <c r="A949" s="107">
        <v>23255</v>
      </c>
      <c r="B949" s="104" t="s">
        <v>0</v>
      </c>
      <c r="C949" s="104" t="s">
        <v>0</v>
      </c>
      <c r="D949" s="98">
        <v>30.7</v>
      </c>
      <c r="E949" s="111"/>
      <c r="F949" s="95" t="s">
        <v>0</v>
      </c>
      <c r="G949" s="95" t="s">
        <v>0</v>
      </c>
      <c r="H949" s="112">
        <f t="shared" si="98"/>
        <v>0</v>
      </c>
      <c r="I949" s="112">
        <f t="shared" si="100"/>
        <v>0</v>
      </c>
      <c r="J949" s="98"/>
      <c r="K949" s="112">
        <f t="shared" si="101"/>
        <v>127.38589211618255</v>
      </c>
      <c r="L949" s="98">
        <f t="shared" si="99"/>
        <v>0</v>
      </c>
      <c r="M949" s="98">
        <f t="shared" si="102"/>
        <v>0.98684210526316374</v>
      </c>
      <c r="O949" s="107">
        <v>23255</v>
      </c>
      <c r="P949" s="100">
        <f t="shared" si="97"/>
        <v>127.38589211618255</v>
      </c>
      <c r="R949" s="33"/>
    </row>
    <row r="950" spans="1:18" x14ac:dyDescent="0.3">
      <c r="A950" s="107">
        <v>23285</v>
      </c>
      <c r="B950" s="104" t="s">
        <v>0</v>
      </c>
      <c r="C950" s="104" t="s">
        <v>0</v>
      </c>
      <c r="D950" s="98">
        <v>30.8</v>
      </c>
      <c r="E950" s="111"/>
      <c r="F950" s="95" t="s">
        <v>0</v>
      </c>
      <c r="G950" s="95" t="s">
        <v>0</v>
      </c>
      <c r="H950" s="112">
        <f t="shared" si="98"/>
        <v>0.32573289902280145</v>
      </c>
      <c r="I950" s="112">
        <f t="shared" si="100"/>
        <v>0.32573289902280145</v>
      </c>
      <c r="J950" s="98"/>
      <c r="K950" s="112">
        <f t="shared" si="101"/>
        <v>127.80082987551864</v>
      </c>
      <c r="L950" s="98">
        <f t="shared" si="99"/>
        <v>0.32573289902280145</v>
      </c>
      <c r="M950" s="98">
        <f t="shared" si="102"/>
        <v>1.3157894736842257</v>
      </c>
      <c r="O950" s="107">
        <v>23285</v>
      </c>
      <c r="P950" s="100">
        <f t="shared" si="97"/>
        <v>127.80082987551864</v>
      </c>
    </row>
    <row r="951" spans="1:18" x14ac:dyDescent="0.3">
      <c r="A951" s="107">
        <v>23316</v>
      </c>
      <c r="B951" s="104" t="s">
        <v>0</v>
      </c>
      <c r="C951" s="104" t="s">
        <v>0</v>
      </c>
      <c r="D951" s="98">
        <v>30.8</v>
      </c>
      <c r="E951" s="111"/>
      <c r="F951" s="95" t="s">
        <v>0</v>
      </c>
      <c r="G951" s="95" t="s">
        <v>0</v>
      </c>
      <c r="H951" s="112">
        <f t="shared" si="98"/>
        <v>0</v>
      </c>
      <c r="I951" s="112">
        <f t="shared" si="100"/>
        <v>0</v>
      </c>
      <c r="J951" s="98"/>
      <c r="K951" s="112">
        <f t="shared" si="101"/>
        <v>127.80082987551864</v>
      </c>
      <c r="L951" s="98">
        <f t="shared" si="99"/>
        <v>0</v>
      </c>
      <c r="M951" s="98">
        <f t="shared" si="102"/>
        <v>1.3157894736842257</v>
      </c>
      <c r="O951" s="107">
        <v>23316</v>
      </c>
      <c r="P951" s="100">
        <f t="shared" si="97"/>
        <v>127.80082987551864</v>
      </c>
    </row>
    <row r="952" spans="1:18" x14ac:dyDescent="0.3">
      <c r="A952" s="107">
        <v>23346</v>
      </c>
      <c r="B952" s="104" t="s">
        <v>0</v>
      </c>
      <c r="C952" s="104" t="s">
        <v>0</v>
      </c>
      <c r="D952" s="98">
        <v>30.9</v>
      </c>
      <c r="E952" s="111"/>
      <c r="F952" s="95" t="s">
        <v>0</v>
      </c>
      <c r="G952" s="95" t="s">
        <v>0</v>
      </c>
      <c r="H952" s="112">
        <f t="shared" si="98"/>
        <v>0.32467532467532756</v>
      </c>
      <c r="I952" s="112">
        <f t="shared" si="100"/>
        <v>0.32467532467532756</v>
      </c>
      <c r="J952" s="98"/>
      <c r="K952" s="112">
        <f t="shared" si="101"/>
        <v>128.21576763485476</v>
      </c>
      <c r="L952" s="98">
        <f t="shared" si="99"/>
        <v>0.32467532467532756</v>
      </c>
      <c r="M952" s="98">
        <f t="shared" si="102"/>
        <v>1.6447368421052877</v>
      </c>
      <c r="O952" s="107">
        <v>23346</v>
      </c>
      <c r="P952" s="100">
        <f t="shared" si="97"/>
        <v>128.21576763485476</v>
      </c>
    </row>
    <row r="953" spans="1:18" x14ac:dyDescent="0.3">
      <c r="A953" s="107">
        <v>23377</v>
      </c>
      <c r="B953" s="104" t="s">
        <v>0</v>
      </c>
      <c r="C953" s="104" t="s">
        <v>0</v>
      </c>
      <c r="D953" s="98">
        <v>30.9</v>
      </c>
      <c r="E953" s="111"/>
      <c r="F953" s="95" t="s">
        <v>0</v>
      </c>
      <c r="G953" s="95" t="s">
        <v>0</v>
      </c>
      <c r="H953" s="112">
        <f t="shared" si="98"/>
        <v>0</v>
      </c>
      <c r="I953" s="112">
        <f t="shared" si="100"/>
        <v>0</v>
      </c>
      <c r="J953" s="98"/>
      <c r="K953" s="112">
        <f t="shared" si="101"/>
        <v>128.21576763485476</v>
      </c>
      <c r="L953" s="98">
        <f t="shared" si="99"/>
        <v>0</v>
      </c>
      <c r="M953" s="98">
        <f t="shared" si="102"/>
        <v>1.6447368421052877</v>
      </c>
      <c r="O953" s="107">
        <v>23377</v>
      </c>
      <c r="P953" s="100">
        <f t="shared" si="97"/>
        <v>128.21576763485476</v>
      </c>
      <c r="R953" s="33"/>
    </row>
    <row r="954" spans="1:18" x14ac:dyDescent="0.3">
      <c r="A954" s="107">
        <v>23408</v>
      </c>
      <c r="B954" s="104" t="s">
        <v>0</v>
      </c>
      <c r="C954" s="104" t="s">
        <v>0</v>
      </c>
      <c r="D954" s="98">
        <v>30.9</v>
      </c>
      <c r="E954" s="111"/>
      <c r="F954" s="95" t="s">
        <v>0</v>
      </c>
      <c r="G954" s="95" t="s">
        <v>0</v>
      </c>
      <c r="H954" s="112">
        <f t="shared" si="98"/>
        <v>0</v>
      </c>
      <c r="I954" s="112">
        <f t="shared" si="100"/>
        <v>0</v>
      </c>
      <c r="J954" s="98"/>
      <c r="K954" s="112">
        <f t="shared" si="101"/>
        <v>128.21576763485476</v>
      </c>
      <c r="L954" s="98">
        <f t="shared" si="99"/>
        <v>0</v>
      </c>
      <c r="M954" s="98">
        <f t="shared" si="102"/>
        <v>1.6447368421052877</v>
      </c>
      <c r="O954" s="107">
        <v>23408</v>
      </c>
      <c r="P954" s="100">
        <f t="shared" si="97"/>
        <v>128.21576763485476</v>
      </c>
      <c r="R954" s="33"/>
    </row>
    <row r="955" spans="1:18" x14ac:dyDescent="0.3">
      <c r="A955" s="107">
        <v>23437</v>
      </c>
      <c r="B955" s="104" t="s">
        <v>0</v>
      </c>
      <c r="C955" s="104" t="s">
        <v>0</v>
      </c>
      <c r="D955" s="98">
        <v>30.9</v>
      </c>
      <c r="E955" s="111"/>
      <c r="F955" s="95" t="s">
        <v>0</v>
      </c>
      <c r="G955" s="95" t="s">
        <v>0</v>
      </c>
      <c r="H955" s="112">
        <f t="shared" si="98"/>
        <v>0</v>
      </c>
      <c r="I955" s="112">
        <f t="shared" si="100"/>
        <v>0</v>
      </c>
      <c r="J955" s="98"/>
      <c r="K955" s="112">
        <f t="shared" si="101"/>
        <v>128.21576763485476</v>
      </c>
      <c r="L955" s="98">
        <f t="shared" si="99"/>
        <v>0</v>
      </c>
      <c r="M955" s="98">
        <f t="shared" si="102"/>
        <v>1.3114754098360715</v>
      </c>
      <c r="O955" s="107">
        <v>23437</v>
      </c>
      <c r="P955" s="100">
        <f t="shared" si="97"/>
        <v>128.21576763485476</v>
      </c>
    </row>
    <row r="956" spans="1:18" x14ac:dyDescent="0.3">
      <c r="A956" s="107">
        <v>23468</v>
      </c>
      <c r="B956" s="104" t="s">
        <v>0</v>
      </c>
      <c r="C956" s="104" t="s">
        <v>0</v>
      </c>
      <c r="D956" s="98">
        <v>30.9</v>
      </c>
      <c r="E956" s="111"/>
      <c r="F956" s="95" t="s">
        <v>0</v>
      </c>
      <c r="G956" s="95" t="s">
        <v>0</v>
      </c>
      <c r="H956" s="112">
        <f t="shared" si="98"/>
        <v>0</v>
      </c>
      <c r="I956" s="112">
        <f t="shared" si="100"/>
        <v>0</v>
      </c>
      <c r="J956" s="98"/>
      <c r="K956" s="112">
        <f t="shared" si="101"/>
        <v>128.21576763485476</v>
      </c>
      <c r="L956" s="98">
        <f t="shared" si="99"/>
        <v>0</v>
      </c>
      <c r="M956" s="98">
        <f t="shared" si="102"/>
        <v>1.3114754098360715</v>
      </c>
      <c r="O956" s="107">
        <v>23468</v>
      </c>
      <c r="P956" s="100">
        <f t="shared" si="97"/>
        <v>128.21576763485476</v>
      </c>
    </row>
    <row r="957" spans="1:18" x14ac:dyDescent="0.3">
      <c r="A957" s="107">
        <v>23498</v>
      </c>
      <c r="B957" s="104" t="s">
        <v>0</v>
      </c>
      <c r="C957" s="104" t="s">
        <v>0</v>
      </c>
      <c r="D957" s="98">
        <v>30.9</v>
      </c>
      <c r="E957" s="111"/>
      <c r="F957" s="95" t="s">
        <v>0</v>
      </c>
      <c r="G957" s="95" t="s">
        <v>0</v>
      </c>
      <c r="H957" s="112">
        <f t="shared" si="98"/>
        <v>0</v>
      </c>
      <c r="I957" s="112">
        <f t="shared" si="100"/>
        <v>0</v>
      </c>
      <c r="J957" s="98"/>
      <c r="K957" s="112">
        <f t="shared" si="101"/>
        <v>128.21576763485476</v>
      </c>
      <c r="L957" s="98">
        <f t="shared" si="99"/>
        <v>0</v>
      </c>
      <c r="M957" s="98">
        <f t="shared" si="102"/>
        <v>1.3114754098360715</v>
      </c>
      <c r="O957" s="107">
        <v>23498</v>
      </c>
      <c r="P957" s="100">
        <f t="shared" si="97"/>
        <v>128.21576763485476</v>
      </c>
    </row>
    <row r="958" spans="1:18" x14ac:dyDescent="0.3">
      <c r="A958" s="107">
        <v>23529</v>
      </c>
      <c r="B958" s="104" t="s">
        <v>0</v>
      </c>
      <c r="C958" s="104" t="s">
        <v>0</v>
      </c>
      <c r="D958" s="98">
        <v>31</v>
      </c>
      <c r="E958" s="111"/>
      <c r="F958" s="95" t="s">
        <v>0</v>
      </c>
      <c r="G958" s="95" t="s">
        <v>0</v>
      </c>
      <c r="H958" s="112">
        <f t="shared" si="98"/>
        <v>0.32362459546926292</v>
      </c>
      <c r="I958" s="112">
        <f t="shared" si="100"/>
        <v>0.32362459546926292</v>
      </c>
      <c r="J958" s="98"/>
      <c r="K958" s="112">
        <f t="shared" si="101"/>
        <v>128.63070539419087</v>
      </c>
      <c r="L958" s="98">
        <f t="shared" si="99"/>
        <v>0.32362459546926292</v>
      </c>
      <c r="M958" s="98">
        <f t="shared" si="102"/>
        <v>1.3071895424836777</v>
      </c>
      <c r="O958" s="107">
        <v>23529</v>
      </c>
      <c r="P958" s="100">
        <f t="shared" si="97"/>
        <v>128.63070539419087</v>
      </c>
      <c r="R958" s="33"/>
    </row>
    <row r="959" spans="1:18" x14ac:dyDescent="0.3">
      <c r="A959" s="107">
        <v>23559</v>
      </c>
      <c r="B959" s="104" t="s">
        <v>0</v>
      </c>
      <c r="C959" s="104" t="s">
        <v>0</v>
      </c>
      <c r="D959" s="98">
        <v>31.1</v>
      </c>
      <c r="E959" s="111"/>
      <c r="F959" s="95" t="s">
        <v>0</v>
      </c>
      <c r="G959" s="95" t="s">
        <v>0</v>
      </c>
      <c r="H959" s="112">
        <f t="shared" si="98"/>
        <v>0.3225806451612856</v>
      </c>
      <c r="I959" s="112">
        <f t="shared" si="100"/>
        <v>0.3225806451612856</v>
      </c>
      <c r="J959" s="98"/>
      <c r="K959" s="112">
        <f t="shared" si="101"/>
        <v>129.04564315352695</v>
      </c>
      <c r="L959" s="98">
        <f t="shared" si="99"/>
        <v>0.3225806451612856</v>
      </c>
      <c r="M959" s="98">
        <f t="shared" si="102"/>
        <v>1.3029315960912058</v>
      </c>
      <c r="O959" s="107">
        <v>23559</v>
      </c>
      <c r="P959" s="100">
        <f t="shared" si="97"/>
        <v>129.04564315352695</v>
      </c>
      <c r="R959" s="33"/>
    </row>
    <row r="960" spans="1:18" x14ac:dyDescent="0.3">
      <c r="A960" s="107">
        <v>23590</v>
      </c>
      <c r="B960" s="104" t="s">
        <v>0</v>
      </c>
      <c r="C960" s="104" t="s">
        <v>0</v>
      </c>
      <c r="D960" s="98">
        <v>31</v>
      </c>
      <c r="E960" s="111"/>
      <c r="F960" s="95" t="s">
        <v>0</v>
      </c>
      <c r="G960" s="95" t="s">
        <v>0</v>
      </c>
      <c r="H960" s="112">
        <f t="shared" si="98"/>
        <v>-0.32154340836013651</v>
      </c>
      <c r="I960" s="112">
        <f t="shared" si="100"/>
        <v>-0.32154340836013651</v>
      </c>
      <c r="J960" s="98"/>
      <c r="K960" s="112">
        <f t="shared" si="101"/>
        <v>128.63070539419084</v>
      </c>
      <c r="L960" s="98">
        <f t="shared" si="99"/>
        <v>-0.32154340836013651</v>
      </c>
      <c r="M960" s="98">
        <f t="shared" si="102"/>
        <v>0.97719869706840434</v>
      </c>
      <c r="O960" s="107">
        <v>23590</v>
      </c>
      <c r="P960" s="100">
        <f t="shared" si="97"/>
        <v>128.63070539419084</v>
      </c>
    </row>
    <row r="961" spans="1:18" x14ac:dyDescent="0.3">
      <c r="A961" s="107">
        <v>23621</v>
      </c>
      <c r="B961" s="104" t="s">
        <v>0</v>
      </c>
      <c r="C961" s="104" t="s">
        <v>0</v>
      </c>
      <c r="D961" s="98">
        <v>31.1</v>
      </c>
      <c r="E961" s="111"/>
      <c r="F961" s="95" t="s">
        <v>0</v>
      </c>
      <c r="G961" s="95" t="s">
        <v>0</v>
      </c>
      <c r="H961" s="112">
        <f t="shared" si="98"/>
        <v>0.3225806451612856</v>
      </c>
      <c r="I961" s="112">
        <f t="shared" si="100"/>
        <v>0.3225806451612856</v>
      </c>
      <c r="J961" s="98"/>
      <c r="K961" s="112">
        <f t="shared" si="101"/>
        <v>129.04564315352692</v>
      </c>
      <c r="L961" s="98">
        <f t="shared" si="99"/>
        <v>0.3225806451612856</v>
      </c>
      <c r="M961" s="98">
        <f t="shared" si="102"/>
        <v>1.3029315960911836</v>
      </c>
      <c r="O961" s="107">
        <v>23621</v>
      </c>
      <c r="P961" s="100">
        <f t="shared" si="97"/>
        <v>129.04564315352692</v>
      </c>
    </row>
    <row r="962" spans="1:18" x14ac:dyDescent="0.3">
      <c r="A962" s="107">
        <v>23651</v>
      </c>
      <c r="B962" s="104" t="s">
        <v>0</v>
      </c>
      <c r="C962" s="104" t="s">
        <v>0</v>
      </c>
      <c r="D962" s="98">
        <v>31.1</v>
      </c>
      <c r="E962" s="111"/>
      <c r="F962" s="95" t="s">
        <v>0</v>
      </c>
      <c r="G962" s="95" t="s">
        <v>0</v>
      </c>
      <c r="H962" s="112">
        <f t="shared" si="98"/>
        <v>0</v>
      </c>
      <c r="I962" s="112">
        <f t="shared" si="100"/>
        <v>0</v>
      </c>
      <c r="J962" s="98"/>
      <c r="K962" s="112">
        <f t="shared" si="101"/>
        <v>129.04564315352692</v>
      </c>
      <c r="L962" s="98">
        <f t="shared" si="99"/>
        <v>0</v>
      </c>
      <c r="M962" s="98">
        <f t="shared" si="102"/>
        <v>0.97402597402596047</v>
      </c>
      <c r="O962" s="107">
        <v>23651</v>
      </c>
      <c r="P962" s="100">
        <f t="shared" si="97"/>
        <v>129.04564315352692</v>
      </c>
    </row>
    <row r="963" spans="1:18" x14ac:dyDescent="0.3">
      <c r="A963" s="107">
        <v>23682</v>
      </c>
      <c r="B963" s="104" t="s">
        <v>0</v>
      </c>
      <c r="C963" s="104" t="s">
        <v>0</v>
      </c>
      <c r="D963" s="98">
        <v>31.2</v>
      </c>
      <c r="E963" s="111"/>
      <c r="F963" s="95" t="s">
        <v>0</v>
      </c>
      <c r="G963" s="95" t="s">
        <v>0</v>
      </c>
      <c r="H963" s="112">
        <f t="shared" si="98"/>
        <v>0.3215434083601254</v>
      </c>
      <c r="I963" s="112">
        <f t="shared" si="100"/>
        <v>0.3215434083601254</v>
      </c>
      <c r="J963" s="98"/>
      <c r="K963" s="112">
        <f t="shared" si="101"/>
        <v>129.46058091286301</v>
      </c>
      <c r="L963" s="98">
        <f t="shared" si="99"/>
        <v>0.3215434083601254</v>
      </c>
      <c r="M963" s="98">
        <f t="shared" si="102"/>
        <v>1.2987012987012658</v>
      </c>
      <c r="O963" s="107">
        <v>23682</v>
      </c>
      <c r="P963" s="100">
        <f t="shared" si="97"/>
        <v>129.46058091286301</v>
      </c>
      <c r="R963" s="33"/>
    </row>
    <row r="964" spans="1:18" x14ac:dyDescent="0.3">
      <c r="A964" s="107">
        <v>23712</v>
      </c>
      <c r="B964" s="104" t="s">
        <v>0</v>
      </c>
      <c r="C964" s="104" t="s">
        <v>0</v>
      </c>
      <c r="D964" s="98">
        <v>31.2</v>
      </c>
      <c r="E964" s="111"/>
      <c r="F964" s="95" t="s">
        <v>0</v>
      </c>
      <c r="G964" s="95" t="s">
        <v>0</v>
      </c>
      <c r="H964" s="112">
        <f t="shared" si="98"/>
        <v>0</v>
      </c>
      <c r="I964" s="112">
        <f t="shared" si="100"/>
        <v>0</v>
      </c>
      <c r="J964" s="98"/>
      <c r="K964" s="112">
        <f t="shared" si="101"/>
        <v>129.46058091286301</v>
      </c>
      <c r="L964" s="98">
        <f t="shared" si="99"/>
        <v>0</v>
      </c>
      <c r="M964" s="98">
        <f t="shared" si="102"/>
        <v>0.97087378640772215</v>
      </c>
      <c r="O964" s="107">
        <v>23712</v>
      </c>
      <c r="P964" s="100">
        <f t="shared" si="97"/>
        <v>129.46058091286301</v>
      </c>
      <c r="R964" s="33"/>
    </row>
    <row r="965" spans="1:18" x14ac:dyDescent="0.3">
      <c r="A965" s="107">
        <v>23743</v>
      </c>
      <c r="B965" s="104" t="s">
        <v>0</v>
      </c>
      <c r="C965" s="104" t="s">
        <v>0</v>
      </c>
      <c r="D965" s="98">
        <v>31.2</v>
      </c>
      <c r="E965" s="111"/>
      <c r="F965" s="95" t="s">
        <v>0</v>
      </c>
      <c r="G965" s="95" t="s">
        <v>0</v>
      </c>
      <c r="H965" s="112">
        <f t="shared" si="98"/>
        <v>0</v>
      </c>
      <c r="I965" s="112">
        <f t="shared" si="100"/>
        <v>0</v>
      </c>
      <c r="J965" s="98"/>
      <c r="K965" s="112">
        <f t="shared" si="101"/>
        <v>129.46058091286301</v>
      </c>
      <c r="L965" s="98">
        <f t="shared" si="99"/>
        <v>0</v>
      </c>
      <c r="M965" s="98">
        <f t="shared" si="102"/>
        <v>0.97087378640772215</v>
      </c>
      <c r="O965" s="107">
        <v>23743</v>
      </c>
      <c r="P965" s="100">
        <f t="shared" si="97"/>
        <v>129.46058091286301</v>
      </c>
    </row>
    <row r="966" spans="1:18" x14ac:dyDescent="0.3">
      <c r="A966" s="107">
        <v>23774</v>
      </c>
      <c r="B966" s="104" t="s">
        <v>0</v>
      </c>
      <c r="C966" s="104" t="s">
        <v>0</v>
      </c>
      <c r="D966" s="98">
        <v>31.2</v>
      </c>
      <c r="E966" s="111"/>
      <c r="F966" s="95" t="s">
        <v>0</v>
      </c>
      <c r="G966" s="95" t="s">
        <v>0</v>
      </c>
      <c r="H966" s="112">
        <f t="shared" si="98"/>
        <v>0</v>
      </c>
      <c r="I966" s="112">
        <f t="shared" si="100"/>
        <v>0</v>
      </c>
      <c r="J966" s="98"/>
      <c r="K966" s="112">
        <f t="shared" si="101"/>
        <v>129.46058091286301</v>
      </c>
      <c r="L966" s="98">
        <f t="shared" si="99"/>
        <v>0</v>
      </c>
      <c r="M966" s="98">
        <f t="shared" si="102"/>
        <v>0.97087378640772215</v>
      </c>
      <c r="O966" s="107">
        <v>23774</v>
      </c>
      <c r="P966" s="100">
        <f t="shared" si="97"/>
        <v>129.46058091286301</v>
      </c>
    </row>
    <row r="967" spans="1:18" x14ac:dyDescent="0.3">
      <c r="A967" s="107">
        <v>23802</v>
      </c>
      <c r="B967" s="104" t="s">
        <v>0</v>
      </c>
      <c r="C967" s="104" t="s">
        <v>0</v>
      </c>
      <c r="D967" s="98">
        <v>31.3</v>
      </c>
      <c r="E967" s="111"/>
      <c r="F967" s="95" t="s">
        <v>0</v>
      </c>
      <c r="G967" s="95" t="s">
        <v>0</v>
      </c>
      <c r="H967" s="112">
        <f t="shared" si="98"/>
        <v>0.32051282051281937</v>
      </c>
      <c r="I967" s="112">
        <f t="shared" si="100"/>
        <v>0.32051282051281937</v>
      </c>
      <c r="J967" s="98"/>
      <c r="K967" s="112">
        <f t="shared" si="101"/>
        <v>129.87551867219909</v>
      </c>
      <c r="L967" s="98">
        <f t="shared" si="99"/>
        <v>0.32051282051281937</v>
      </c>
      <c r="M967" s="98">
        <f t="shared" si="102"/>
        <v>1.2944983818769629</v>
      </c>
      <c r="O967" s="107">
        <v>23802</v>
      </c>
      <c r="P967" s="100">
        <f t="shared" si="97"/>
        <v>129.87551867219909</v>
      </c>
    </row>
    <row r="968" spans="1:18" x14ac:dyDescent="0.3">
      <c r="A968" s="107">
        <v>23833</v>
      </c>
      <c r="B968" s="104" t="s">
        <v>0</v>
      </c>
      <c r="C968" s="104" t="s">
        <v>0</v>
      </c>
      <c r="D968" s="98">
        <v>31.4</v>
      </c>
      <c r="E968" s="111"/>
      <c r="F968" s="95" t="s">
        <v>0</v>
      </c>
      <c r="G968" s="95" t="s">
        <v>0</v>
      </c>
      <c r="H968" s="112">
        <f t="shared" si="98"/>
        <v>0.31948881789136685</v>
      </c>
      <c r="I968" s="112">
        <f t="shared" si="100"/>
        <v>0.31948881789136685</v>
      </c>
      <c r="J968" s="98"/>
      <c r="K968" s="112">
        <f t="shared" si="101"/>
        <v>130.29045643153518</v>
      </c>
      <c r="L968" s="98">
        <f t="shared" si="99"/>
        <v>0.31948881789136685</v>
      </c>
      <c r="M968" s="98">
        <f t="shared" si="102"/>
        <v>1.6181229773462258</v>
      </c>
      <c r="O968" s="107">
        <v>23833</v>
      </c>
      <c r="P968" s="100">
        <f t="shared" si="97"/>
        <v>130.29045643153518</v>
      </c>
      <c r="R968" s="33"/>
    </row>
    <row r="969" spans="1:18" x14ac:dyDescent="0.3">
      <c r="A969" s="107">
        <v>23863</v>
      </c>
      <c r="B969" s="104" t="s">
        <v>0</v>
      </c>
      <c r="C969" s="104" t="s">
        <v>0</v>
      </c>
      <c r="D969" s="98">
        <v>31.4</v>
      </c>
      <c r="E969" s="111"/>
      <c r="F969" s="95" t="s">
        <v>0</v>
      </c>
      <c r="G969" s="95" t="s">
        <v>0</v>
      </c>
      <c r="H969" s="112">
        <f t="shared" si="98"/>
        <v>0</v>
      </c>
      <c r="I969" s="112">
        <f t="shared" si="100"/>
        <v>0</v>
      </c>
      <c r="J969" s="98"/>
      <c r="K969" s="112">
        <f t="shared" si="101"/>
        <v>130.29045643153518</v>
      </c>
      <c r="L969" s="98">
        <f t="shared" si="99"/>
        <v>0</v>
      </c>
      <c r="M969" s="98">
        <f t="shared" si="102"/>
        <v>1.6181229773462258</v>
      </c>
      <c r="O969" s="107">
        <v>23863</v>
      </c>
      <c r="P969" s="100">
        <f t="shared" si="97"/>
        <v>130.29045643153518</v>
      </c>
      <c r="R969" s="33"/>
    </row>
    <row r="970" spans="1:18" x14ac:dyDescent="0.3">
      <c r="A970" s="107">
        <v>23894</v>
      </c>
      <c r="B970" s="104" t="s">
        <v>0</v>
      </c>
      <c r="C970" s="104" t="s">
        <v>0</v>
      </c>
      <c r="D970" s="98">
        <v>31.6</v>
      </c>
      <c r="E970" s="111"/>
      <c r="F970" s="95" t="s">
        <v>0</v>
      </c>
      <c r="G970" s="95" t="s">
        <v>0</v>
      </c>
      <c r="H970" s="112">
        <f t="shared" si="98"/>
        <v>0.63694267515923553</v>
      </c>
      <c r="I970" s="112">
        <f t="shared" si="100"/>
        <v>0.63694267515923553</v>
      </c>
      <c r="J970" s="98"/>
      <c r="K970" s="112">
        <f t="shared" si="101"/>
        <v>131.12033195020737</v>
      </c>
      <c r="L970" s="98">
        <f t="shared" si="99"/>
        <v>0.63694267515923553</v>
      </c>
      <c r="M970" s="98">
        <f t="shared" si="102"/>
        <v>1.9354838709676692</v>
      </c>
      <c r="O970" s="107">
        <v>23894</v>
      </c>
      <c r="P970" s="100">
        <f t="shared" si="97"/>
        <v>131.12033195020737</v>
      </c>
    </row>
    <row r="971" spans="1:18" x14ac:dyDescent="0.3">
      <c r="A971" s="107">
        <v>23924</v>
      </c>
      <c r="B971" s="104" t="s">
        <v>0</v>
      </c>
      <c r="C971" s="104" t="s">
        <v>0</v>
      </c>
      <c r="D971" s="98">
        <v>31.6</v>
      </c>
      <c r="E971" s="111"/>
      <c r="F971" s="95" t="s">
        <v>0</v>
      </c>
      <c r="G971" s="95" t="s">
        <v>0</v>
      </c>
      <c r="H971" s="112">
        <f t="shared" si="98"/>
        <v>0</v>
      </c>
      <c r="I971" s="112">
        <f t="shared" si="100"/>
        <v>0</v>
      </c>
      <c r="J971" s="98"/>
      <c r="K971" s="112">
        <f t="shared" si="101"/>
        <v>131.12033195020737</v>
      </c>
      <c r="L971" s="98">
        <f t="shared" si="99"/>
        <v>0</v>
      </c>
      <c r="M971" s="98">
        <f t="shared" si="102"/>
        <v>1.6077170418005826</v>
      </c>
      <c r="O971" s="107">
        <v>23924</v>
      </c>
      <c r="P971" s="100">
        <f t="shared" si="97"/>
        <v>131.12033195020737</v>
      </c>
    </row>
    <row r="972" spans="1:18" x14ac:dyDescent="0.3">
      <c r="A972" s="107">
        <v>23955</v>
      </c>
      <c r="B972" s="104" t="s">
        <v>0</v>
      </c>
      <c r="C972" s="104" t="s">
        <v>0</v>
      </c>
      <c r="D972" s="98">
        <v>31.6</v>
      </c>
      <c r="E972" s="111"/>
      <c r="F972" s="95" t="s">
        <v>0</v>
      </c>
      <c r="G972" s="95" t="s">
        <v>0</v>
      </c>
      <c r="H972" s="112">
        <f t="shared" si="98"/>
        <v>0</v>
      </c>
      <c r="I972" s="112">
        <f t="shared" si="100"/>
        <v>0</v>
      </c>
      <c r="J972" s="98"/>
      <c r="K972" s="112">
        <f t="shared" si="101"/>
        <v>131.12033195020737</v>
      </c>
      <c r="L972" s="98">
        <f t="shared" si="99"/>
        <v>0</v>
      </c>
      <c r="M972" s="98">
        <f t="shared" si="102"/>
        <v>1.9354838709676914</v>
      </c>
      <c r="O972" s="107">
        <v>23955</v>
      </c>
      <c r="P972" s="100">
        <f t="shared" si="97"/>
        <v>131.12033195020737</v>
      </c>
    </row>
    <row r="973" spans="1:18" x14ac:dyDescent="0.3">
      <c r="A973" s="107">
        <v>23986</v>
      </c>
      <c r="B973" s="104" t="s">
        <v>0</v>
      </c>
      <c r="C973" s="104" t="s">
        <v>0</v>
      </c>
      <c r="D973" s="98">
        <v>31.6</v>
      </c>
      <c r="E973" s="111"/>
      <c r="F973" s="95" t="s">
        <v>0</v>
      </c>
      <c r="G973" s="95" t="s">
        <v>0</v>
      </c>
      <c r="H973" s="112">
        <f t="shared" si="98"/>
        <v>0</v>
      </c>
      <c r="I973" s="112">
        <f t="shared" si="100"/>
        <v>0</v>
      </c>
      <c r="J973" s="98"/>
      <c r="K973" s="112">
        <f t="shared" si="101"/>
        <v>131.12033195020737</v>
      </c>
      <c r="L973" s="98">
        <f t="shared" si="99"/>
        <v>0</v>
      </c>
      <c r="M973" s="98">
        <f t="shared" si="102"/>
        <v>1.6077170418006048</v>
      </c>
      <c r="O973" s="107">
        <v>23986</v>
      </c>
      <c r="P973" s="100">
        <f t="shared" si="97"/>
        <v>131.12033195020737</v>
      </c>
      <c r="R973" s="33"/>
    </row>
    <row r="974" spans="1:18" x14ac:dyDescent="0.3">
      <c r="A974" s="107">
        <v>24016</v>
      </c>
      <c r="B974" s="104" t="s">
        <v>0</v>
      </c>
      <c r="C974" s="104" t="s">
        <v>0</v>
      </c>
      <c r="D974" s="98">
        <v>31.7</v>
      </c>
      <c r="E974" s="111"/>
      <c r="F974" s="95" t="s">
        <v>0</v>
      </c>
      <c r="G974" s="95" t="s">
        <v>0</v>
      </c>
      <c r="H974" s="112">
        <f t="shared" si="98"/>
        <v>0.31645569620253333</v>
      </c>
      <c r="I974" s="112">
        <f t="shared" si="100"/>
        <v>0.31645569620253333</v>
      </c>
      <c r="J974" s="98"/>
      <c r="K974" s="112">
        <f t="shared" si="101"/>
        <v>131.53526970954348</v>
      </c>
      <c r="L974" s="98">
        <f t="shared" si="99"/>
        <v>0.31645569620253333</v>
      </c>
      <c r="M974" s="98">
        <f t="shared" si="102"/>
        <v>1.9292604501607524</v>
      </c>
      <c r="O974" s="107">
        <v>24016</v>
      </c>
      <c r="P974" s="100">
        <f t="shared" si="97"/>
        <v>131.53526970954348</v>
      </c>
      <c r="R974" s="33"/>
    </row>
    <row r="975" spans="1:18" x14ac:dyDescent="0.3">
      <c r="A975" s="107">
        <v>24047</v>
      </c>
      <c r="B975" s="104" t="s">
        <v>0</v>
      </c>
      <c r="C975" s="104" t="s">
        <v>0</v>
      </c>
      <c r="D975" s="98">
        <v>31.7</v>
      </c>
      <c r="E975" s="111"/>
      <c r="F975" s="95" t="s">
        <v>0</v>
      </c>
      <c r="G975" s="95" t="s">
        <v>0</v>
      </c>
      <c r="H975" s="112">
        <f t="shared" si="98"/>
        <v>0</v>
      </c>
      <c r="I975" s="112">
        <f t="shared" si="100"/>
        <v>0</v>
      </c>
      <c r="J975" s="98"/>
      <c r="K975" s="112">
        <f t="shared" si="101"/>
        <v>131.53526970954348</v>
      </c>
      <c r="L975" s="98">
        <f t="shared" si="99"/>
        <v>0</v>
      </c>
      <c r="M975" s="98">
        <f t="shared" si="102"/>
        <v>1.6025641025640969</v>
      </c>
      <c r="O975" s="107">
        <v>24047</v>
      </c>
      <c r="P975" s="100">
        <f t="shared" si="97"/>
        <v>131.53526970954348</v>
      </c>
    </row>
    <row r="976" spans="1:18" x14ac:dyDescent="0.3">
      <c r="A976" s="107">
        <v>24077</v>
      </c>
      <c r="B976" s="104" t="s">
        <v>0</v>
      </c>
      <c r="C976" s="104" t="s">
        <v>0</v>
      </c>
      <c r="D976" s="98">
        <v>31.8</v>
      </c>
      <c r="E976" s="111"/>
      <c r="F976" s="95" t="s">
        <v>0</v>
      </c>
      <c r="G976" s="95" t="s">
        <v>0</v>
      </c>
      <c r="H976" s="112">
        <f t="shared" si="98"/>
        <v>0.3154574132492094</v>
      </c>
      <c r="I976" s="112">
        <f t="shared" si="100"/>
        <v>0.3154574132492094</v>
      </c>
      <c r="J976" s="98"/>
      <c r="K976" s="112">
        <f t="shared" si="101"/>
        <v>131.95020746887957</v>
      </c>
      <c r="L976" s="98">
        <f t="shared" si="99"/>
        <v>0.3154574132492094</v>
      </c>
      <c r="M976" s="98">
        <f t="shared" si="102"/>
        <v>1.923076923076894</v>
      </c>
      <c r="O976" s="107">
        <v>24077</v>
      </c>
      <c r="P976" s="100">
        <f t="shared" si="97"/>
        <v>131.95020746887957</v>
      </c>
    </row>
    <row r="977" spans="1:18" x14ac:dyDescent="0.3">
      <c r="A977" s="107">
        <v>24108</v>
      </c>
      <c r="B977" s="104" t="s">
        <v>0</v>
      </c>
      <c r="C977" s="104" t="s">
        <v>0</v>
      </c>
      <c r="D977" s="98">
        <v>31.8</v>
      </c>
      <c r="E977" s="111"/>
      <c r="F977" s="95" t="s">
        <v>0</v>
      </c>
      <c r="G977" s="95" t="s">
        <v>0</v>
      </c>
      <c r="H977" s="112">
        <f t="shared" si="98"/>
        <v>0</v>
      </c>
      <c r="I977" s="112">
        <f t="shared" si="100"/>
        <v>0</v>
      </c>
      <c r="J977" s="98"/>
      <c r="K977" s="112">
        <f t="shared" si="101"/>
        <v>131.95020746887957</v>
      </c>
      <c r="L977" s="98">
        <f t="shared" si="99"/>
        <v>0</v>
      </c>
      <c r="M977" s="98">
        <f t="shared" si="102"/>
        <v>1.923076923076894</v>
      </c>
      <c r="O977" s="107">
        <v>24108</v>
      </c>
      <c r="P977" s="100">
        <f t="shared" si="97"/>
        <v>131.95020746887957</v>
      </c>
    </row>
    <row r="978" spans="1:18" x14ac:dyDescent="0.3">
      <c r="A978" s="107">
        <v>24139</v>
      </c>
      <c r="B978" s="104" t="s">
        <v>0</v>
      </c>
      <c r="C978" s="104" t="s">
        <v>0</v>
      </c>
      <c r="D978" s="98">
        <v>32</v>
      </c>
      <c r="E978" s="111"/>
      <c r="F978" s="95" t="s">
        <v>0</v>
      </c>
      <c r="G978" s="95" t="s">
        <v>0</v>
      </c>
      <c r="H978" s="112">
        <f t="shared" si="98"/>
        <v>0.62893081761006275</v>
      </c>
      <c r="I978" s="112">
        <f t="shared" si="100"/>
        <v>0.62893081761006275</v>
      </c>
      <c r="J978" s="98"/>
      <c r="K978" s="112">
        <f t="shared" si="101"/>
        <v>132.78008298755176</v>
      </c>
      <c r="L978" s="98">
        <f t="shared" si="99"/>
        <v>0.62893081761006275</v>
      </c>
      <c r="M978" s="98">
        <f t="shared" si="102"/>
        <v>2.5641025641025328</v>
      </c>
      <c r="O978" s="107">
        <v>24139</v>
      </c>
      <c r="P978" s="100">
        <f t="shared" si="97"/>
        <v>132.78008298755176</v>
      </c>
      <c r="R978" s="33"/>
    </row>
    <row r="979" spans="1:18" x14ac:dyDescent="0.3">
      <c r="A979" s="107">
        <v>24167</v>
      </c>
      <c r="B979" s="104" t="s">
        <v>0</v>
      </c>
      <c r="C979" s="104" t="s">
        <v>0</v>
      </c>
      <c r="D979" s="98">
        <v>32.1</v>
      </c>
      <c r="E979" s="111"/>
      <c r="F979" s="95" t="s">
        <v>0</v>
      </c>
      <c r="G979" s="95" t="s">
        <v>0</v>
      </c>
      <c r="H979" s="112">
        <f t="shared" si="98"/>
        <v>0.31250000000000444</v>
      </c>
      <c r="I979" s="112">
        <f t="shared" si="100"/>
        <v>0.31250000000000444</v>
      </c>
      <c r="J979" s="98"/>
      <c r="K979" s="112">
        <f t="shared" si="101"/>
        <v>133.19502074688788</v>
      </c>
      <c r="L979" s="98">
        <f t="shared" si="99"/>
        <v>0.31250000000000444</v>
      </c>
      <c r="M979" s="98">
        <f t="shared" si="102"/>
        <v>2.5559105431309792</v>
      </c>
      <c r="O979" s="107">
        <v>24167</v>
      </c>
      <c r="P979" s="100">
        <f t="shared" si="97"/>
        <v>133.19502074688788</v>
      </c>
      <c r="R979" s="33"/>
    </row>
    <row r="980" spans="1:18" x14ac:dyDescent="0.3">
      <c r="A980" s="107">
        <v>24198</v>
      </c>
      <c r="B980" s="104" t="s">
        <v>0</v>
      </c>
      <c r="C980" s="104" t="s">
        <v>0</v>
      </c>
      <c r="D980" s="98">
        <v>32.299999999999997</v>
      </c>
      <c r="E980" s="111"/>
      <c r="F980" s="95" t="s">
        <v>0</v>
      </c>
      <c r="G980" s="95" t="s">
        <v>0</v>
      </c>
      <c r="H980" s="112">
        <f t="shared" si="98"/>
        <v>0.6230529595015355</v>
      </c>
      <c r="I980" s="112">
        <f t="shared" si="100"/>
        <v>0.6230529595015355</v>
      </c>
      <c r="J980" s="98"/>
      <c r="K980" s="112">
        <f t="shared" si="101"/>
        <v>134.02489626556005</v>
      </c>
      <c r="L980" s="98">
        <f t="shared" si="99"/>
        <v>0.6230529595015355</v>
      </c>
      <c r="M980" s="98">
        <f t="shared" si="102"/>
        <v>2.8662420382165488</v>
      </c>
      <c r="O980" s="107">
        <v>24198</v>
      </c>
      <c r="P980" s="100">
        <f t="shared" ref="P980:P1043" si="103">K980</f>
        <v>134.02489626556005</v>
      </c>
    </row>
    <row r="981" spans="1:18" x14ac:dyDescent="0.3">
      <c r="A981" s="107">
        <v>24228</v>
      </c>
      <c r="B981" s="104" t="s">
        <v>0</v>
      </c>
      <c r="C981" s="104" t="s">
        <v>0</v>
      </c>
      <c r="D981" s="98">
        <v>32.299999999999997</v>
      </c>
      <c r="E981" s="111"/>
      <c r="F981" s="95" t="s">
        <v>0</v>
      </c>
      <c r="G981" s="95" t="s">
        <v>0</v>
      </c>
      <c r="H981" s="112">
        <f t="shared" si="98"/>
        <v>0</v>
      </c>
      <c r="I981" s="112">
        <f t="shared" si="100"/>
        <v>0</v>
      </c>
      <c r="J981" s="98"/>
      <c r="K981" s="112">
        <f t="shared" si="101"/>
        <v>134.02489626556005</v>
      </c>
      <c r="L981" s="98">
        <f t="shared" si="99"/>
        <v>0</v>
      </c>
      <c r="M981" s="98">
        <f t="shared" si="102"/>
        <v>2.8662420382165488</v>
      </c>
      <c r="O981" s="107">
        <v>24228</v>
      </c>
      <c r="P981" s="100">
        <f t="shared" si="103"/>
        <v>134.02489626556005</v>
      </c>
    </row>
    <row r="982" spans="1:18" x14ac:dyDescent="0.3">
      <c r="A982" s="107">
        <v>24259</v>
      </c>
      <c r="B982" s="104" t="s">
        <v>0</v>
      </c>
      <c r="C982" s="104" t="s">
        <v>0</v>
      </c>
      <c r="D982" s="98">
        <v>32.4</v>
      </c>
      <c r="E982" s="111"/>
      <c r="F982" s="95" t="s">
        <v>0</v>
      </c>
      <c r="G982" s="95" t="s">
        <v>0</v>
      </c>
      <c r="H982" s="112">
        <f t="shared" ref="H982:H1045" si="104">((D982/D981)-1)*100</f>
        <v>0.30959752321981782</v>
      </c>
      <c r="I982" s="112">
        <f t="shared" si="100"/>
        <v>0.30959752321981782</v>
      </c>
      <c r="J982" s="98"/>
      <c r="K982" s="112">
        <f t="shared" si="101"/>
        <v>134.43983402489616</v>
      </c>
      <c r="L982" s="98">
        <f t="shared" ref="L982:L1045" si="105">((K982/K981)-1)*100</f>
        <v>0.30959752321981782</v>
      </c>
      <c r="M982" s="98">
        <f t="shared" si="102"/>
        <v>2.5316455696202445</v>
      </c>
      <c r="O982" s="107">
        <v>24259</v>
      </c>
      <c r="P982" s="100">
        <f t="shared" si="103"/>
        <v>134.43983402489616</v>
      </c>
    </row>
    <row r="983" spans="1:18" x14ac:dyDescent="0.3">
      <c r="A983" s="107">
        <v>24289</v>
      </c>
      <c r="B983" s="104" t="s">
        <v>0</v>
      </c>
      <c r="C983" s="104" t="s">
        <v>0</v>
      </c>
      <c r="D983" s="98">
        <v>32.5</v>
      </c>
      <c r="E983" s="111"/>
      <c r="F983" s="95" t="s">
        <v>0</v>
      </c>
      <c r="G983" s="95" t="s">
        <v>0</v>
      </c>
      <c r="H983" s="112">
        <f t="shared" si="104"/>
        <v>0.30864197530864335</v>
      </c>
      <c r="I983" s="112">
        <f t="shared" ref="I983:I1011" si="106">H983</f>
        <v>0.30864197530864335</v>
      </c>
      <c r="J983" s="98"/>
      <c r="K983" s="112">
        <f t="shared" si="101"/>
        <v>134.85477178423227</v>
      </c>
      <c r="L983" s="98">
        <f t="shared" si="105"/>
        <v>0.30864197530864335</v>
      </c>
      <c r="M983" s="98">
        <f t="shared" si="102"/>
        <v>2.8481012658227778</v>
      </c>
      <c r="O983" s="107">
        <v>24289</v>
      </c>
      <c r="P983" s="100">
        <f t="shared" si="103"/>
        <v>134.85477178423227</v>
      </c>
      <c r="R983" s="33"/>
    </row>
    <row r="984" spans="1:18" x14ac:dyDescent="0.3">
      <c r="A984" s="107">
        <v>24320</v>
      </c>
      <c r="B984" s="104" t="s">
        <v>0</v>
      </c>
      <c r="C984" s="104" t="s">
        <v>0</v>
      </c>
      <c r="D984" s="98">
        <v>32.700000000000003</v>
      </c>
      <c r="E984" s="111"/>
      <c r="F984" s="95" t="s">
        <v>0</v>
      </c>
      <c r="G984" s="95" t="s">
        <v>0</v>
      </c>
      <c r="H984" s="112">
        <f t="shared" si="104"/>
        <v>0.61538461538461764</v>
      </c>
      <c r="I984" s="112">
        <f t="shared" si="106"/>
        <v>0.61538461538461764</v>
      </c>
      <c r="J984" s="98"/>
      <c r="K984" s="112">
        <f t="shared" ref="K984:K1047" si="107">K983*(1+(I984/100))</f>
        <v>135.68464730290447</v>
      </c>
      <c r="L984" s="98">
        <f t="shared" si="105"/>
        <v>0.61538461538461764</v>
      </c>
      <c r="M984" s="98">
        <f t="shared" si="102"/>
        <v>3.4810126582278444</v>
      </c>
      <c r="O984" s="107">
        <v>24320</v>
      </c>
      <c r="P984" s="100">
        <f t="shared" si="103"/>
        <v>135.68464730290447</v>
      </c>
      <c r="R984" s="33"/>
    </row>
    <row r="985" spans="1:18" x14ac:dyDescent="0.3">
      <c r="A985" s="107">
        <v>24351</v>
      </c>
      <c r="B985" s="104" t="s">
        <v>0</v>
      </c>
      <c r="C985" s="104" t="s">
        <v>0</v>
      </c>
      <c r="D985" s="98">
        <v>32.700000000000003</v>
      </c>
      <c r="E985" s="111"/>
      <c r="F985" s="95" t="s">
        <v>0</v>
      </c>
      <c r="G985" s="95" t="s">
        <v>0</v>
      </c>
      <c r="H985" s="112">
        <f t="shared" si="104"/>
        <v>0</v>
      </c>
      <c r="I985" s="112">
        <f t="shared" si="106"/>
        <v>0</v>
      </c>
      <c r="J985" s="98"/>
      <c r="K985" s="112">
        <f t="shared" si="107"/>
        <v>135.68464730290447</v>
      </c>
      <c r="L985" s="98">
        <f t="shared" si="105"/>
        <v>0</v>
      </c>
      <c r="M985" s="98">
        <f t="shared" si="102"/>
        <v>3.4810126582278444</v>
      </c>
      <c r="O985" s="107">
        <v>24351</v>
      </c>
      <c r="P985" s="100">
        <f t="shared" si="103"/>
        <v>135.68464730290447</v>
      </c>
    </row>
    <row r="986" spans="1:18" x14ac:dyDescent="0.3">
      <c r="A986" s="107">
        <v>24381</v>
      </c>
      <c r="B986" s="104" t="s">
        <v>0</v>
      </c>
      <c r="C986" s="104" t="s">
        <v>0</v>
      </c>
      <c r="D986" s="98">
        <v>32.9</v>
      </c>
      <c r="E986" s="111"/>
      <c r="F986" s="95" t="s">
        <v>0</v>
      </c>
      <c r="G986" s="95" t="s">
        <v>0</v>
      </c>
      <c r="H986" s="112">
        <f t="shared" si="104"/>
        <v>0.61162079510701517</v>
      </c>
      <c r="I986" s="112">
        <f t="shared" si="106"/>
        <v>0.61162079510701517</v>
      </c>
      <c r="J986" s="98"/>
      <c r="K986" s="112">
        <f t="shared" si="107"/>
        <v>136.51452282157663</v>
      </c>
      <c r="L986" s="98">
        <f t="shared" si="105"/>
        <v>0.61162079510701517</v>
      </c>
      <c r="M986" s="98">
        <f t="shared" si="102"/>
        <v>3.7854889589905127</v>
      </c>
      <c r="O986" s="107">
        <v>24381</v>
      </c>
      <c r="P986" s="100">
        <f t="shared" si="103"/>
        <v>136.51452282157663</v>
      </c>
    </row>
    <row r="987" spans="1:18" x14ac:dyDescent="0.3">
      <c r="A987" s="107">
        <v>24412</v>
      </c>
      <c r="B987" s="104" t="s">
        <v>0</v>
      </c>
      <c r="C987" s="104" t="s">
        <v>0</v>
      </c>
      <c r="D987" s="98">
        <v>32.9</v>
      </c>
      <c r="E987" s="111"/>
      <c r="F987" s="95" t="s">
        <v>0</v>
      </c>
      <c r="G987" s="95" t="s">
        <v>0</v>
      </c>
      <c r="H987" s="112">
        <f t="shared" si="104"/>
        <v>0</v>
      </c>
      <c r="I987" s="112">
        <f t="shared" si="106"/>
        <v>0</v>
      </c>
      <c r="J987" s="98"/>
      <c r="K987" s="112">
        <f t="shared" si="107"/>
        <v>136.51452282157663</v>
      </c>
      <c r="L987" s="98">
        <f t="shared" si="105"/>
        <v>0</v>
      </c>
      <c r="M987" s="98">
        <f t="shared" si="102"/>
        <v>3.7854889589905127</v>
      </c>
      <c r="O987" s="107">
        <v>24412</v>
      </c>
      <c r="P987" s="100">
        <f t="shared" si="103"/>
        <v>136.51452282157663</v>
      </c>
    </row>
    <row r="988" spans="1:18" x14ac:dyDescent="0.3">
      <c r="A988" s="107">
        <v>24442</v>
      </c>
      <c r="B988" s="104" t="s">
        <v>0</v>
      </c>
      <c r="C988" s="104" t="s">
        <v>0</v>
      </c>
      <c r="D988" s="98">
        <v>32.9</v>
      </c>
      <c r="E988" s="111"/>
      <c r="F988" s="95" t="s">
        <v>0</v>
      </c>
      <c r="G988" s="95" t="s">
        <v>0</v>
      </c>
      <c r="H988" s="112">
        <f t="shared" si="104"/>
        <v>0</v>
      </c>
      <c r="I988" s="112">
        <f t="shared" si="106"/>
        <v>0</v>
      </c>
      <c r="J988" s="98"/>
      <c r="K988" s="112">
        <f t="shared" si="107"/>
        <v>136.51452282157663</v>
      </c>
      <c r="L988" s="98">
        <f t="shared" si="105"/>
        <v>0</v>
      </c>
      <c r="M988" s="98">
        <f t="shared" si="102"/>
        <v>3.459119496855334</v>
      </c>
      <c r="O988" s="107">
        <v>24442</v>
      </c>
      <c r="P988" s="100">
        <f t="shared" si="103"/>
        <v>136.51452282157663</v>
      </c>
      <c r="R988" s="33"/>
    </row>
    <row r="989" spans="1:18" x14ac:dyDescent="0.3">
      <c r="A989" s="107">
        <v>24473</v>
      </c>
      <c r="B989" s="104" t="s">
        <v>0</v>
      </c>
      <c r="C989" s="104" t="s">
        <v>0</v>
      </c>
      <c r="D989" s="98">
        <v>32.9</v>
      </c>
      <c r="E989" s="111"/>
      <c r="F989" s="95" t="s">
        <v>0</v>
      </c>
      <c r="G989" s="95" t="s">
        <v>0</v>
      </c>
      <c r="H989" s="112">
        <f t="shared" si="104"/>
        <v>0</v>
      </c>
      <c r="I989" s="112">
        <f t="shared" si="106"/>
        <v>0</v>
      </c>
      <c r="J989" s="98"/>
      <c r="K989" s="112">
        <f t="shared" si="107"/>
        <v>136.51452282157663</v>
      </c>
      <c r="L989" s="98">
        <f t="shared" si="105"/>
        <v>0</v>
      </c>
      <c r="M989" s="98">
        <f t="shared" si="102"/>
        <v>3.459119496855334</v>
      </c>
      <c r="O989" s="107">
        <v>24473</v>
      </c>
      <c r="P989" s="100">
        <f t="shared" si="103"/>
        <v>136.51452282157663</v>
      </c>
      <c r="R989" s="33"/>
    </row>
    <row r="990" spans="1:18" x14ac:dyDescent="0.3">
      <c r="A990" s="107">
        <v>24504</v>
      </c>
      <c r="B990" s="104" t="s">
        <v>0</v>
      </c>
      <c r="C990" s="104" t="s">
        <v>0</v>
      </c>
      <c r="D990" s="98">
        <v>32.9</v>
      </c>
      <c r="E990" s="111"/>
      <c r="F990" s="95" t="s">
        <v>0</v>
      </c>
      <c r="G990" s="95" t="s">
        <v>0</v>
      </c>
      <c r="H990" s="112">
        <f t="shared" si="104"/>
        <v>0</v>
      </c>
      <c r="I990" s="112">
        <f t="shared" si="106"/>
        <v>0</v>
      </c>
      <c r="J990" s="98"/>
      <c r="K990" s="112">
        <f t="shared" si="107"/>
        <v>136.51452282157663</v>
      </c>
      <c r="L990" s="98">
        <f t="shared" si="105"/>
        <v>0</v>
      </c>
      <c r="M990" s="98">
        <f t="shared" si="102"/>
        <v>2.8124999999999734</v>
      </c>
      <c r="O990" s="107">
        <v>24504</v>
      </c>
      <c r="P990" s="100">
        <f t="shared" si="103"/>
        <v>136.51452282157663</v>
      </c>
    </row>
    <row r="991" spans="1:18" x14ac:dyDescent="0.3">
      <c r="A991" s="107">
        <v>24532</v>
      </c>
      <c r="B991" s="104" t="s">
        <v>0</v>
      </c>
      <c r="C991" s="104" t="s">
        <v>0</v>
      </c>
      <c r="D991" s="98">
        <v>33</v>
      </c>
      <c r="E991" s="111"/>
      <c r="F991" s="95" t="s">
        <v>0</v>
      </c>
      <c r="G991" s="95" t="s">
        <v>0</v>
      </c>
      <c r="H991" s="112">
        <f t="shared" si="104"/>
        <v>0.30395136778116338</v>
      </c>
      <c r="I991" s="112">
        <f t="shared" si="106"/>
        <v>0.30395136778116338</v>
      </c>
      <c r="J991" s="98"/>
      <c r="K991" s="112">
        <f t="shared" si="107"/>
        <v>136.92946058091275</v>
      </c>
      <c r="L991" s="98">
        <f t="shared" si="105"/>
        <v>0.30395136778116338</v>
      </c>
      <c r="M991" s="98">
        <f t="shared" si="102"/>
        <v>2.8037383177569986</v>
      </c>
      <c r="O991" s="107">
        <v>24532</v>
      </c>
      <c r="P991" s="100">
        <f t="shared" si="103"/>
        <v>136.92946058091275</v>
      </c>
    </row>
    <row r="992" spans="1:18" x14ac:dyDescent="0.3">
      <c r="A992" s="107">
        <v>24563</v>
      </c>
      <c r="B992" s="104" t="s">
        <v>0</v>
      </c>
      <c r="C992" s="104" t="s">
        <v>0</v>
      </c>
      <c r="D992" s="98">
        <v>33.1</v>
      </c>
      <c r="E992" s="111"/>
      <c r="F992" s="95" t="s">
        <v>0</v>
      </c>
      <c r="G992" s="95" t="s">
        <v>0</v>
      </c>
      <c r="H992" s="112">
        <f t="shared" si="104"/>
        <v>0.30303030303031608</v>
      </c>
      <c r="I992" s="112">
        <f t="shared" si="106"/>
        <v>0.30303030303031608</v>
      </c>
      <c r="J992" s="98"/>
      <c r="K992" s="112">
        <f t="shared" si="107"/>
        <v>137.34439834024886</v>
      </c>
      <c r="L992" s="98">
        <f t="shared" si="105"/>
        <v>0.30303030303031608</v>
      </c>
      <c r="M992" s="98">
        <f t="shared" si="102"/>
        <v>2.4767801857585203</v>
      </c>
      <c r="O992" s="107">
        <v>24563</v>
      </c>
      <c r="P992" s="100">
        <f t="shared" si="103"/>
        <v>137.34439834024886</v>
      </c>
    </row>
    <row r="993" spans="1:18" x14ac:dyDescent="0.3">
      <c r="A993" s="107">
        <v>24593</v>
      </c>
      <c r="B993" s="104" t="s">
        <v>0</v>
      </c>
      <c r="C993" s="104" t="s">
        <v>0</v>
      </c>
      <c r="D993" s="98">
        <v>33.200000000000003</v>
      </c>
      <c r="E993" s="111"/>
      <c r="F993" s="95" t="s">
        <v>0</v>
      </c>
      <c r="G993" s="95" t="s">
        <v>0</v>
      </c>
      <c r="H993" s="112">
        <f t="shared" si="104"/>
        <v>0.30211480362538623</v>
      </c>
      <c r="I993" s="112">
        <f t="shared" si="106"/>
        <v>0.30211480362538623</v>
      </c>
      <c r="J993" s="98"/>
      <c r="K993" s="112">
        <f t="shared" si="107"/>
        <v>137.75933609958497</v>
      </c>
      <c r="L993" s="98">
        <f t="shared" si="105"/>
        <v>0.30211480362538623</v>
      </c>
      <c r="M993" s="98">
        <f t="shared" ref="M993:M1056" si="108">((K993/K981)-1)*100</f>
        <v>2.7863777089783603</v>
      </c>
      <c r="O993" s="107">
        <v>24593</v>
      </c>
      <c r="P993" s="100">
        <f t="shared" si="103"/>
        <v>137.75933609958497</v>
      </c>
      <c r="R993" s="33"/>
    </row>
    <row r="994" spans="1:18" x14ac:dyDescent="0.3">
      <c r="A994" s="107">
        <v>24624</v>
      </c>
      <c r="B994" s="104" t="s">
        <v>0</v>
      </c>
      <c r="C994" s="104" t="s">
        <v>0</v>
      </c>
      <c r="D994" s="98">
        <v>33.299999999999997</v>
      </c>
      <c r="E994" s="111"/>
      <c r="F994" s="95" t="s">
        <v>0</v>
      </c>
      <c r="G994" s="95" t="s">
        <v>0</v>
      </c>
      <c r="H994" s="112">
        <f t="shared" si="104"/>
        <v>0.30120481927708997</v>
      </c>
      <c r="I994" s="112">
        <f t="shared" si="106"/>
        <v>0.30120481927708997</v>
      </c>
      <c r="J994" s="98"/>
      <c r="K994" s="112">
        <f t="shared" si="107"/>
        <v>138.17427385892105</v>
      </c>
      <c r="L994" s="98">
        <f t="shared" si="105"/>
        <v>0.30120481927708997</v>
      </c>
      <c r="M994" s="98">
        <f t="shared" si="108"/>
        <v>2.7777777777777901</v>
      </c>
      <c r="O994" s="107">
        <v>24624</v>
      </c>
      <c r="P994" s="100">
        <f t="shared" si="103"/>
        <v>138.17427385892105</v>
      </c>
      <c r="R994" s="33"/>
    </row>
    <row r="995" spans="1:18" x14ac:dyDescent="0.3">
      <c r="A995" s="107">
        <v>24654</v>
      </c>
      <c r="B995" s="104" t="s">
        <v>0</v>
      </c>
      <c r="C995" s="104" t="s">
        <v>0</v>
      </c>
      <c r="D995" s="98">
        <v>33.4</v>
      </c>
      <c r="E995" s="111"/>
      <c r="F995" s="95" t="s">
        <v>0</v>
      </c>
      <c r="G995" s="95" t="s">
        <v>0</v>
      </c>
      <c r="H995" s="112">
        <f t="shared" si="104"/>
        <v>0.30030030030030463</v>
      </c>
      <c r="I995" s="112">
        <f t="shared" si="106"/>
        <v>0.30030030030030463</v>
      </c>
      <c r="J995" s="98"/>
      <c r="K995" s="112">
        <f t="shared" si="107"/>
        <v>138.58921161825717</v>
      </c>
      <c r="L995" s="98">
        <f t="shared" si="105"/>
        <v>0.30030030030030463</v>
      </c>
      <c r="M995" s="98">
        <f t="shared" si="108"/>
        <v>2.7692307692307683</v>
      </c>
      <c r="O995" s="107">
        <v>24654</v>
      </c>
      <c r="P995" s="100">
        <f t="shared" si="103"/>
        <v>138.58921161825717</v>
      </c>
    </row>
    <row r="996" spans="1:18" x14ac:dyDescent="0.3">
      <c r="A996" s="107">
        <v>24685</v>
      </c>
      <c r="B996" s="104" t="s">
        <v>0</v>
      </c>
      <c r="C996" s="104" t="s">
        <v>0</v>
      </c>
      <c r="D996" s="98">
        <v>33.5</v>
      </c>
      <c r="E996" s="111"/>
      <c r="F996" s="95" t="s">
        <v>0</v>
      </c>
      <c r="G996" s="95" t="s">
        <v>0</v>
      </c>
      <c r="H996" s="112">
        <f t="shared" si="104"/>
        <v>0.29940119760478723</v>
      </c>
      <c r="I996" s="112">
        <f t="shared" si="106"/>
        <v>0.29940119760478723</v>
      </c>
      <c r="J996" s="98"/>
      <c r="K996" s="112">
        <f t="shared" si="107"/>
        <v>139.00414937759325</v>
      </c>
      <c r="L996" s="98">
        <f t="shared" si="105"/>
        <v>0.29940119760478723</v>
      </c>
      <c r="M996" s="98">
        <f t="shared" si="108"/>
        <v>2.4464831804281273</v>
      </c>
      <c r="O996" s="107">
        <v>24685</v>
      </c>
      <c r="P996" s="100">
        <f t="shared" si="103"/>
        <v>139.00414937759325</v>
      </c>
    </row>
    <row r="997" spans="1:18" x14ac:dyDescent="0.3">
      <c r="A997" s="107">
        <v>24716</v>
      </c>
      <c r="B997" s="104" t="s">
        <v>0</v>
      </c>
      <c r="C997" s="104" t="s">
        <v>0</v>
      </c>
      <c r="D997" s="98">
        <v>33.6</v>
      </c>
      <c r="E997" s="111"/>
      <c r="F997" s="95" t="s">
        <v>0</v>
      </c>
      <c r="G997" s="95" t="s">
        <v>0</v>
      </c>
      <c r="H997" s="112">
        <f t="shared" si="104"/>
        <v>0.29850746268658135</v>
      </c>
      <c r="I997" s="112">
        <f t="shared" si="106"/>
        <v>0.29850746268658135</v>
      </c>
      <c r="J997" s="98"/>
      <c r="K997" s="112">
        <f t="shared" si="107"/>
        <v>139.41908713692936</v>
      </c>
      <c r="L997" s="98">
        <f t="shared" si="105"/>
        <v>0.29850746268658135</v>
      </c>
      <c r="M997" s="98">
        <f t="shared" si="108"/>
        <v>2.7522935779816571</v>
      </c>
      <c r="O997" s="107">
        <v>24716</v>
      </c>
      <c r="P997" s="100">
        <f t="shared" si="103"/>
        <v>139.41908713692936</v>
      </c>
    </row>
    <row r="998" spans="1:18" x14ac:dyDescent="0.3">
      <c r="A998" s="107">
        <v>24746</v>
      </c>
      <c r="B998" s="104" t="s">
        <v>0</v>
      </c>
      <c r="C998" s="104" t="s">
        <v>0</v>
      </c>
      <c r="D998" s="98">
        <v>33.700000000000003</v>
      </c>
      <c r="E998" s="111"/>
      <c r="F998" s="95" t="s">
        <v>0</v>
      </c>
      <c r="G998" s="95" t="s">
        <v>0</v>
      </c>
      <c r="H998" s="112">
        <f t="shared" si="104"/>
        <v>0.29761904761904656</v>
      </c>
      <c r="I998" s="112">
        <f t="shared" si="106"/>
        <v>0.29761904761904656</v>
      </c>
      <c r="J998" s="98"/>
      <c r="K998" s="112">
        <f t="shared" si="107"/>
        <v>139.83402489626545</v>
      </c>
      <c r="L998" s="98">
        <f t="shared" si="105"/>
        <v>0.29761904761904656</v>
      </c>
      <c r="M998" s="98">
        <f t="shared" si="108"/>
        <v>2.4316109422492627</v>
      </c>
      <c r="O998" s="107">
        <v>24746</v>
      </c>
      <c r="P998" s="100">
        <f t="shared" si="103"/>
        <v>139.83402489626545</v>
      </c>
      <c r="R998" s="33"/>
    </row>
    <row r="999" spans="1:18" x14ac:dyDescent="0.3">
      <c r="A999" s="107">
        <v>24777</v>
      </c>
      <c r="B999" s="104" t="s">
        <v>0</v>
      </c>
      <c r="C999" s="104" t="s">
        <v>0</v>
      </c>
      <c r="D999" s="98">
        <v>33.799999999999997</v>
      </c>
      <c r="E999" s="111"/>
      <c r="F999" s="95" t="s">
        <v>0</v>
      </c>
      <c r="G999" s="95" t="s">
        <v>0</v>
      </c>
      <c r="H999" s="112">
        <f t="shared" si="104"/>
        <v>0.29673590504448732</v>
      </c>
      <c r="I999" s="112">
        <f t="shared" si="106"/>
        <v>0.29673590504448732</v>
      </c>
      <c r="J999" s="98"/>
      <c r="K999" s="112">
        <f t="shared" si="107"/>
        <v>140.2489626556015</v>
      </c>
      <c r="L999" s="98">
        <f t="shared" si="105"/>
        <v>0.29673590504448732</v>
      </c>
      <c r="M999" s="98">
        <f t="shared" si="108"/>
        <v>2.7355623100303816</v>
      </c>
      <c r="O999" s="107">
        <v>24777</v>
      </c>
      <c r="P999" s="100">
        <f t="shared" si="103"/>
        <v>140.2489626556015</v>
      </c>
      <c r="R999" s="33"/>
    </row>
    <row r="1000" spans="1:18" x14ac:dyDescent="0.3">
      <c r="A1000" s="107">
        <v>24807</v>
      </c>
      <c r="B1000" s="104" t="s">
        <v>0</v>
      </c>
      <c r="C1000" s="104" t="s">
        <v>0</v>
      </c>
      <c r="D1000" s="98">
        <v>33.9</v>
      </c>
      <c r="E1000" s="111"/>
      <c r="F1000" s="95" t="s">
        <v>0</v>
      </c>
      <c r="G1000" s="95" t="s">
        <v>0</v>
      </c>
      <c r="H1000" s="112">
        <f t="shared" si="104"/>
        <v>0.29585798816569309</v>
      </c>
      <c r="I1000" s="112">
        <f t="shared" si="106"/>
        <v>0.29585798816569309</v>
      </c>
      <c r="J1000" s="98"/>
      <c r="K1000" s="112">
        <f t="shared" si="107"/>
        <v>140.66390041493761</v>
      </c>
      <c r="L1000" s="98">
        <f t="shared" si="105"/>
        <v>0.29585798816569309</v>
      </c>
      <c r="M1000" s="98">
        <f t="shared" si="108"/>
        <v>3.039513677811545</v>
      </c>
      <c r="O1000" s="107">
        <v>24807</v>
      </c>
      <c r="P1000" s="100">
        <f t="shared" si="103"/>
        <v>140.66390041493761</v>
      </c>
    </row>
    <row r="1001" spans="1:18" x14ac:dyDescent="0.3">
      <c r="A1001" s="107">
        <v>24838</v>
      </c>
      <c r="B1001" s="104" t="s">
        <v>0</v>
      </c>
      <c r="C1001" s="104" t="s">
        <v>0</v>
      </c>
      <c r="D1001" s="98">
        <v>34.1</v>
      </c>
      <c r="E1001" s="111"/>
      <c r="F1001" s="95" t="s">
        <v>0</v>
      </c>
      <c r="G1001" s="95" t="s">
        <v>0</v>
      </c>
      <c r="H1001" s="112">
        <f t="shared" si="104"/>
        <v>0.58997050147493457</v>
      </c>
      <c r="I1001" s="112">
        <f t="shared" si="106"/>
        <v>0.58997050147493457</v>
      </c>
      <c r="J1001" s="98"/>
      <c r="K1001" s="112">
        <f t="shared" si="107"/>
        <v>141.49377593360981</v>
      </c>
      <c r="L1001" s="98">
        <f t="shared" si="105"/>
        <v>0.58997050147493457</v>
      </c>
      <c r="M1001" s="98">
        <f t="shared" si="108"/>
        <v>3.6474164133738496</v>
      </c>
      <c r="O1001" s="107">
        <v>24838</v>
      </c>
      <c r="P1001" s="100">
        <f t="shared" si="103"/>
        <v>141.49377593360981</v>
      </c>
    </row>
    <row r="1002" spans="1:18" x14ac:dyDescent="0.3">
      <c r="A1002" s="107">
        <v>24869</v>
      </c>
      <c r="B1002" s="104" t="s">
        <v>0</v>
      </c>
      <c r="C1002" s="104" t="s">
        <v>0</v>
      </c>
      <c r="D1002" s="98">
        <v>34.200000000000003</v>
      </c>
      <c r="E1002" s="111"/>
      <c r="F1002" s="95" t="s">
        <v>0</v>
      </c>
      <c r="G1002" s="95" t="s">
        <v>0</v>
      </c>
      <c r="H1002" s="112">
        <f t="shared" si="104"/>
        <v>0.29325513196480912</v>
      </c>
      <c r="I1002" s="112">
        <f t="shared" si="106"/>
        <v>0.29325513196480912</v>
      </c>
      <c r="J1002" s="98"/>
      <c r="K1002" s="112">
        <f t="shared" si="107"/>
        <v>141.90871369294592</v>
      </c>
      <c r="L1002" s="98">
        <f t="shared" si="105"/>
        <v>0.29325513196480912</v>
      </c>
      <c r="M1002" s="98">
        <f t="shared" si="108"/>
        <v>3.951367781155013</v>
      </c>
      <c r="O1002" s="107">
        <v>24869</v>
      </c>
      <c r="P1002" s="100">
        <f t="shared" si="103"/>
        <v>141.90871369294592</v>
      </c>
    </row>
    <row r="1003" spans="1:18" x14ac:dyDescent="0.3">
      <c r="A1003" s="107">
        <v>24898</v>
      </c>
      <c r="B1003" s="104" t="s">
        <v>0</v>
      </c>
      <c r="C1003" s="104" t="s">
        <v>0</v>
      </c>
      <c r="D1003" s="98">
        <v>34.299999999999997</v>
      </c>
      <c r="E1003" s="111"/>
      <c r="F1003" s="95" t="s">
        <v>0</v>
      </c>
      <c r="G1003" s="95" t="s">
        <v>0</v>
      </c>
      <c r="H1003" s="112">
        <f t="shared" si="104"/>
        <v>0.29239766081869956</v>
      </c>
      <c r="I1003" s="112">
        <f t="shared" si="106"/>
        <v>0.29239766081869956</v>
      </c>
      <c r="J1003" s="98"/>
      <c r="K1003" s="112">
        <f t="shared" si="107"/>
        <v>142.32365145228201</v>
      </c>
      <c r="L1003" s="98">
        <f t="shared" si="105"/>
        <v>0.29239766081869956</v>
      </c>
      <c r="M1003" s="98">
        <f t="shared" si="108"/>
        <v>3.9393939393939092</v>
      </c>
      <c r="O1003" s="107">
        <v>24898</v>
      </c>
      <c r="P1003" s="100">
        <f t="shared" si="103"/>
        <v>142.32365145228201</v>
      </c>
      <c r="R1003" s="33"/>
    </row>
    <row r="1004" spans="1:18" x14ac:dyDescent="0.3">
      <c r="A1004" s="107">
        <v>24929</v>
      </c>
      <c r="B1004" s="104" t="s">
        <v>0</v>
      </c>
      <c r="C1004" s="104" t="s">
        <v>0</v>
      </c>
      <c r="D1004" s="98">
        <v>34.4</v>
      </c>
      <c r="E1004" s="111"/>
      <c r="F1004" s="95" t="s">
        <v>0</v>
      </c>
      <c r="G1004" s="95" t="s">
        <v>0</v>
      </c>
      <c r="H1004" s="112">
        <f t="shared" si="104"/>
        <v>0.29154518950438302</v>
      </c>
      <c r="I1004" s="112">
        <f t="shared" si="106"/>
        <v>0.29154518950438302</v>
      </c>
      <c r="J1004" s="98"/>
      <c r="K1004" s="112">
        <f t="shared" si="107"/>
        <v>142.73858921161812</v>
      </c>
      <c r="L1004" s="98">
        <f t="shared" si="105"/>
        <v>0.29154518950438302</v>
      </c>
      <c r="M1004" s="98">
        <f t="shared" si="108"/>
        <v>3.9274924471298878</v>
      </c>
      <c r="O1004" s="107">
        <v>24929</v>
      </c>
      <c r="P1004" s="100">
        <f t="shared" si="103"/>
        <v>142.73858921161812</v>
      </c>
      <c r="R1004" s="33"/>
    </row>
    <row r="1005" spans="1:18" x14ac:dyDescent="0.3">
      <c r="A1005" s="107">
        <v>24959</v>
      </c>
      <c r="B1005" s="104" t="s">
        <v>0</v>
      </c>
      <c r="C1005" s="104" t="s">
        <v>0</v>
      </c>
      <c r="D1005" s="98">
        <v>34.5</v>
      </c>
      <c r="E1005" s="111"/>
      <c r="F1005" s="95" t="s">
        <v>0</v>
      </c>
      <c r="G1005" s="95" t="s">
        <v>0</v>
      </c>
      <c r="H1005" s="112">
        <f t="shared" si="104"/>
        <v>0.29069767441860517</v>
      </c>
      <c r="I1005" s="112">
        <f t="shared" si="106"/>
        <v>0.29069767441860517</v>
      </c>
      <c r="J1005" s="98"/>
      <c r="K1005" s="112">
        <f t="shared" si="107"/>
        <v>143.15352697095423</v>
      </c>
      <c r="L1005" s="98">
        <f t="shared" si="105"/>
        <v>0.29069767441860517</v>
      </c>
      <c r="M1005" s="98">
        <f t="shared" si="108"/>
        <v>3.9156626506023917</v>
      </c>
      <c r="O1005" s="107">
        <v>24959</v>
      </c>
      <c r="P1005" s="100">
        <f t="shared" si="103"/>
        <v>143.15352697095423</v>
      </c>
    </row>
    <row r="1006" spans="1:18" x14ac:dyDescent="0.3">
      <c r="A1006" s="107">
        <v>24990</v>
      </c>
      <c r="B1006" s="104" t="s">
        <v>0</v>
      </c>
      <c r="C1006" s="104" t="s">
        <v>0</v>
      </c>
      <c r="D1006" s="98">
        <v>34.700000000000003</v>
      </c>
      <c r="E1006" s="111"/>
      <c r="F1006" s="95" t="s">
        <v>0</v>
      </c>
      <c r="G1006" s="95" t="s">
        <v>0</v>
      </c>
      <c r="H1006" s="112">
        <f t="shared" si="104"/>
        <v>0.57971014492754769</v>
      </c>
      <c r="I1006" s="112">
        <f t="shared" si="106"/>
        <v>0.57971014492754769</v>
      </c>
      <c r="J1006" s="98"/>
      <c r="K1006" s="112">
        <f t="shared" si="107"/>
        <v>143.98340248962646</v>
      </c>
      <c r="L1006" s="98">
        <f t="shared" si="105"/>
        <v>0.57971014492754769</v>
      </c>
      <c r="M1006" s="98">
        <f t="shared" si="108"/>
        <v>4.2042042042042205</v>
      </c>
      <c r="O1006" s="107">
        <v>24990</v>
      </c>
      <c r="P1006" s="100">
        <f t="shared" si="103"/>
        <v>143.98340248962646</v>
      </c>
    </row>
    <row r="1007" spans="1:18" x14ac:dyDescent="0.3">
      <c r="A1007" s="107">
        <v>25020</v>
      </c>
      <c r="B1007" s="104" t="s">
        <v>0</v>
      </c>
      <c r="C1007" s="104" t="s">
        <v>0</v>
      </c>
      <c r="D1007" s="98">
        <v>34.9</v>
      </c>
      <c r="E1007" s="111"/>
      <c r="F1007" s="95" t="s">
        <v>0</v>
      </c>
      <c r="G1007" s="95" t="s">
        <v>0</v>
      </c>
      <c r="H1007" s="112">
        <f t="shared" si="104"/>
        <v>0.57636887608067955</v>
      </c>
      <c r="I1007" s="112">
        <f t="shared" si="106"/>
        <v>0.57636887608067955</v>
      </c>
      <c r="J1007" s="98"/>
      <c r="K1007" s="112">
        <f t="shared" si="107"/>
        <v>144.81327800829862</v>
      </c>
      <c r="L1007" s="98">
        <f t="shared" si="105"/>
        <v>0.57636887608067955</v>
      </c>
      <c r="M1007" s="98">
        <f t="shared" si="108"/>
        <v>4.4910179640718306</v>
      </c>
      <c r="O1007" s="107">
        <v>25020</v>
      </c>
      <c r="P1007" s="100">
        <f t="shared" si="103"/>
        <v>144.81327800829862</v>
      </c>
    </row>
    <row r="1008" spans="1:18" x14ac:dyDescent="0.3">
      <c r="A1008" s="107">
        <v>25051</v>
      </c>
      <c r="B1008" s="104" t="s">
        <v>0</v>
      </c>
      <c r="C1008" s="104" t="s">
        <v>0</v>
      </c>
      <c r="D1008" s="98">
        <v>35</v>
      </c>
      <c r="E1008" s="111"/>
      <c r="F1008" s="95" t="s">
        <v>0</v>
      </c>
      <c r="G1008" s="95" t="s">
        <v>0</v>
      </c>
      <c r="H1008" s="112">
        <f t="shared" si="104"/>
        <v>0.28653295128939771</v>
      </c>
      <c r="I1008" s="112">
        <f t="shared" si="106"/>
        <v>0.28653295128939771</v>
      </c>
      <c r="J1008" s="98"/>
      <c r="K1008" s="112">
        <f t="shared" si="107"/>
        <v>145.22821576763474</v>
      </c>
      <c r="L1008" s="98">
        <f t="shared" si="105"/>
        <v>0.28653295128939771</v>
      </c>
      <c r="M1008" s="98">
        <f t="shared" si="108"/>
        <v>4.4776119402984982</v>
      </c>
      <c r="O1008" s="107">
        <v>25051</v>
      </c>
      <c r="P1008" s="100">
        <f t="shared" si="103"/>
        <v>145.22821576763474</v>
      </c>
      <c r="R1008" s="33"/>
    </row>
    <row r="1009" spans="1:18" x14ac:dyDescent="0.3">
      <c r="A1009" s="107">
        <v>25082</v>
      </c>
      <c r="B1009" s="104" t="s">
        <v>0</v>
      </c>
      <c r="C1009" s="104" t="s">
        <v>0</v>
      </c>
      <c r="D1009" s="98">
        <v>35.1</v>
      </c>
      <c r="E1009" s="111"/>
      <c r="F1009" s="95" t="s">
        <v>0</v>
      </c>
      <c r="G1009" s="95" t="s">
        <v>0</v>
      </c>
      <c r="H1009" s="112">
        <f t="shared" si="104"/>
        <v>0.28571428571428914</v>
      </c>
      <c r="I1009" s="112">
        <f t="shared" si="106"/>
        <v>0.28571428571428914</v>
      </c>
      <c r="J1009" s="98"/>
      <c r="K1009" s="112">
        <f t="shared" si="107"/>
        <v>145.64315352697085</v>
      </c>
      <c r="L1009" s="98">
        <f t="shared" si="105"/>
        <v>0.28571428571428914</v>
      </c>
      <c r="M1009" s="98">
        <f t="shared" si="108"/>
        <v>4.4642857142857206</v>
      </c>
      <c r="O1009" s="107">
        <v>25082</v>
      </c>
      <c r="P1009" s="100">
        <f t="shared" si="103"/>
        <v>145.64315352697085</v>
      </c>
      <c r="R1009" s="33"/>
    </row>
    <row r="1010" spans="1:18" x14ac:dyDescent="0.3">
      <c r="A1010" s="107">
        <v>25112</v>
      </c>
      <c r="B1010" s="104" t="s">
        <v>0</v>
      </c>
      <c r="C1010" s="104" t="s">
        <v>0</v>
      </c>
      <c r="D1010" s="98">
        <v>35.299999999999997</v>
      </c>
      <c r="E1010" s="111"/>
      <c r="F1010" s="95" t="s">
        <v>0</v>
      </c>
      <c r="G1010" s="95" t="s">
        <v>0</v>
      </c>
      <c r="H1010" s="112">
        <f t="shared" si="104"/>
        <v>0.56980056980056037</v>
      </c>
      <c r="I1010" s="112">
        <f t="shared" si="106"/>
        <v>0.56980056980056037</v>
      </c>
      <c r="J1010" s="98"/>
      <c r="K1010" s="112">
        <f t="shared" si="107"/>
        <v>146.47302904564305</v>
      </c>
      <c r="L1010" s="98">
        <f t="shared" si="105"/>
        <v>0.56980056980056037</v>
      </c>
      <c r="M1010" s="98">
        <f t="shared" si="108"/>
        <v>4.7477744807121747</v>
      </c>
      <c r="O1010" s="107">
        <v>25112</v>
      </c>
      <c r="P1010" s="100">
        <f t="shared" si="103"/>
        <v>146.47302904564305</v>
      </c>
    </row>
    <row r="1011" spans="1:18" x14ac:dyDescent="0.3">
      <c r="A1011" s="107">
        <v>25143</v>
      </c>
      <c r="B1011" s="104" t="s">
        <v>0</v>
      </c>
      <c r="C1011" s="104" t="s">
        <v>0</v>
      </c>
      <c r="D1011" s="98">
        <v>35.4</v>
      </c>
      <c r="E1011" s="111"/>
      <c r="F1011" s="95" t="s">
        <v>0</v>
      </c>
      <c r="G1011" s="95" t="s">
        <v>0</v>
      </c>
      <c r="H1011" s="112">
        <f t="shared" si="104"/>
        <v>0.28328611898016387</v>
      </c>
      <c r="I1011" s="112">
        <f t="shared" si="106"/>
        <v>0.28328611898016387</v>
      </c>
      <c r="J1011" s="98"/>
      <c r="K1011" s="112">
        <f t="shared" si="107"/>
        <v>146.88796680497913</v>
      </c>
      <c r="L1011" s="98">
        <f t="shared" si="105"/>
        <v>0.28328611898016387</v>
      </c>
      <c r="M1011" s="98">
        <f t="shared" si="108"/>
        <v>4.7337278106509117</v>
      </c>
      <c r="O1011" s="107">
        <v>25143</v>
      </c>
      <c r="P1011" s="100">
        <f t="shared" si="103"/>
        <v>146.88796680497913</v>
      </c>
    </row>
    <row r="1012" spans="1:18" x14ac:dyDescent="0.3">
      <c r="A1012" s="107">
        <v>25173</v>
      </c>
      <c r="B1012" s="104" t="s">
        <v>0</v>
      </c>
      <c r="C1012" s="104" t="s">
        <v>0</v>
      </c>
      <c r="D1012" s="98">
        <v>35.5</v>
      </c>
      <c r="E1012" s="111"/>
      <c r="F1012" s="95" t="s">
        <v>0</v>
      </c>
      <c r="G1012" s="95" t="s">
        <v>0</v>
      </c>
      <c r="H1012" s="112">
        <f t="shared" si="104"/>
        <v>0.28248587570622874</v>
      </c>
      <c r="I1012" s="112">
        <f>H1012</f>
        <v>0.28248587570622874</v>
      </c>
      <c r="J1012" s="98"/>
      <c r="K1012" s="112">
        <f t="shared" si="107"/>
        <v>147.30290456431524</v>
      </c>
      <c r="L1012" s="98">
        <f t="shared" si="105"/>
        <v>0.28248587570622874</v>
      </c>
      <c r="M1012" s="98">
        <f t="shared" si="108"/>
        <v>4.7197640117994322</v>
      </c>
      <c r="O1012" s="107">
        <v>25173</v>
      </c>
      <c r="P1012" s="100">
        <f t="shared" si="103"/>
        <v>147.30290456431524</v>
      </c>
    </row>
    <row r="1013" spans="1:18" x14ac:dyDescent="0.3">
      <c r="A1013" s="107">
        <v>25204</v>
      </c>
      <c r="B1013" s="104" t="s">
        <v>0</v>
      </c>
      <c r="C1013" s="104" t="s">
        <v>0</v>
      </c>
      <c r="D1013" s="98">
        <v>35.6</v>
      </c>
      <c r="E1013" s="111"/>
      <c r="F1013" s="95" t="s">
        <v>0</v>
      </c>
      <c r="G1013" s="95" t="s">
        <v>0</v>
      </c>
      <c r="H1013" s="112">
        <f t="shared" si="104"/>
        <v>0.28169014084507005</v>
      </c>
      <c r="I1013" s="112">
        <f t="shared" ref="I1013:I1076" si="109">H1013</f>
        <v>0.28169014084507005</v>
      </c>
      <c r="J1013" s="98"/>
      <c r="K1013" s="112">
        <f t="shared" si="107"/>
        <v>147.71784232365135</v>
      </c>
      <c r="L1013" s="98">
        <f t="shared" si="105"/>
        <v>0.28169014084507005</v>
      </c>
      <c r="M1013" s="98">
        <f t="shared" si="108"/>
        <v>4.3988269794721813</v>
      </c>
      <c r="O1013" s="107">
        <v>25204</v>
      </c>
      <c r="P1013" s="100">
        <f t="shared" si="103"/>
        <v>147.71784232365135</v>
      </c>
      <c r="R1013" s="33"/>
    </row>
    <row r="1014" spans="1:18" x14ac:dyDescent="0.3">
      <c r="A1014" s="107">
        <v>25235</v>
      </c>
      <c r="B1014" s="104" t="s">
        <v>0</v>
      </c>
      <c r="C1014" s="104" t="s">
        <v>0</v>
      </c>
      <c r="D1014" s="98">
        <v>35.799999999999997</v>
      </c>
      <c r="E1014" s="111"/>
      <c r="F1014" s="95" t="s">
        <v>0</v>
      </c>
      <c r="G1014" s="95" t="s">
        <v>0</v>
      </c>
      <c r="H1014" s="112">
        <f t="shared" si="104"/>
        <v>0.56179775280897903</v>
      </c>
      <c r="I1014" s="112">
        <f t="shared" si="109"/>
        <v>0.56179775280897903</v>
      </c>
      <c r="J1014" s="98"/>
      <c r="K1014" s="112">
        <f t="shared" si="107"/>
        <v>148.54771784232355</v>
      </c>
      <c r="L1014" s="98">
        <f t="shared" si="105"/>
        <v>0.56179775280897903</v>
      </c>
      <c r="M1014" s="98">
        <f t="shared" si="108"/>
        <v>4.6783625730994371</v>
      </c>
      <c r="O1014" s="107">
        <v>25235</v>
      </c>
      <c r="P1014" s="100">
        <f t="shared" si="103"/>
        <v>148.54771784232355</v>
      </c>
      <c r="R1014" s="33"/>
    </row>
    <row r="1015" spans="1:18" x14ac:dyDescent="0.3">
      <c r="A1015" s="107">
        <v>25263</v>
      </c>
      <c r="B1015" s="104" t="s">
        <v>0</v>
      </c>
      <c r="C1015" s="104" t="s">
        <v>0</v>
      </c>
      <c r="D1015" s="98">
        <v>36.1</v>
      </c>
      <c r="E1015" s="111"/>
      <c r="F1015" s="95" t="s">
        <v>0</v>
      </c>
      <c r="G1015" s="95" t="s">
        <v>0</v>
      </c>
      <c r="H1015" s="112">
        <f t="shared" si="104"/>
        <v>0.8379888268156499</v>
      </c>
      <c r="I1015" s="112">
        <f t="shared" si="109"/>
        <v>0.8379888268156499</v>
      </c>
      <c r="J1015" s="98"/>
      <c r="K1015" s="112">
        <f t="shared" si="107"/>
        <v>149.79253112033186</v>
      </c>
      <c r="L1015" s="98">
        <f t="shared" si="105"/>
        <v>0.8379888268156499</v>
      </c>
      <c r="M1015" s="98">
        <f t="shared" si="108"/>
        <v>5.2478134110787611</v>
      </c>
      <c r="O1015" s="107">
        <v>25263</v>
      </c>
      <c r="P1015" s="100">
        <f t="shared" si="103"/>
        <v>149.79253112033186</v>
      </c>
    </row>
    <row r="1016" spans="1:18" x14ac:dyDescent="0.3">
      <c r="A1016" s="107">
        <v>25294</v>
      </c>
      <c r="B1016" s="104" t="s">
        <v>0</v>
      </c>
      <c r="C1016" s="104" t="s">
        <v>0</v>
      </c>
      <c r="D1016" s="98">
        <v>36.299999999999997</v>
      </c>
      <c r="E1016" s="111"/>
      <c r="F1016" s="95" t="s">
        <v>0</v>
      </c>
      <c r="G1016" s="95" t="s">
        <v>0</v>
      </c>
      <c r="H1016" s="112">
        <f t="shared" si="104"/>
        <v>0.55401662049860967</v>
      </c>
      <c r="I1016" s="112">
        <f t="shared" si="109"/>
        <v>0.55401662049860967</v>
      </c>
      <c r="J1016" s="98"/>
      <c r="K1016" s="112">
        <f t="shared" si="107"/>
        <v>150.62240663900405</v>
      </c>
      <c r="L1016" s="98">
        <f t="shared" si="105"/>
        <v>0.55401662049860967</v>
      </c>
      <c r="M1016" s="98">
        <f t="shared" si="108"/>
        <v>5.5232558139535204</v>
      </c>
      <c r="O1016" s="107">
        <v>25294</v>
      </c>
      <c r="P1016" s="100">
        <f t="shared" si="103"/>
        <v>150.62240663900405</v>
      </c>
    </row>
    <row r="1017" spans="1:18" x14ac:dyDescent="0.3">
      <c r="A1017" s="107">
        <v>25324</v>
      </c>
      <c r="B1017" s="104" t="s">
        <v>0</v>
      </c>
      <c r="C1017" s="104" t="s">
        <v>0</v>
      </c>
      <c r="D1017" s="98">
        <v>36.4</v>
      </c>
      <c r="E1017" s="111"/>
      <c r="F1017" s="95" t="s">
        <v>0</v>
      </c>
      <c r="G1017" s="95" t="s">
        <v>0</v>
      </c>
      <c r="H1017" s="112">
        <f t="shared" si="104"/>
        <v>0.27548209366392573</v>
      </c>
      <c r="I1017" s="112">
        <f t="shared" si="109"/>
        <v>0.27548209366392573</v>
      </c>
      <c r="J1017" s="98"/>
      <c r="K1017" s="112">
        <f t="shared" si="107"/>
        <v>151.03734439834017</v>
      </c>
      <c r="L1017" s="98">
        <f t="shared" si="105"/>
        <v>0.27548209366392573</v>
      </c>
      <c r="M1017" s="98">
        <f t="shared" si="108"/>
        <v>5.5072463768116364</v>
      </c>
      <c r="O1017" s="107">
        <v>25324</v>
      </c>
      <c r="P1017" s="100">
        <f t="shared" si="103"/>
        <v>151.03734439834017</v>
      </c>
    </row>
    <row r="1018" spans="1:18" x14ac:dyDescent="0.3">
      <c r="A1018" s="107">
        <v>25355</v>
      </c>
      <c r="B1018" s="104" t="s">
        <v>0</v>
      </c>
      <c r="C1018" s="104" t="s">
        <v>0</v>
      </c>
      <c r="D1018" s="98">
        <v>36.6</v>
      </c>
      <c r="E1018" s="111"/>
      <c r="F1018" s="95" t="s">
        <v>0</v>
      </c>
      <c r="G1018" s="95" t="s">
        <v>0</v>
      </c>
      <c r="H1018" s="112">
        <f t="shared" si="104"/>
        <v>0.5494505494505475</v>
      </c>
      <c r="I1018" s="112">
        <f t="shared" si="109"/>
        <v>0.5494505494505475</v>
      </c>
      <c r="J1018" s="98"/>
      <c r="K1018" s="112">
        <f t="shared" si="107"/>
        <v>151.86721991701236</v>
      </c>
      <c r="L1018" s="98">
        <f t="shared" si="105"/>
        <v>0.5494505494505475</v>
      </c>
      <c r="M1018" s="98">
        <f t="shared" si="108"/>
        <v>5.4755043227665778</v>
      </c>
      <c r="O1018" s="107">
        <v>25355</v>
      </c>
      <c r="P1018" s="100">
        <f t="shared" si="103"/>
        <v>151.86721991701236</v>
      </c>
      <c r="R1018" s="33"/>
    </row>
    <row r="1019" spans="1:18" x14ac:dyDescent="0.3">
      <c r="A1019" s="107">
        <v>25385</v>
      </c>
      <c r="B1019" s="104" t="s">
        <v>0</v>
      </c>
      <c r="C1019" s="104" t="s">
        <v>0</v>
      </c>
      <c r="D1019" s="98">
        <v>36.799999999999997</v>
      </c>
      <c r="E1019" s="111"/>
      <c r="F1019" s="95" t="s">
        <v>0</v>
      </c>
      <c r="G1019" s="95" t="s">
        <v>0</v>
      </c>
      <c r="H1019" s="112">
        <f t="shared" si="104"/>
        <v>0.54644808743167239</v>
      </c>
      <c r="I1019" s="112">
        <f t="shared" si="109"/>
        <v>0.54644808743167239</v>
      </c>
      <c r="J1019" s="98"/>
      <c r="K1019" s="112">
        <f t="shared" si="107"/>
        <v>152.69709543568453</v>
      </c>
      <c r="L1019" s="98">
        <f t="shared" si="105"/>
        <v>0.54644808743167239</v>
      </c>
      <c r="M1019" s="98">
        <f t="shared" si="108"/>
        <v>5.4441260744985787</v>
      </c>
      <c r="O1019" s="107">
        <v>25385</v>
      </c>
      <c r="P1019" s="100">
        <f t="shared" si="103"/>
        <v>152.69709543568453</v>
      </c>
      <c r="R1019" s="33"/>
    </row>
    <row r="1020" spans="1:18" x14ac:dyDescent="0.3">
      <c r="A1020" s="107">
        <v>25416</v>
      </c>
      <c r="B1020" s="104" t="s">
        <v>0</v>
      </c>
      <c r="C1020" s="104" t="s">
        <v>0</v>
      </c>
      <c r="D1020" s="98">
        <v>37</v>
      </c>
      <c r="E1020" s="111"/>
      <c r="F1020" s="95" t="s">
        <v>0</v>
      </c>
      <c r="G1020" s="95" t="s">
        <v>0</v>
      </c>
      <c r="H1020" s="112">
        <f t="shared" si="104"/>
        <v>0.54347826086957873</v>
      </c>
      <c r="I1020" s="112">
        <f t="shared" si="109"/>
        <v>0.54347826086957873</v>
      </c>
      <c r="J1020" s="98"/>
      <c r="K1020" s="112">
        <f t="shared" si="107"/>
        <v>153.52697095435676</v>
      </c>
      <c r="L1020" s="98">
        <f t="shared" si="105"/>
        <v>0.54347826086957873</v>
      </c>
      <c r="M1020" s="98">
        <f t="shared" si="108"/>
        <v>5.7142857142857384</v>
      </c>
      <c r="O1020" s="107">
        <v>25416</v>
      </c>
      <c r="P1020" s="100">
        <f t="shared" si="103"/>
        <v>153.52697095435676</v>
      </c>
    </row>
    <row r="1021" spans="1:18" x14ac:dyDescent="0.3">
      <c r="A1021" s="107">
        <v>25447</v>
      </c>
      <c r="B1021" s="104" t="s">
        <v>0</v>
      </c>
      <c r="C1021" s="104" t="s">
        <v>0</v>
      </c>
      <c r="D1021" s="98">
        <v>37.1</v>
      </c>
      <c r="E1021" s="111"/>
      <c r="F1021" s="95" t="s">
        <v>0</v>
      </c>
      <c r="G1021" s="95" t="s">
        <v>0</v>
      </c>
      <c r="H1021" s="112">
        <f t="shared" si="104"/>
        <v>0.27027027027026751</v>
      </c>
      <c r="I1021" s="112">
        <f t="shared" si="109"/>
        <v>0.27027027027026751</v>
      </c>
      <c r="J1021" s="98"/>
      <c r="K1021" s="112">
        <f t="shared" si="107"/>
        <v>153.94190871369284</v>
      </c>
      <c r="L1021" s="98">
        <f t="shared" si="105"/>
        <v>0.27027027027026751</v>
      </c>
      <c r="M1021" s="98">
        <f t="shared" si="108"/>
        <v>5.6980056980056926</v>
      </c>
      <c r="O1021" s="107">
        <v>25447</v>
      </c>
      <c r="P1021" s="100">
        <f t="shared" si="103"/>
        <v>153.94190871369284</v>
      </c>
    </row>
    <row r="1022" spans="1:18" x14ac:dyDescent="0.3">
      <c r="A1022" s="107">
        <v>25477</v>
      </c>
      <c r="B1022" s="104" t="s">
        <v>0</v>
      </c>
      <c r="C1022" s="104" t="s">
        <v>0</v>
      </c>
      <c r="D1022" s="98">
        <v>37.299999999999997</v>
      </c>
      <c r="E1022" s="111"/>
      <c r="F1022" s="95" t="s">
        <v>0</v>
      </c>
      <c r="G1022" s="95" t="s">
        <v>0</v>
      </c>
      <c r="H1022" s="112">
        <f t="shared" si="104"/>
        <v>0.53908355795146967</v>
      </c>
      <c r="I1022" s="112">
        <f t="shared" si="109"/>
        <v>0.53908355795146967</v>
      </c>
      <c r="J1022" s="98"/>
      <c r="K1022" s="112">
        <f t="shared" si="107"/>
        <v>154.77178423236501</v>
      </c>
      <c r="L1022" s="98">
        <f t="shared" si="105"/>
        <v>0.53908355795146967</v>
      </c>
      <c r="M1022" s="98">
        <f t="shared" si="108"/>
        <v>5.6657223796033884</v>
      </c>
      <c r="O1022" s="107">
        <v>25477</v>
      </c>
      <c r="P1022" s="100">
        <f t="shared" si="103"/>
        <v>154.77178423236501</v>
      </c>
    </row>
    <row r="1023" spans="1:18" x14ac:dyDescent="0.3">
      <c r="A1023" s="107">
        <v>25508</v>
      </c>
      <c r="B1023" s="104" t="s">
        <v>0</v>
      </c>
      <c r="C1023" s="104" t="s">
        <v>0</v>
      </c>
      <c r="D1023" s="98">
        <v>37.5</v>
      </c>
      <c r="E1023" s="111"/>
      <c r="F1023" s="95" t="s">
        <v>0</v>
      </c>
      <c r="G1023" s="95" t="s">
        <v>0</v>
      </c>
      <c r="H1023" s="112">
        <f t="shared" si="104"/>
        <v>0.53619302949061698</v>
      </c>
      <c r="I1023" s="112">
        <f t="shared" si="109"/>
        <v>0.53619302949061698</v>
      </c>
      <c r="J1023" s="98"/>
      <c r="K1023" s="112">
        <f t="shared" si="107"/>
        <v>155.6016597510372</v>
      </c>
      <c r="L1023" s="98">
        <f t="shared" si="105"/>
        <v>0.53619302949061698</v>
      </c>
      <c r="M1023" s="98">
        <f t="shared" si="108"/>
        <v>5.9322033898304927</v>
      </c>
      <c r="O1023" s="107">
        <v>25508</v>
      </c>
      <c r="P1023" s="100">
        <f t="shared" si="103"/>
        <v>155.6016597510372</v>
      </c>
      <c r="R1023" s="33"/>
    </row>
    <row r="1024" spans="1:18" x14ac:dyDescent="0.3">
      <c r="A1024" s="107">
        <v>25538</v>
      </c>
      <c r="B1024" s="104" t="s">
        <v>0</v>
      </c>
      <c r="C1024" s="104" t="s">
        <v>0</v>
      </c>
      <c r="D1024" s="98">
        <v>37.700000000000003</v>
      </c>
      <c r="E1024" s="111"/>
      <c r="F1024" s="95" t="s">
        <v>0</v>
      </c>
      <c r="G1024" s="95" t="s">
        <v>0</v>
      </c>
      <c r="H1024" s="112">
        <f t="shared" si="104"/>
        <v>0.53333333333334121</v>
      </c>
      <c r="I1024" s="112">
        <f t="shared" si="109"/>
        <v>0.53333333333334121</v>
      </c>
      <c r="J1024" s="98"/>
      <c r="K1024" s="112">
        <f t="shared" si="107"/>
        <v>156.43153526970943</v>
      </c>
      <c r="L1024" s="98">
        <f t="shared" si="105"/>
        <v>0.53333333333334121</v>
      </c>
      <c r="M1024" s="98">
        <f t="shared" si="108"/>
        <v>6.197183098591541</v>
      </c>
      <c r="O1024" s="107">
        <v>25538</v>
      </c>
      <c r="P1024" s="100">
        <f t="shared" si="103"/>
        <v>156.43153526970943</v>
      </c>
      <c r="R1024" s="33"/>
    </row>
    <row r="1025" spans="1:18" x14ac:dyDescent="0.3">
      <c r="A1025" s="107">
        <v>25569</v>
      </c>
      <c r="B1025" s="104" t="s">
        <v>0</v>
      </c>
      <c r="C1025" s="104" t="s">
        <v>0</v>
      </c>
      <c r="D1025" s="98">
        <v>37.799999999999997</v>
      </c>
      <c r="E1025" s="111"/>
      <c r="F1025" s="95" t="s">
        <v>0</v>
      </c>
      <c r="G1025" s="95" t="s">
        <v>0</v>
      </c>
      <c r="H1025" s="112">
        <f t="shared" si="104"/>
        <v>0.26525198938991412</v>
      </c>
      <c r="I1025" s="112">
        <f t="shared" si="109"/>
        <v>0.26525198938991412</v>
      </c>
      <c r="J1025" s="98"/>
      <c r="K1025" s="112">
        <f t="shared" si="107"/>
        <v>156.84647302904551</v>
      </c>
      <c r="L1025" s="98">
        <f t="shared" si="105"/>
        <v>0.26525198938991412</v>
      </c>
      <c r="M1025" s="98">
        <f t="shared" si="108"/>
        <v>6.1797752808988582</v>
      </c>
      <c r="O1025" s="107">
        <v>25569</v>
      </c>
      <c r="P1025" s="100">
        <f t="shared" si="103"/>
        <v>156.84647302904551</v>
      </c>
    </row>
    <row r="1026" spans="1:18" x14ac:dyDescent="0.3">
      <c r="A1026" s="107">
        <v>25600</v>
      </c>
      <c r="B1026" s="104" t="s">
        <v>0</v>
      </c>
      <c r="C1026" s="104" t="s">
        <v>0</v>
      </c>
      <c r="D1026" s="98">
        <v>38</v>
      </c>
      <c r="E1026" s="111"/>
      <c r="F1026" s="95" t="s">
        <v>0</v>
      </c>
      <c r="G1026" s="95" t="s">
        <v>0</v>
      </c>
      <c r="H1026" s="112">
        <f t="shared" si="104"/>
        <v>0.52910052910053462</v>
      </c>
      <c r="I1026" s="112">
        <f t="shared" si="109"/>
        <v>0.52910052910053462</v>
      </c>
      <c r="J1026" s="98"/>
      <c r="K1026" s="112">
        <f t="shared" si="107"/>
        <v>157.67634854771771</v>
      </c>
      <c r="L1026" s="98">
        <f t="shared" si="105"/>
        <v>0.52910052910053462</v>
      </c>
      <c r="M1026" s="98">
        <f t="shared" si="108"/>
        <v>6.1452513966480327</v>
      </c>
      <c r="O1026" s="107">
        <v>25600</v>
      </c>
      <c r="P1026" s="100">
        <f t="shared" si="103"/>
        <v>157.67634854771771</v>
      </c>
    </row>
    <row r="1027" spans="1:18" x14ac:dyDescent="0.3">
      <c r="A1027" s="107">
        <v>25628</v>
      </c>
      <c r="B1027" s="104" t="s">
        <v>0</v>
      </c>
      <c r="C1027" s="104" t="s">
        <v>0</v>
      </c>
      <c r="D1027" s="98">
        <v>38.200000000000003</v>
      </c>
      <c r="E1027" s="111"/>
      <c r="F1027" s="95" t="s">
        <v>0</v>
      </c>
      <c r="G1027" s="95" t="s">
        <v>0</v>
      </c>
      <c r="H1027" s="112">
        <f t="shared" si="104"/>
        <v>0.52631578947368585</v>
      </c>
      <c r="I1027" s="112">
        <f t="shared" si="109"/>
        <v>0.52631578947368585</v>
      </c>
      <c r="J1027" s="98"/>
      <c r="K1027" s="112">
        <f t="shared" si="107"/>
        <v>158.5062240663899</v>
      </c>
      <c r="L1027" s="98">
        <f t="shared" si="105"/>
        <v>0.52631578947368585</v>
      </c>
      <c r="M1027" s="98">
        <f t="shared" si="108"/>
        <v>5.8171745152354237</v>
      </c>
      <c r="O1027" s="107">
        <v>25628</v>
      </c>
      <c r="P1027" s="100">
        <f t="shared" si="103"/>
        <v>158.5062240663899</v>
      </c>
    </row>
    <row r="1028" spans="1:18" x14ac:dyDescent="0.3">
      <c r="A1028" s="107">
        <v>25659</v>
      </c>
      <c r="B1028" s="104" t="s">
        <v>0</v>
      </c>
      <c r="C1028" s="104" t="s">
        <v>0</v>
      </c>
      <c r="D1028" s="98">
        <v>38.5</v>
      </c>
      <c r="E1028" s="111"/>
      <c r="F1028" s="95" t="s">
        <v>0</v>
      </c>
      <c r="G1028" s="95" t="s">
        <v>0</v>
      </c>
      <c r="H1028" s="112">
        <f t="shared" si="104"/>
        <v>0.78534031413610705</v>
      </c>
      <c r="I1028" s="112">
        <f t="shared" si="109"/>
        <v>0.78534031413610705</v>
      </c>
      <c r="J1028" s="98"/>
      <c r="K1028" s="112">
        <f t="shared" si="107"/>
        <v>159.75103734439818</v>
      </c>
      <c r="L1028" s="98">
        <f t="shared" si="105"/>
        <v>0.78534031413610705</v>
      </c>
      <c r="M1028" s="98">
        <f t="shared" si="108"/>
        <v>6.060606060606033</v>
      </c>
      <c r="O1028" s="107">
        <v>25659</v>
      </c>
      <c r="P1028" s="100">
        <f t="shared" si="103"/>
        <v>159.75103734439818</v>
      </c>
      <c r="R1028" s="33"/>
    </row>
    <row r="1029" spans="1:18" x14ac:dyDescent="0.3">
      <c r="A1029" s="107">
        <v>25689</v>
      </c>
      <c r="B1029" s="104" t="s">
        <v>0</v>
      </c>
      <c r="C1029" s="104" t="s">
        <v>0</v>
      </c>
      <c r="D1029" s="98">
        <v>38.6</v>
      </c>
      <c r="E1029" s="111"/>
      <c r="F1029" s="95" t="s">
        <v>0</v>
      </c>
      <c r="G1029" s="95" t="s">
        <v>0</v>
      </c>
      <c r="H1029" s="112">
        <f t="shared" si="104"/>
        <v>0.25974025974027093</v>
      </c>
      <c r="I1029" s="112">
        <f t="shared" si="109"/>
        <v>0.25974025974027093</v>
      </c>
      <c r="J1029" s="98"/>
      <c r="K1029" s="112">
        <f t="shared" si="107"/>
        <v>160.1659751037343</v>
      </c>
      <c r="L1029" s="98">
        <f t="shared" si="105"/>
        <v>0.25974025974027093</v>
      </c>
      <c r="M1029" s="98">
        <f t="shared" si="108"/>
        <v>6.0439560439560003</v>
      </c>
      <c r="O1029" s="107">
        <v>25689</v>
      </c>
      <c r="P1029" s="100">
        <f t="shared" si="103"/>
        <v>160.1659751037343</v>
      </c>
      <c r="R1029" s="33"/>
    </row>
    <row r="1030" spans="1:18" x14ac:dyDescent="0.3">
      <c r="A1030" s="107">
        <v>25720</v>
      </c>
      <c r="B1030" s="104" t="s">
        <v>0</v>
      </c>
      <c r="C1030" s="104" t="s">
        <v>0</v>
      </c>
      <c r="D1030" s="98">
        <v>38.799999999999997</v>
      </c>
      <c r="E1030" s="111"/>
      <c r="F1030" s="95" t="s">
        <v>0</v>
      </c>
      <c r="G1030" s="95" t="s">
        <v>0</v>
      </c>
      <c r="H1030" s="112">
        <f t="shared" si="104"/>
        <v>0.51813471502588637</v>
      </c>
      <c r="I1030" s="112">
        <f t="shared" si="109"/>
        <v>0.51813471502588637</v>
      </c>
      <c r="J1030" s="98"/>
      <c r="K1030" s="112">
        <f t="shared" si="107"/>
        <v>160.99585062240646</v>
      </c>
      <c r="L1030" s="98">
        <f t="shared" si="105"/>
        <v>0.51813471502588637</v>
      </c>
      <c r="M1030" s="98">
        <f t="shared" si="108"/>
        <v>6.0109289617485739</v>
      </c>
      <c r="O1030" s="107">
        <v>25720</v>
      </c>
      <c r="P1030" s="100">
        <f t="shared" si="103"/>
        <v>160.99585062240646</v>
      </c>
    </row>
    <row r="1031" spans="1:18" x14ac:dyDescent="0.3">
      <c r="A1031" s="107">
        <v>25750</v>
      </c>
      <c r="B1031" s="104" t="s">
        <v>0</v>
      </c>
      <c r="C1031" s="104" t="s">
        <v>0</v>
      </c>
      <c r="D1031" s="98">
        <v>39</v>
      </c>
      <c r="E1031" s="111"/>
      <c r="F1031" s="95" t="s">
        <v>0</v>
      </c>
      <c r="G1031" s="95" t="s">
        <v>0</v>
      </c>
      <c r="H1031" s="112">
        <f t="shared" si="104"/>
        <v>0.51546391752577136</v>
      </c>
      <c r="I1031" s="112">
        <f t="shared" si="109"/>
        <v>0.51546391752577136</v>
      </c>
      <c r="J1031" s="98"/>
      <c r="K1031" s="112">
        <f t="shared" si="107"/>
        <v>161.82572614107866</v>
      </c>
      <c r="L1031" s="98">
        <f t="shared" si="105"/>
        <v>0.51546391752577136</v>
      </c>
      <c r="M1031" s="98">
        <f t="shared" si="108"/>
        <v>5.9782608695651884</v>
      </c>
      <c r="O1031" s="107">
        <v>25750</v>
      </c>
      <c r="P1031" s="100">
        <f t="shared" si="103"/>
        <v>161.82572614107866</v>
      </c>
    </row>
    <row r="1032" spans="1:18" x14ac:dyDescent="0.3">
      <c r="A1032" s="107">
        <v>25781</v>
      </c>
      <c r="B1032" s="104" t="s">
        <v>0</v>
      </c>
      <c r="C1032" s="104" t="s">
        <v>0</v>
      </c>
      <c r="D1032" s="98">
        <v>39</v>
      </c>
      <c r="E1032" s="111"/>
      <c r="F1032" s="95" t="s">
        <v>0</v>
      </c>
      <c r="G1032" s="95" t="s">
        <v>0</v>
      </c>
      <c r="H1032" s="112">
        <f t="shared" si="104"/>
        <v>0</v>
      </c>
      <c r="I1032" s="112">
        <f t="shared" si="109"/>
        <v>0</v>
      </c>
      <c r="J1032" s="98"/>
      <c r="K1032" s="112">
        <f t="shared" si="107"/>
        <v>161.82572614107866</v>
      </c>
      <c r="L1032" s="98">
        <f t="shared" si="105"/>
        <v>0</v>
      </c>
      <c r="M1032" s="98">
        <f t="shared" si="108"/>
        <v>5.4054054054053502</v>
      </c>
      <c r="O1032" s="107">
        <v>25781</v>
      </c>
      <c r="P1032" s="100">
        <f t="shared" si="103"/>
        <v>161.82572614107866</v>
      </c>
    </row>
    <row r="1033" spans="1:18" x14ac:dyDescent="0.3">
      <c r="A1033" s="107">
        <v>25812</v>
      </c>
      <c r="B1033" s="104" t="s">
        <v>0</v>
      </c>
      <c r="C1033" s="104" t="s">
        <v>0</v>
      </c>
      <c r="D1033" s="98">
        <v>39.200000000000003</v>
      </c>
      <c r="E1033" s="111"/>
      <c r="F1033" s="95" t="s">
        <v>0</v>
      </c>
      <c r="G1033" s="95" t="s">
        <v>0</v>
      </c>
      <c r="H1033" s="112">
        <f t="shared" si="104"/>
        <v>0.512820512820511</v>
      </c>
      <c r="I1033" s="112">
        <f t="shared" si="109"/>
        <v>0.512820512820511</v>
      </c>
      <c r="J1033" s="98"/>
      <c r="K1033" s="112">
        <f t="shared" si="107"/>
        <v>162.65560165975086</v>
      </c>
      <c r="L1033" s="98">
        <f t="shared" si="105"/>
        <v>0.512820512820511</v>
      </c>
      <c r="M1033" s="98">
        <f t="shared" si="108"/>
        <v>5.6603773584905204</v>
      </c>
      <c r="O1033" s="107">
        <v>25812</v>
      </c>
      <c r="P1033" s="100">
        <f t="shared" si="103"/>
        <v>162.65560165975086</v>
      </c>
      <c r="R1033" s="33"/>
    </row>
    <row r="1034" spans="1:18" x14ac:dyDescent="0.3">
      <c r="A1034" s="107">
        <v>25842</v>
      </c>
      <c r="B1034" s="104" t="s">
        <v>0</v>
      </c>
      <c r="C1034" s="104" t="s">
        <v>0</v>
      </c>
      <c r="D1034" s="98">
        <v>39.4</v>
      </c>
      <c r="E1034" s="111"/>
      <c r="F1034" s="95" t="s">
        <v>0</v>
      </c>
      <c r="G1034" s="95" t="s">
        <v>0</v>
      </c>
      <c r="H1034" s="112">
        <f t="shared" si="104"/>
        <v>0.51020408163264808</v>
      </c>
      <c r="I1034" s="112">
        <f t="shared" si="109"/>
        <v>0.51020408163264808</v>
      </c>
      <c r="J1034" s="98"/>
      <c r="K1034" s="112">
        <f t="shared" si="107"/>
        <v>163.48547717842305</v>
      </c>
      <c r="L1034" s="98">
        <f t="shared" si="105"/>
        <v>0.51020408163264808</v>
      </c>
      <c r="M1034" s="98">
        <f t="shared" si="108"/>
        <v>5.6300268096514561</v>
      </c>
      <c r="O1034" s="107">
        <v>25842</v>
      </c>
      <c r="P1034" s="100">
        <f t="shared" si="103"/>
        <v>163.48547717842305</v>
      </c>
      <c r="R1034" s="33"/>
    </row>
    <row r="1035" spans="1:18" x14ac:dyDescent="0.3">
      <c r="A1035" s="107">
        <v>25873</v>
      </c>
      <c r="B1035" s="104" t="s">
        <v>0</v>
      </c>
      <c r="C1035" s="104" t="s">
        <v>0</v>
      </c>
      <c r="D1035" s="98">
        <v>39.6</v>
      </c>
      <c r="E1035" s="111"/>
      <c r="F1035" s="95" t="s">
        <v>0</v>
      </c>
      <c r="G1035" s="95" t="s">
        <v>0</v>
      </c>
      <c r="H1035" s="112">
        <f t="shared" si="104"/>
        <v>0.50761421319798217</v>
      </c>
      <c r="I1035" s="112">
        <f t="shared" si="109"/>
        <v>0.50761421319798217</v>
      </c>
      <c r="J1035" s="98"/>
      <c r="K1035" s="112">
        <f t="shared" si="107"/>
        <v>164.31535269709528</v>
      </c>
      <c r="L1035" s="98">
        <f t="shared" si="105"/>
        <v>0.50761421319798217</v>
      </c>
      <c r="M1035" s="98">
        <f t="shared" si="108"/>
        <v>5.600000000000005</v>
      </c>
      <c r="O1035" s="107">
        <v>25873</v>
      </c>
      <c r="P1035" s="100">
        <f t="shared" si="103"/>
        <v>164.31535269709528</v>
      </c>
    </row>
    <row r="1036" spans="1:18" x14ac:dyDescent="0.3">
      <c r="A1036" s="107">
        <v>25903</v>
      </c>
      <c r="B1036" s="104" t="s">
        <v>0</v>
      </c>
      <c r="C1036" s="104" t="s">
        <v>0</v>
      </c>
      <c r="D1036" s="98">
        <v>39.799999999999997</v>
      </c>
      <c r="E1036" s="111"/>
      <c r="F1036" s="95" t="s">
        <v>0</v>
      </c>
      <c r="G1036" s="95" t="s">
        <v>0</v>
      </c>
      <c r="H1036" s="112">
        <f t="shared" si="104"/>
        <v>0.5050505050504972</v>
      </c>
      <c r="I1036" s="112">
        <f t="shared" si="109"/>
        <v>0.5050505050504972</v>
      </c>
      <c r="J1036" s="98"/>
      <c r="K1036" s="112">
        <f t="shared" si="107"/>
        <v>165.14522821576747</v>
      </c>
      <c r="L1036" s="98">
        <f t="shared" si="105"/>
        <v>0.5050505050504972</v>
      </c>
      <c r="M1036" s="98">
        <f t="shared" si="108"/>
        <v>5.5702917771883076</v>
      </c>
      <c r="O1036" s="107">
        <v>25903</v>
      </c>
      <c r="P1036" s="100">
        <f t="shared" si="103"/>
        <v>165.14522821576747</v>
      </c>
    </row>
    <row r="1037" spans="1:18" x14ac:dyDescent="0.3">
      <c r="A1037" s="107">
        <v>25934</v>
      </c>
      <c r="B1037" s="104" t="s">
        <v>0</v>
      </c>
      <c r="C1037" s="104" t="s">
        <v>0</v>
      </c>
      <c r="D1037" s="98">
        <v>39.799999999999997</v>
      </c>
      <c r="E1037" s="111"/>
      <c r="F1037" s="95" t="s">
        <v>0</v>
      </c>
      <c r="G1037" s="95" t="s">
        <v>0</v>
      </c>
      <c r="H1037" s="112">
        <f t="shared" si="104"/>
        <v>0</v>
      </c>
      <c r="I1037" s="112">
        <f t="shared" si="109"/>
        <v>0</v>
      </c>
      <c r="J1037" s="98"/>
      <c r="K1037" s="112">
        <f t="shared" si="107"/>
        <v>165.14522821576747</v>
      </c>
      <c r="L1037" s="98">
        <f t="shared" si="105"/>
        <v>0</v>
      </c>
      <c r="M1037" s="98">
        <f t="shared" si="108"/>
        <v>5.2910052910052796</v>
      </c>
      <c r="O1037" s="107">
        <v>25934</v>
      </c>
      <c r="P1037" s="100">
        <f t="shared" si="103"/>
        <v>165.14522821576747</v>
      </c>
    </row>
    <row r="1038" spans="1:18" x14ac:dyDescent="0.3">
      <c r="A1038" s="107">
        <v>25965</v>
      </c>
      <c r="B1038" s="104" t="s">
        <v>0</v>
      </c>
      <c r="C1038" s="104" t="s">
        <v>0</v>
      </c>
      <c r="D1038" s="98">
        <v>39.9</v>
      </c>
      <c r="E1038" s="111"/>
      <c r="F1038" s="95" t="s">
        <v>0</v>
      </c>
      <c r="G1038" s="95" t="s">
        <v>0</v>
      </c>
      <c r="H1038" s="112">
        <f t="shared" si="104"/>
        <v>0.25125628140703071</v>
      </c>
      <c r="I1038" s="112">
        <f t="shared" si="109"/>
        <v>0.25125628140703071</v>
      </c>
      <c r="J1038" s="98"/>
      <c r="K1038" s="112">
        <f t="shared" si="107"/>
        <v>165.56016597510356</v>
      </c>
      <c r="L1038" s="98">
        <f t="shared" si="105"/>
        <v>0.25125628140703071</v>
      </c>
      <c r="M1038" s="98">
        <f t="shared" si="108"/>
        <v>4.9999999999999822</v>
      </c>
      <c r="O1038" s="107">
        <v>25965</v>
      </c>
      <c r="P1038" s="100">
        <f t="shared" si="103"/>
        <v>165.56016597510356</v>
      </c>
      <c r="R1038" s="33"/>
    </row>
    <row r="1039" spans="1:18" x14ac:dyDescent="0.3">
      <c r="A1039" s="107">
        <v>25993</v>
      </c>
      <c r="B1039" s="104" t="s">
        <v>0</v>
      </c>
      <c r="C1039" s="104" t="s">
        <v>0</v>
      </c>
      <c r="D1039" s="98">
        <v>40</v>
      </c>
      <c r="E1039" s="111"/>
      <c r="F1039" s="95" t="s">
        <v>0</v>
      </c>
      <c r="G1039" s="95" t="s">
        <v>0</v>
      </c>
      <c r="H1039" s="112">
        <f t="shared" si="104"/>
        <v>0.25062656641603454</v>
      </c>
      <c r="I1039" s="112">
        <f t="shared" si="109"/>
        <v>0.25062656641603454</v>
      </c>
      <c r="J1039" s="98"/>
      <c r="K1039" s="112">
        <f t="shared" si="107"/>
        <v>165.97510373443964</v>
      </c>
      <c r="L1039" s="98">
        <f t="shared" si="105"/>
        <v>0.25062656641603454</v>
      </c>
      <c r="M1039" s="98">
        <f t="shared" si="108"/>
        <v>4.7120418848167311</v>
      </c>
      <c r="O1039" s="107">
        <v>25993</v>
      </c>
      <c r="P1039" s="100">
        <f t="shared" si="103"/>
        <v>165.97510373443964</v>
      </c>
      <c r="R1039" s="33"/>
    </row>
    <row r="1040" spans="1:18" x14ac:dyDescent="0.3">
      <c r="A1040" s="107">
        <v>26024</v>
      </c>
      <c r="B1040" s="104" t="s">
        <v>0</v>
      </c>
      <c r="C1040" s="104" t="s">
        <v>0</v>
      </c>
      <c r="D1040" s="98">
        <v>40.1</v>
      </c>
      <c r="E1040" s="111"/>
      <c r="F1040" s="95" t="s">
        <v>0</v>
      </c>
      <c r="G1040" s="95" t="s">
        <v>0</v>
      </c>
      <c r="H1040" s="112">
        <f t="shared" si="104"/>
        <v>0.24999999999999467</v>
      </c>
      <c r="I1040" s="112">
        <f t="shared" si="109"/>
        <v>0.24999999999999467</v>
      </c>
      <c r="J1040" s="98"/>
      <c r="K1040" s="112">
        <f t="shared" si="107"/>
        <v>166.39004149377573</v>
      </c>
      <c r="L1040" s="98">
        <f t="shared" si="105"/>
        <v>0.24999999999999467</v>
      </c>
      <c r="M1040" s="98">
        <f t="shared" si="108"/>
        <v>4.155844155844135</v>
      </c>
      <c r="O1040" s="107">
        <v>26024</v>
      </c>
      <c r="P1040" s="100">
        <f t="shared" si="103"/>
        <v>166.39004149377573</v>
      </c>
    </row>
    <row r="1041" spans="1:18" x14ac:dyDescent="0.3">
      <c r="A1041" s="107">
        <v>26054</v>
      </c>
      <c r="B1041" s="104" t="s">
        <v>0</v>
      </c>
      <c r="C1041" s="104" t="s">
        <v>0</v>
      </c>
      <c r="D1041" s="98">
        <v>40.299999999999997</v>
      </c>
      <c r="E1041" s="111"/>
      <c r="F1041" s="95" t="s">
        <v>0</v>
      </c>
      <c r="G1041" s="95" t="s">
        <v>0</v>
      </c>
      <c r="H1041" s="112">
        <f t="shared" si="104"/>
        <v>0.49875311720697368</v>
      </c>
      <c r="I1041" s="112">
        <f t="shared" si="109"/>
        <v>0.49875311720697368</v>
      </c>
      <c r="J1041" s="98"/>
      <c r="K1041" s="112">
        <f t="shared" si="107"/>
        <v>167.21991701244792</v>
      </c>
      <c r="L1041" s="98">
        <f t="shared" si="105"/>
        <v>0.49875311720697368</v>
      </c>
      <c r="M1041" s="98">
        <f t="shared" si="108"/>
        <v>4.4041450777201785</v>
      </c>
      <c r="O1041" s="107">
        <v>26054</v>
      </c>
      <c r="P1041" s="100">
        <f t="shared" si="103"/>
        <v>167.21991701244792</v>
      </c>
    </row>
    <row r="1042" spans="1:18" x14ac:dyDescent="0.3">
      <c r="A1042" s="107">
        <v>26085</v>
      </c>
      <c r="B1042" s="104" t="s">
        <v>0</v>
      </c>
      <c r="C1042" s="104" t="s">
        <v>0</v>
      </c>
      <c r="D1042" s="98">
        <v>40.6</v>
      </c>
      <c r="E1042" s="111"/>
      <c r="F1042" s="95" t="s">
        <v>0</v>
      </c>
      <c r="G1042" s="95" t="s">
        <v>0</v>
      </c>
      <c r="H1042" s="112">
        <f t="shared" si="104"/>
        <v>0.74441687344914964</v>
      </c>
      <c r="I1042" s="112">
        <f t="shared" si="109"/>
        <v>0.74441687344914964</v>
      </c>
      <c r="J1042" s="98"/>
      <c r="K1042" s="112">
        <f t="shared" si="107"/>
        <v>168.46473029045626</v>
      </c>
      <c r="L1042" s="98">
        <f t="shared" si="105"/>
        <v>0.74441687344914964</v>
      </c>
      <c r="M1042" s="98">
        <f t="shared" si="108"/>
        <v>4.6391752577319645</v>
      </c>
      <c r="O1042" s="107">
        <v>26085</v>
      </c>
      <c r="P1042" s="100">
        <f t="shared" si="103"/>
        <v>168.46473029045626</v>
      </c>
    </row>
    <row r="1043" spans="1:18" x14ac:dyDescent="0.3">
      <c r="A1043" s="107">
        <v>26115</v>
      </c>
      <c r="B1043" s="104" t="s">
        <v>0</v>
      </c>
      <c r="C1043" s="104" t="s">
        <v>0</v>
      </c>
      <c r="D1043" s="98">
        <v>40.700000000000003</v>
      </c>
      <c r="E1043" s="111"/>
      <c r="F1043" s="95" t="s">
        <v>0</v>
      </c>
      <c r="G1043" s="95" t="s">
        <v>0</v>
      </c>
      <c r="H1043" s="112">
        <f t="shared" si="104"/>
        <v>0.24630541871921707</v>
      </c>
      <c r="I1043" s="112">
        <f t="shared" si="109"/>
        <v>0.24630541871921707</v>
      </c>
      <c r="J1043" s="98"/>
      <c r="K1043" s="112">
        <f t="shared" si="107"/>
        <v>168.87966804979237</v>
      </c>
      <c r="L1043" s="98">
        <f t="shared" si="105"/>
        <v>0.24630541871921707</v>
      </c>
      <c r="M1043" s="98">
        <f t="shared" si="108"/>
        <v>4.3589743589743657</v>
      </c>
      <c r="O1043" s="107">
        <v>26115</v>
      </c>
      <c r="P1043" s="100">
        <f t="shared" si="103"/>
        <v>168.87966804979237</v>
      </c>
      <c r="R1043" s="33"/>
    </row>
    <row r="1044" spans="1:18" x14ac:dyDescent="0.3">
      <c r="A1044" s="107">
        <v>26146</v>
      </c>
      <c r="B1044" s="104" t="s">
        <v>0</v>
      </c>
      <c r="C1044" s="104" t="s">
        <v>0</v>
      </c>
      <c r="D1044" s="98">
        <v>40.799999999999997</v>
      </c>
      <c r="E1044" s="111"/>
      <c r="F1044" s="95" t="s">
        <v>0</v>
      </c>
      <c r="G1044" s="95" t="s">
        <v>0</v>
      </c>
      <c r="H1044" s="112">
        <f t="shared" si="104"/>
        <v>0.24570024570023108</v>
      </c>
      <c r="I1044" s="112">
        <f t="shared" si="109"/>
        <v>0.24570024570023108</v>
      </c>
      <c r="J1044" s="98"/>
      <c r="K1044" s="112">
        <f t="shared" si="107"/>
        <v>169.29460580912846</v>
      </c>
      <c r="L1044" s="98">
        <f t="shared" si="105"/>
        <v>0.24570024570023108</v>
      </c>
      <c r="M1044" s="98">
        <f t="shared" si="108"/>
        <v>4.6153846153846212</v>
      </c>
      <c r="O1044" s="107">
        <v>26146</v>
      </c>
      <c r="P1044" s="100">
        <f t="shared" ref="P1044:P1107" si="110">K1044</f>
        <v>169.29460580912846</v>
      </c>
      <c r="R1044" s="33"/>
    </row>
    <row r="1045" spans="1:18" x14ac:dyDescent="0.3">
      <c r="A1045" s="107">
        <v>26177</v>
      </c>
      <c r="B1045" s="104" t="s">
        <v>0</v>
      </c>
      <c r="C1045" s="104" t="s">
        <v>0</v>
      </c>
      <c r="D1045" s="98">
        <v>40.799999999999997</v>
      </c>
      <c r="E1045" s="111"/>
      <c r="F1045" s="95" t="s">
        <v>0</v>
      </c>
      <c r="G1045" s="95" t="s">
        <v>0</v>
      </c>
      <c r="H1045" s="112">
        <f t="shared" si="104"/>
        <v>0</v>
      </c>
      <c r="I1045" s="112">
        <f t="shared" si="109"/>
        <v>0</v>
      </c>
      <c r="J1045" s="98"/>
      <c r="K1045" s="112">
        <f t="shared" si="107"/>
        <v>169.29460580912846</v>
      </c>
      <c r="L1045" s="98">
        <f t="shared" si="105"/>
        <v>0</v>
      </c>
      <c r="M1045" s="98">
        <f t="shared" si="108"/>
        <v>4.081632653061229</v>
      </c>
      <c r="O1045" s="107">
        <v>26177</v>
      </c>
      <c r="P1045" s="100">
        <f t="shared" si="110"/>
        <v>169.29460580912846</v>
      </c>
    </row>
    <row r="1046" spans="1:18" x14ac:dyDescent="0.3">
      <c r="A1046" s="107">
        <v>26207</v>
      </c>
      <c r="B1046" s="104" t="s">
        <v>0</v>
      </c>
      <c r="C1046" s="104" t="s">
        <v>0</v>
      </c>
      <c r="D1046" s="98">
        <v>40.9</v>
      </c>
      <c r="E1046" s="111"/>
      <c r="F1046" s="95" t="s">
        <v>0</v>
      </c>
      <c r="G1046" s="95" t="s">
        <v>0</v>
      </c>
      <c r="H1046" s="112">
        <f t="shared" ref="H1046:H1109" si="111">((D1046/D1045)-1)*100</f>
        <v>0.2450980392156854</v>
      </c>
      <c r="I1046" s="112">
        <f t="shared" si="109"/>
        <v>0.2450980392156854</v>
      </c>
      <c r="J1046" s="98"/>
      <c r="K1046" s="112">
        <f t="shared" si="107"/>
        <v>169.70954356846454</v>
      </c>
      <c r="L1046" s="98">
        <f t="shared" ref="L1046:L1109" si="112">((K1046/K1045)-1)*100</f>
        <v>0.2450980392156854</v>
      </c>
      <c r="M1046" s="98">
        <f t="shared" si="108"/>
        <v>3.8071065989847774</v>
      </c>
      <c r="O1046" s="107">
        <v>26207</v>
      </c>
      <c r="P1046" s="100">
        <f t="shared" si="110"/>
        <v>169.70954356846454</v>
      </c>
    </row>
    <row r="1047" spans="1:18" x14ac:dyDescent="0.3">
      <c r="A1047" s="107">
        <v>26238</v>
      </c>
      <c r="B1047" s="104" t="s">
        <v>0</v>
      </c>
      <c r="C1047" s="104" t="s">
        <v>0</v>
      </c>
      <c r="D1047" s="98">
        <v>40.9</v>
      </c>
      <c r="E1047" s="111"/>
      <c r="F1047" s="95" t="s">
        <v>0</v>
      </c>
      <c r="G1047" s="95" t="s">
        <v>0</v>
      </c>
      <c r="H1047" s="112">
        <f t="shared" si="111"/>
        <v>0</v>
      </c>
      <c r="I1047" s="112">
        <f t="shared" si="109"/>
        <v>0</v>
      </c>
      <c r="J1047" s="98"/>
      <c r="K1047" s="112">
        <f t="shared" si="107"/>
        <v>169.70954356846454</v>
      </c>
      <c r="L1047" s="98">
        <f t="shared" si="112"/>
        <v>0</v>
      </c>
      <c r="M1047" s="98">
        <f t="shared" si="108"/>
        <v>3.2828282828282651</v>
      </c>
      <c r="O1047" s="107">
        <v>26238</v>
      </c>
      <c r="P1047" s="100">
        <f t="shared" si="110"/>
        <v>169.70954356846454</v>
      </c>
    </row>
    <row r="1048" spans="1:18" x14ac:dyDescent="0.3">
      <c r="A1048" s="107">
        <v>26268</v>
      </c>
      <c r="B1048" s="104" t="s">
        <v>0</v>
      </c>
      <c r="C1048" s="104" t="s">
        <v>0</v>
      </c>
      <c r="D1048" s="98">
        <v>41.1</v>
      </c>
      <c r="E1048" s="111"/>
      <c r="F1048" s="95" t="s">
        <v>0</v>
      </c>
      <c r="G1048" s="95" t="s">
        <v>0</v>
      </c>
      <c r="H1048" s="112">
        <f t="shared" si="111"/>
        <v>0.48899755501223829</v>
      </c>
      <c r="I1048" s="112">
        <f t="shared" si="109"/>
        <v>0.48899755501223829</v>
      </c>
      <c r="J1048" s="98"/>
      <c r="K1048" s="112">
        <f t="shared" ref="K1048:K1111" si="113">K1047*(1+(I1048/100))</f>
        <v>170.53941908713676</v>
      </c>
      <c r="L1048" s="98">
        <f t="shared" si="112"/>
        <v>0.48899755501223829</v>
      </c>
      <c r="M1048" s="98">
        <f t="shared" si="108"/>
        <v>3.2663316582914659</v>
      </c>
      <c r="O1048" s="107">
        <v>26268</v>
      </c>
      <c r="P1048" s="100">
        <f t="shared" si="110"/>
        <v>170.53941908713676</v>
      </c>
      <c r="R1048" s="33"/>
    </row>
    <row r="1049" spans="1:18" x14ac:dyDescent="0.3">
      <c r="A1049" s="107">
        <v>26299</v>
      </c>
      <c r="B1049" s="104" t="s">
        <v>0</v>
      </c>
      <c r="C1049" s="104" t="s">
        <v>0</v>
      </c>
      <c r="D1049" s="98">
        <v>41.1</v>
      </c>
      <c r="E1049" s="111"/>
      <c r="F1049" s="95" t="s">
        <v>0</v>
      </c>
      <c r="G1049" s="95" t="s">
        <v>0</v>
      </c>
      <c r="H1049" s="112">
        <f t="shared" si="111"/>
        <v>0</v>
      </c>
      <c r="I1049" s="112">
        <f t="shared" si="109"/>
        <v>0</v>
      </c>
      <c r="J1049" s="98"/>
      <c r="K1049" s="112">
        <f t="shared" si="113"/>
        <v>170.53941908713676</v>
      </c>
      <c r="L1049" s="98">
        <f t="shared" si="112"/>
        <v>0</v>
      </c>
      <c r="M1049" s="98">
        <f t="shared" si="108"/>
        <v>3.2663316582914659</v>
      </c>
      <c r="O1049" s="107">
        <v>26299</v>
      </c>
      <c r="P1049" s="100">
        <f t="shared" si="110"/>
        <v>170.53941908713676</v>
      </c>
      <c r="R1049" s="33"/>
    </row>
    <row r="1050" spans="1:18" x14ac:dyDescent="0.3">
      <c r="A1050" s="107">
        <v>26330</v>
      </c>
      <c r="B1050" s="104" t="s">
        <v>0</v>
      </c>
      <c r="C1050" s="104" t="s">
        <v>0</v>
      </c>
      <c r="D1050" s="98">
        <v>41.3</v>
      </c>
      <c r="E1050" s="111"/>
      <c r="F1050" s="95" t="s">
        <v>0</v>
      </c>
      <c r="G1050" s="95" t="s">
        <v>0</v>
      </c>
      <c r="H1050" s="112">
        <f t="shared" si="111"/>
        <v>0.48661800486617945</v>
      </c>
      <c r="I1050" s="112">
        <f t="shared" si="109"/>
        <v>0.48661800486617945</v>
      </c>
      <c r="J1050" s="98"/>
      <c r="K1050" s="112">
        <f t="shared" si="113"/>
        <v>171.36929460580896</v>
      </c>
      <c r="L1050" s="98">
        <f t="shared" si="112"/>
        <v>0.48661800486617945</v>
      </c>
      <c r="M1050" s="98">
        <f t="shared" si="108"/>
        <v>3.5087719298245723</v>
      </c>
      <c r="O1050" s="107">
        <v>26330</v>
      </c>
      <c r="P1050" s="100">
        <f t="shared" si="110"/>
        <v>171.36929460580896</v>
      </c>
    </row>
    <row r="1051" spans="1:18" x14ac:dyDescent="0.3">
      <c r="A1051" s="107">
        <v>26359</v>
      </c>
      <c r="B1051" s="104" t="s">
        <v>0</v>
      </c>
      <c r="C1051" s="104" t="s">
        <v>0</v>
      </c>
      <c r="D1051" s="98">
        <v>41.4</v>
      </c>
      <c r="E1051" s="111"/>
      <c r="F1051" s="95" t="s">
        <v>0</v>
      </c>
      <c r="G1051" s="95" t="s">
        <v>0</v>
      </c>
      <c r="H1051" s="112">
        <f t="shared" si="111"/>
        <v>0.2421307506053294</v>
      </c>
      <c r="I1051" s="112">
        <f t="shared" si="109"/>
        <v>0.2421307506053294</v>
      </c>
      <c r="J1051" s="98"/>
      <c r="K1051" s="112">
        <f t="shared" si="113"/>
        <v>171.78423236514507</v>
      </c>
      <c r="L1051" s="98">
        <f t="shared" si="112"/>
        <v>0.2421307506053294</v>
      </c>
      <c r="M1051" s="98">
        <f t="shared" si="108"/>
        <v>3.5000000000000364</v>
      </c>
      <c r="O1051" s="107">
        <v>26359</v>
      </c>
      <c r="P1051" s="100">
        <f t="shared" si="110"/>
        <v>171.78423236514507</v>
      </c>
    </row>
    <row r="1052" spans="1:18" x14ac:dyDescent="0.3">
      <c r="A1052" s="107">
        <v>26390</v>
      </c>
      <c r="B1052" s="104" t="s">
        <v>0</v>
      </c>
      <c r="C1052" s="104" t="s">
        <v>0</v>
      </c>
      <c r="D1052" s="98">
        <v>41.5</v>
      </c>
      <c r="E1052" s="111"/>
      <c r="F1052" s="95" t="s">
        <v>0</v>
      </c>
      <c r="G1052" s="95" t="s">
        <v>0</v>
      </c>
      <c r="H1052" s="112">
        <f t="shared" si="111"/>
        <v>0.24154589371980784</v>
      </c>
      <c r="I1052" s="112">
        <f t="shared" si="109"/>
        <v>0.24154589371980784</v>
      </c>
      <c r="J1052" s="98"/>
      <c r="K1052" s="112">
        <f t="shared" si="113"/>
        <v>172.19917012448118</v>
      </c>
      <c r="L1052" s="98">
        <f t="shared" si="112"/>
        <v>0.24154589371980784</v>
      </c>
      <c r="M1052" s="98">
        <f t="shared" si="108"/>
        <v>3.4912718204489268</v>
      </c>
      <c r="O1052" s="107">
        <v>26390</v>
      </c>
      <c r="P1052" s="100">
        <f t="shared" si="110"/>
        <v>172.19917012448118</v>
      </c>
    </row>
    <row r="1053" spans="1:18" x14ac:dyDescent="0.3">
      <c r="A1053" s="107">
        <v>26420</v>
      </c>
      <c r="B1053" s="104" t="s">
        <v>0</v>
      </c>
      <c r="C1053" s="104" t="s">
        <v>0</v>
      </c>
      <c r="D1053" s="98">
        <v>41.6</v>
      </c>
      <c r="E1053" s="111"/>
      <c r="F1053" s="95" t="s">
        <v>0</v>
      </c>
      <c r="G1053" s="95" t="s">
        <v>0</v>
      </c>
      <c r="H1053" s="112">
        <f t="shared" si="111"/>
        <v>0.24096385542169418</v>
      </c>
      <c r="I1053" s="112">
        <f t="shared" si="109"/>
        <v>0.24096385542169418</v>
      </c>
      <c r="J1053" s="98"/>
      <c r="K1053" s="112">
        <f t="shared" si="113"/>
        <v>172.6141078838173</v>
      </c>
      <c r="L1053" s="98">
        <f t="shared" si="112"/>
        <v>0.24096385542169418</v>
      </c>
      <c r="M1053" s="98">
        <f t="shared" si="108"/>
        <v>3.2258064516129448</v>
      </c>
      <c r="O1053" s="107">
        <v>26420</v>
      </c>
      <c r="P1053" s="100">
        <f t="shared" si="110"/>
        <v>172.6141078838173</v>
      </c>
      <c r="R1053" s="33"/>
    </row>
    <row r="1054" spans="1:18" x14ac:dyDescent="0.3">
      <c r="A1054" s="107">
        <v>26451</v>
      </c>
      <c r="B1054" s="104" t="s">
        <v>0</v>
      </c>
      <c r="C1054" s="104" t="s">
        <v>0</v>
      </c>
      <c r="D1054" s="98">
        <v>41.7</v>
      </c>
      <c r="E1054" s="111"/>
      <c r="F1054" s="95" t="s">
        <v>0</v>
      </c>
      <c r="G1054" s="95" t="s">
        <v>0</v>
      </c>
      <c r="H1054" s="112">
        <f t="shared" si="111"/>
        <v>0.24038461538462563</v>
      </c>
      <c r="I1054" s="112">
        <f t="shared" si="109"/>
        <v>0.24038461538462563</v>
      </c>
      <c r="J1054" s="98"/>
      <c r="K1054" s="112">
        <f t="shared" si="113"/>
        <v>173.02904564315341</v>
      </c>
      <c r="L1054" s="98">
        <f t="shared" si="112"/>
        <v>0.24038461538462563</v>
      </c>
      <c r="M1054" s="98">
        <f t="shared" si="108"/>
        <v>2.7093596059113656</v>
      </c>
      <c r="O1054" s="107">
        <v>26451</v>
      </c>
      <c r="P1054" s="100">
        <f t="shared" si="110"/>
        <v>173.02904564315341</v>
      </c>
      <c r="R1054" s="33"/>
    </row>
    <row r="1055" spans="1:18" x14ac:dyDescent="0.3">
      <c r="A1055" s="107">
        <v>26481</v>
      </c>
      <c r="B1055" s="104" t="s">
        <v>0</v>
      </c>
      <c r="C1055" s="104" t="s">
        <v>0</v>
      </c>
      <c r="D1055" s="98">
        <v>41.9</v>
      </c>
      <c r="E1055" s="111"/>
      <c r="F1055" s="95" t="s">
        <v>0</v>
      </c>
      <c r="G1055" s="95" t="s">
        <v>0</v>
      </c>
      <c r="H1055" s="112">
        <f t="shared" si="111"/>
        <v>0.47961630695443347</v>
      </c>
      <c r="I1055" s="112">
        <f t="shared" si="109"/>
        <v>0.47961630695443347</v>
      </c>
      <c r="J1055" s="98"/>
      <c r="K1055" s="112">
        <f t="shared" si="113"/>
        <v>173.85892116182561</v>
      </c>
      <c r="L1055" s="98">
        <f t="shared" si="112"/>
        <v>0.47961630695443347</v>
      </c>
      <c r="M1055" s="98">
        <f t="shared" si="108"/>
        <v>2.9484029484029728</v>
      </c>
      <c r="O1055" s="107">
        <v>26481</v>
      </c>
      <c r="P1055" s="100">
        <f t="shared" si="110"/>
        <v>173.85892116182561</v>
      </c>
    </row>
    <row r="1056" spans="1:18" x14ac:dyDescent="0.3">
      <c r="A1056" s="107">
        <v>26512</v>
      </c>
      <c r="B1056" s="104" t="s">
        <v>0</v>
      </c>
      <c r="C1056" s="104" t="s">
        <v>0</v>
      </c>
      <c r="D1056" s="98">
        <v>42</v>
      </c>
      <c r="E1056" s="111"/>
      <c r="F1056" s="95" t="s">
        <v>0</v>
      </c>
      <c r="G1056" s="95" t="s">
        <v>0</v>
      </c>
      <c r="H1056" s="112">
        <f t="shared" si="111"/>
        <v>0.23866348448686736</v>
      </c>
      <c r="I1056" s="112">
        <f t="shared" si="109"/>
        <v>0.23866348448686736</v>
      </c>
      <c r="J1056" s="98"/>
      <c r="K1056" s="112">
        <f t="shared" si="113"/>
        <v>174.27385892116169</v>
      </c>
      <c r="L1056" s="98">
        <f t="shared" si="112"/>
        <v>0.23866348448686736</v>
      </c>
      <c r="M1056" s="98">
        <f t="shared" si="108"/>
        <v>2.9411764705882693</v>
      </c>
      <c r="O1056" s="107">
        <v>26512</v>
      </c>
      <c r="P1056" s="100">
        <f t="shared" si="110"/>
        <v>174.27385892116169</v>
      </c>
    </row>
    <row r="1057" spans="1:18" x14ac:dyDescent="0.3">
      <c r="A1057" s="107">
        <v>26543</v>
      </c>
      <c r="B1057" s="104" t="s">
        <v>0</v>
      </c>
      <c r="C1057" s="104" t="s">
        <v>0</v>
      </c>
      <c r="D1057" s="98">
        <v>42.1</v>
      </c>
      <c r="E1057" s="111"/>
      <c r="F1057" s="95" t="s">
        <v>0</v>
      </c>
      <c r="G1057" s="95" t="s">
        <v>0</v>
      </c>
      <c r="H1057" s="112">
        <f t="shared" si="111"/>
        <v>0.23809523809523725</v>
      </c>
      <c r="I1057" s="112">
        <f t="shared" si="109"/>
        <v>0.23809523809523725</v>
      </c>
      <c r="J1057" s="98"/>
      <c r="K1057" s="112">
        <f t="shared" si="113"/>
        <v>174.68879668049777</v>
      </c>
      <c r="L1057" s="98">
        <f t="shared" si="112"/>
        <v>0.23809523809523725</v>
      </c>
      <c r="M1057" s="98">
        <f t="shared" ref="M1057:M1120" si="114">((K1057/K1045)-1)*100</f>
        <v>3.1862745098039325</v>
      </c>
      <c r="O1057" s="107">
        <v>26543</v>
      </c>
      <c r="P1057" s="100">
        <f t="shared" si="110"/>
        <v>174.68879668049777</v>
      </c>
    </row>
    <row r="1058" spans="1:18" x14ac:dyDescent="0.3">
      <c r="A1058" s="107">
        <v>26573</v>
      </c>
      <c r="B1058" s="104" t="s">
        <v>0</v>
      </c>
      <c r="C1058" s="104" t="s">
        <v>0</v>
      </c>
      <c r="D1058" s="98">
        <v>42.3</v>
      </c>
      <c r="E1058" s="111"/>
      <c r="F1058" s="95" t="s">
        <v>0</v>
      </c>
      <c r="G1058" s="95" t="s">
        <v>0</v>
      </c>
      <c r="H1058" s="112">
        <f t="shared" si="111"/>
        <v>0.47505938242278223</v>
      </c>
      <c r="I1058" s="112">
        <f t="shared" si="109"/>
        <v>0.47505938242278223</v>
      </c>
      <c r="J1058" s="98"/>
      <c r="K1058" s="112">
        <f t="shared" si="113"/>
        <v>175.51867219916994</v>
      </c>
      <c r="L1058" s="98">
        <f t="shared" si="112"/>
        <v>0.47505938242278223</v>
      </c>
      <c r="M1058" s="98">
        <f t="shared" si="114"/>
        <v>3.4229828850855792</v>
      </c>
      <c r="O1058" s="107">
        <v>26573</v>
      </c>
      <c r="P1058" s="100">
        <f t="shared" si="110"/>
        <v>175.51867219916994</v>
      </c>
      <c r="R1058" s="33"/>
    </row>
    <row r="1059" spans="1:18" x14ac:dyDescent="0.3">
      <c r="A1059" s="107">
        <v>26604</v>
      </c>
      <c r="B1059" s="104" t="s">
        <v>0</v>
      </c>
      <c r="C1059" s="104" t="s">
        <v>0</v>
      </c>
      <c r="D1059" s="98">
        <v>42.4</v>
      </c>
      <c r="E1059" s="111"/>
      <c r="F1059" s="95" t="s">
        <v>0</v>
      </c>
      <c r="G1059" s="95" t="s">
        <v>0</v>
      </c>
      <c r="H1059" s="112">
        <f t="shared" si="111"/>
        <v>0.23640661938535423</v>
      </c>
      <c r="I1059" s="112">
        <f t="shared" si="109"/>
        <v>0.23640661938535423</v>
      </c>
      <c r="J1059" s="98"/>
      <c r="K1059" s="112">
        <f t="shared" si="113"/>
        <v>175.93360995850605</v>
      </c>
      <c r="L1059" s="98">
        <f t="shared" si="112"/>
        <v>0.23640661938535423</v>
      </c>
      <c r="M1059" s="98">
        <f t="shared" si="114"/>
        <v>3.6674816625916984</v>
      </c>
      <c r="O1059" s="107">
        <v>26604</v>
      </c>
      <c r="P1059" s="100">
        <f t="shared" si="110"/>
        <v>175.93360995850605</v>
      </c>
      <c r="R1059" s="33"/>
    </row>
    <row r="1060" spans="1:18" x14ac:dyDescent="0.3">
      <c r="A1060" s="107">
        <v>26634</v>
      </c>
      <c r="B1060" s="104" t="s">
        <v>0</v>
      </c>
      <c r="C1060" s="104" t="s">
        <v>0</v>
      </c>
      <c r="D1060" s="98">
        <v>42.5</v>
      </c>
      <c r="E1060" s="111"/>
      <c r="F1060" s="95" t="s">
        <v>0</v>
      </c>
      <c r="G1060" s="95" t="s">
        <v>0</v>
      </c>
      <c r="H1060" s="112">
        <f t="shared" si="111"/>
        <v>0.23584905660378741</v>
      </c>
      <c r="I1060" s="112">
        <f t="shared" si="109"/>
        <v>0.23584905660378741</v>
      </c>
      <c r="J1060" s="98"/>
      <c r="K1060" s="112">
        <f t="shared" si="113"/>
        <v>176.34854771784217</v>
      </c>
      <c r="L1060" s="98">
        <f t="shared" si="112"/>
        <v>0.23584905660378741</v>
      </c>
      <c r="M1060" s="98">
        <f t="shared" si="114"/>
        <v>3.4063260340632784</v>
      </c>
      <c r="O1060" s="107">
        <v>26634</v>
      </c>
      <c r="P1060" s="100">
        <f t="shared" si="110"/>
        <v>176.34854771784217</v>
      </c>
    </row>
    <row r="1061" spans="1:18" x14ac:dyDescent="0.3">
      <c r="A1061" s="107">
        <v>26665</v>
      </c>
      <c r="B1061" s="104" t="s">
        <v>0</v>
      </c>
      <c r="C1061" s="104" t="s">
        <v>0</v>
      </c>
      <c r="D1061" s="98">
        <v>42.6</v>
      </c>
      <c r="E1061" s="111"/>
      <c r="F1061" s="95" t="s">
        <v>0</v>
      </c>
      <c r="G1061" s="95" t="s">
        <v>0</v>
      </c>
      <c r="H1061" s="112">
        <f t="shared" si="111"/>
        <v>0.23529411764706687</v>
      </c>
      <c r="I1061" s="112">
        <f t="shared" si="109"/>
        <v>0.23529411764706687</v>
      </c>
      <c r="J1061" s="98"/>
      <c r="K1061" s="112">
        <f t="shared" si="113"/>
        <v>176.76348547717828</v>
      </c>
      <c r="L1061" s="98">
        <f t="shared" si="112"/>
        <v>0.23529411764706687</v>
      </c>
      <c r="M1061" s="98">
        <f t="shared" si="114"/>
        <v>3.649635036496357</v>
      </c>
      <c r="O1061" s="107">
        <v>26665</v>
      </c>
      <c r="P1061" s="100">
        <f t="shared" si="110"/>
        <v>176.76348547717828</v>
      </c>
    </row>
    <row r="1062" spans="1:18" x14ac:dyDescent="0.3">
      <c r="A1062" s="107">
        <v>26696</v>
      </c>
      <c r="B1062" s="104" t="s">
        <v>0</v>
      </c>
      <c r="C1062" s="104" t="s">
        <v>0</v>
      </c>
      <c r="D1062" s="98">
        <v>42.9</v>
      </c>
      <c r="E1062" s="111"/>
      <c r="F1062" s="95" t="s">
        <v>0</v>
      </c>
      <c r="G1062" s="95" t="s">
        <v>0</v>
      </c>
      <c r="H1062" s="112">
        <f t="shared" si="111"/>
        <v>0.70422535211267512</v>
      </c>
      <c r="I1062" s="112">
        <f t="shared" si="109"/>
        <v>0.70422535211267512</v>
      </c>
      <c r="J1062" s="98"/>
      <c r="K1062" s="112">
        <f t="shared" si="113"/>
        <v>178.00829875518659</v>
      </c>
      <c r="L1062" s="98">
        <f t="shared" si="112"/>
        <v>0.70422535211267512</v>
      </c>
      <c r="M1062" s="98">
        <f t="shared" si="114"/>
        <v>3.8740920096852483</v>
      </c>
      <c r="O1062" s="107">
        <v>26696</v>
      </c>
      <c r="P1062" s="100">
        <f t="shared" si="110"/>
        <v>178.00829875518659</v>
      </c>
    </row>
    <row r="1063" spans="1:18" x14ac:dyDescent="0.3">
      <c r="A1063" s="107">
        <v>26724</v>
      </c>
      <c r="B1063" s="104" t="s">
        <v>0</v>
      </c>
      <c r="C1063" s="104" t="s">
        <v>0</v>
      </c>
      <c r="D1063" s="98">
        <v>43.3</v>
      </c>
      <c r="E1063" s="111"/>
      <c r="F1063" s="95" t="s">
        <v>0</v>
      </c>
      <c r="G1063" s="95" t="s">
        <v>0</v>
      </c>
      <c r="H1063" s="112">
        <f t="shared" si="111"/>
        <v>0.93240093240092303</v>
      </c>
      <c r="I1063" s="112">
        <f t="shared" si="109"/>
        <v>0.93240093240092303</v>
      </c>
      <c r="J1063" s="98"/>
      <c r="K1063" s="112">
        <f t="shared" si="113"/>
        <v>179.66804979253098</v>
      </c>
      <c r="L1063" s="98">
        <f t="shared" si="112"/>
        <v>0.93240093240092303</v>
      </c>
      <c r="M1063" s="98">
        <f t="shared" si="114"/>
        <v>4.5893719806763489</v>
      </c>
      <c r="O1063" s="107">
        <v>26724</v>
      </c>
      <c r="P1063" s="100">
        <f t="shared" si="110"/>
        <v>179.66804979253098</v>
      </c>
      <c r="R1063" s="33"/>
    </row>
    <row r="1064" spans="1:18" x14ac:dyDescent="0.3">
      <c r="A1064" s="107">
        <v>26755</v>
      </c>
      <c r="B1064" s="104" t="s">
        <v>0</v>
      </c>
      <c r="C1064" s="104" t="s">
        <v>0</v>
      </c>
      <c r="D1064" s="98">
        <v>43.6</v>
      </c>
      <c r="E1064" s="111"/>
      <c r="F1064" s="95" t="s">
        <v>0</v>
      </c>
      <c r="G1064" s="95" t="s">
        <v>0</v>
      </c>
      <c r="H1064" s="112">
        <f t="shared" si="111"/>
        <v>0.69284064665127154</v>
      </c>
      <c r="I1064" s="112">
        <f t="shared" si="109"/>
        <v>0.69284064665127154</v>
      </c>
      <c r="J1064" s="98"/>
      <c r="K1064" s="112">
        <f t="shared" si="113"/>
        <v>180.91286307053929</v>
      </c>
      <c r="L1064" s="98">
        <f t="shared" si="112"/>
        <v>0.69284064665127154</v>
      </c>
      <c r="M1064" s="98">
        <f t="shared" si="114"/>
        <v>5.0602409638554224</v>
      </c>
      <c r="O1064" s="107">
        <v>26755</v>
      </c>
      <c r="P1064" s="100">
        <f t="shared" si="110"/>
        <v>180.91286307053929</v>
      </c>
      <c r="R1064" s="33"/>
    </row>
    <row r="1065" spans="1:18" x14ac:dyDescent="0.3">
      <c r="A1065" s="107">
        <v>26785</v>
      </c>
      <c r="B1065" s="104" t="s">
        <v>0</v>
      </c>
      <c r="C1065" s="104" t="s">
        <v>0</v>
      </c>
      <c r="D1065" s="98">
        <v>43.9</v>
      </c>
      <c r="E1065" s="111"/>
      <c r="F1065" s="95" t="s">
        <v>0</v>
      </c>
      <c r="G1065" s="95" t="s">
        <v>0</v>
      </c>
      <c r="H1065" s="112">
        <f t="shared" si="111"/>
        <v>0.68807339449541427</v>
      </c>
      <c r="I1065" s="112">
        <f t="shared" si="109"/>
        <v>0.68807339449541427</v>
      </c>
      <c r="J1065" s="98"/>
      <c r="K1065" s="112">
        <f t="shared" si="113"/>
        <v>182.1576763485476</v>
      </c>
      <c r="L1065" s="98">
        <f t="shared" si="112"/>
        <v>0.68807339449541427</v>
      </c>
      <c r="M1065" s="98">
        <f t="shared" si="114"/>
        <v>5.5288461538461675</v>
      </c>
      <c r="O1065" s="107">
        <v>26785</v>
      </c>
      <c r="P1065" s="100">
        <f t="shared" si="110"/>
        <v>182.1576763485476</v>
      </c>
    </row>
    <row r="1066" spans="1:18" x14ac:dyDescent="0.3">
      <c r="A1066" s="107">
        <v>26816</v>
      </c>
      <c r="B1066" s="104" t="s">
        <v>0</v>
      </c>
      <c r="C1066" s="104" t="s">
        <v>0</v>
      </c>
      <c r="D1066" s="98">
        <v>44.2</v>
      </c>
      <c r="E1066" s="111"/>
      <c r="F1066" s="95" t="s">
        <v>0</v>
      </c>
      <c r="G1066" s="95" t="s">
        <v>0</v>
      </c>
      <c r="H1066" s="112">
        <f t="shared" si="111"/>
        <v>0.68337129840547739</v>
      </c>
      <c r="I1066" s="112">
        <f t="shared" si="109"/>
        <v>0.68337129840547739</v>
      </c>
      <c r="J1066" s="98"/>
      <c r="K1066" s="112">
        <f t="shared" si="113"/>
        <v>183.40248962655591</v>
      </c>
      <c r="L1066" s="98">
        <f t="shared" si="112"/>
        <v>0.68337129840547739</v>
      </c>
      <c r="M1066" s="98">
        <f t="shared" si="114"/>
        <v>5.9952038369304628</v>
      </c>
      <c r="O1066" s="107">
        <v>26816</v>
      </c>
      <c r="P1066" s="100">
        <f t="shared" si="110"/>
        <v>183.40248962655591</v>
      </c>
    </row>
    <row r="1067" spans="1:18" x14ac:dyDescent="0.3">
      <c r="A1067" s="107">
        <v>26846</v>
      </c>
      <c r="B1067" s="104" t="s">
        <v>0</v>
      </c>
      <c r="C1067" s="104" t="s">
        <v>0</v>
      </c>
      <c r="D1067" s="98">
        <v>44.3</v>
      </c>
      <c r="E1067" s="111"/>
      <c r="F1067" s="95" t="s">
        <v>0</v>
      </c>
      <c r="G1067" s="95" t="s">
        <v>0</v>
      </c>
      <c r="H1067" s="112">
        <f t="shared" si="111"/>
        <v>0.22624434389137971</v>
      </c>
      <c r="I1067" s="112">
        <f t="shared" si="109"/>
        <v>0.22624434389137971</v>
      </c>
      <c r="J1067" s="98"/>
      <c r="K1067" s="112">
        <f t="shared" si="113"/>
        <v>183.81742738589196</v>
      </c>
      <c r="L1067" s="98">
        <f t="shared" si="112"/>
        <v>0.22624434389137971</v>
      </c>
      <c r="M1067" s="98">
        <f t="shared" si="114"/>
        <v>5.7279236276849499</v>
      </c>
      <c r="O1067" s="107">
        <v>26846</v>
      </c>
      <c r="P1067" s="100">
        <f t="shared" si="110"/>
        <v>183.81742738589196</v>
      </c>
    </row>
    <row r="1068" spans="1:18" x14ac:dyDescent="0.3">
      <c r="A1068" s="107">
        <v>26877</v>
      </c>
      <c r="B1068" s="104" t="s">
        <v>0</v>
      </c>
      <c r="C1068" s="104" t="s">
        <v>0</v>
      </c>
      <c r="D1068" s="98">
        <v>45.1</v>
      </c>
      <c r="E1068" s="111"/>
      <c r="F1068" s="95" t="s">
        <v>0</v>
      </c>
      <c r="G1068" s="95" t="s">
        <v>0</v>
      </c>
      <c r="H1068" s="112">
        <f t="shared" si="111"/>
        <v>1.8058690744921169</v>
      </c>
      <c r="I1068" s="112">
        <f t="shared" si="109"/>
        <v>1.8058690744921169</v>
      </c>
      <c r="J1068" s="98"/>
      <c r="K1068" s="112">
        <f t="shared" si="113"/>
        <v>187.13692946058077</v>
      </c>
      <c r="L1068" s="98">
        <f t="shared" si="112"/>
        <v>1.8058690744921169</v>
      </c>
      <c r="M1068" s="98">
        <f t="shared" si="114"/>
        <v>7.3809523809523769</v>
      </c>
      <c r="O1068" s="107">
        <v>26877</v>
      </c>
      <c r="P1068" s="100">
        <f t="shared" si="110"/>
        <v>187.13692946058077</v>
      </c>
      <c r="R1068" s="33"/>
    </row>
    <row r="1069" spans="1:18" x14ac:dyDescent="0.3">
      <c r="A1069" s="107">
        <v>26908</v>
      </c>
      <c r="B1069" s="104" t="s">
        <v>0</v>
      </c>
      <c r="C1069" s="104" t="s">
        <v>0</v>
      </c>
      <c r="D1069" s="98">
        <v>45.2</v>
      </c>
      <c r="E1069" s="111"/>
      <c r="F1069" s="95" t="s">
        <v>0</v>
      </c>
      <c r="G1069" s="95" t="s">
        <v>0</v>
      </c>
      <c r="H1069" s="112">
        <f t="shared" si="111"/>
        <v>0.22172949002217113</v>
      </c>
      <c r="I1069" s="112">
        <f t="shared" si="109"/>
        <v>0.22172949002217113</v>
      </c>
      <c r="J1069" s="98"/>
      <c r="K1069" s="112">
        <f t="shared" si="113"/>
        <v>187.55186721991686</v>
      </c>
      <c r="L1069" s="98">
        <f t="shared" si="112"/>
        <v>0.22172949002217113</v>
      </c>
      <c r="M1069" s="98">
        <f t="shared" si="114"/>
        <v>7.3634204275534465</v>
      </c>
      <c r="O1069" s="107">
        <v>26908</v>
      </c>
      <c r="P1069" s="100">
        <f t="shared" si="110"/>
        <v>187.55186721991686</v>
      </c>
      <c r="R1069" s="33"/>
    </row>
    <row r="1070" spans="1:18" x14ac:dyDescent="0.3">
      <c r="A1070" s="107">
        <v>26938</v>
      </c>
      <c r="B1070" s="104" t="s">
        <v>0</v>
      </c>
      <c r="C1070" s="104" t="s">
        <v>0</v>
      </c>
      <c r="D1070" s="98">
        <v>45.6</v>
      </c>
      <c r="E1070" s="111"/>
      <c r="F1070" s="95" t="s">
        <v>0</v>
      </c>
      <c r="G1070" s="95" t="s">
        <v>0</v>
      </c>
      <c r="H1070" s="112">
        <f t="shared" si="111"/>
        <v>0.88495575221239076</v>
      </c>
      <c r="I1070" s="112">
        <f t="shared" si="109"/>
        <v>0.88495575221239076</v>
      </c>
      <c r="J1070" s="98"/>
      <c r="K1070" s="112">
        <f t="shared" si="113"/>
        <v>189.21161825726125</v>
      </c>
      <c r="L1070" s="98">
        <f t="shared" si="112"/>
        <v>0.88495575221239076</v>
      </c>
      <c r="M1070" s="98">
        <f t="shared" si="114"/>
        <v>7.8014184397163344</v>
      </c>
      <c r="O1070" s="107">
        <v>26938</v>
      </c>
      <c r="P1070" s="100">
        <f t="shared" si="110"/>
        <v>189.21161825726125</v>
      </c>
    </row>
    <row r="1071" spans="1:18" x14ac:dyDescent="0.3">
      <c r="A1071" s="107">
        <v>26969</v>
      </c>
      <c r="B1071" s="104" t="s">
        <v>0</v>
      </c>
      <c r="C1071" s="104" t="s">
        <v>0</v>
      </c>
      <c r="D1071" s="98">
        <v>45.9</v>
      </c>
      <c r="E1071" s="111"/>
      <c r="F1071" s="95" t="s">
        <v>0</v>
      </c>
      <c r="G1071" s="95" t="s">
        <v>0</v>
      </c>
      <c r="H1071" s="112">
        <f t="shared" si="111"/>
        <v>0.65789473684210176</v>
      </c>
      <c r="I1071" s="112">
        <f t="shared" si="109"/>
        <v>0.65789473684210176</v>
      </c>
      <c r="J1071" s="98"/>
      <c r="K1071" s="112">
        <f t="shared" si="113"/>
        <v>190.45643153526953</v>
      </c>
      <c r="L1071" s="98">
        <f t="shared" si="112"/>
        <v>0.65789473684210176</v>
      </c>
      <c r="M1071" s="98">
        <f t="shared" si="114"/>
        <v>8.25471698113207</v>
      </c>
      <c r="O1071" s="107">
        <v>26969</v>
      </c>
      <c r="P1071" s="100">
        <f t="shared" si="110"/>
        <v>190.45643153526953</v>
      </c>
    </row>
    <row r="1072" spans="1:18" x14ac:dyDescent="0.3">
      <c r="A1072" s="107">
        <v>26999</v>
      </c>
      <c r="B1072" s="104" t="s">
        <v>0</v>
      </c>
      <c r="C1072" s="104" t="s">
        <v>0</v>
      </c>
      <c r="D1072" s="98">
        <v>46.2</v>
      </c>
      <c r="E1072" s="111"/>
      <c r="F1072" s="95" t="s">
        <v>0</v>
      </c>
      <c r="G1072" s="95" t="s">
        <v>0</v>
      </c>
      <c r="H1072" s="112">
        <f t="shared" si="111"/>
        <v>0.65359477124184995</v>
      </c>
      <c r="I1072" s="112">
        <f t="shared" si="109"/>
        <v>0.65359477124184995</v>
      </c>
      <c r="J1072" s="98"/>
      <c r="K1072" s="112">
        <f t="shared" si="113"/>
        <v>191.70124481327787</v>
      </c>
      <c r="L1072" s="98">
        <f t="shared" si="112"/>
        <v>0.65359477124184995</v>
      </c>
      <c r="M1072" s="98">
        <f t="shared" si="114"/>
        <v>8.7058823529411846</v>
      </c>
      <c r="O1072" s="107">
        <v>26999</v>
      </c>
      <c r="P1072" s="100">
        <f t="shared" si="110"/>
        <v>191.70124481327787</v>
      </c>
    </row>
    <row r="1073" spans="1:18" x14ac:dyDescent="0.3">
      <c r="A1073" s="107">
        <v>27030</v>
      </c>
      <c r="B1073" s="104" t="s">
        <v>0</v>
      </c>
      <c r="C1073" s="104" t="s">
        <v>0</v>
      </c>
      <c r="D1073" s="98">
        <v>46.6</v>
      </c>
      <c r="E1073" s="111"/>
      <c r="F1073" s="95" t="s">
        <v>0</v>
      </c>
      <c r="G1073" s="95" t="s">
        <v>0</v>
      </c>
      <c r="H1073" s="112">
        <f t="shared" si="111"/>
        <v>0.86580086580085869</v>
      </c>
      <c r="I1073" s="112">
        <f t="shared" si="109"/>
        <v>0.86580086580085869</v>
      </c>
      <c r="J1073" s="98"/>
      <c r="K1073" s="112">
        <f t="shared" si="113"/>
        <v>193.36099585062226</v>
      </c>
      <c r="L1073" s="98">
        <f t="shared" si="112"/>
        <v>0.86580086580085869</v>
      </c>
      <c r="M1073" s="98">
        <f t="shared" si="114"/>
        <v>9.3896713615023497</v>
      </c>
      <c r="O1073" s="107">
        <v>27030</v>
      </c>
      <c r="P1073" s="100">
        <f t="shared" si="110"/>
        <v>193.36099585062226</v>
      </c>
      <c r="R1073" s="33"/>
    </row>
    <row r="1074" spans="1:18" x14ac:dyDescent="0.3">
      <c r="A1074" s="107">
        <v>27061</v>
      </c>
      <c r="B1074" s="104" t="s">
        <v>0</v>
      </c>
      <c r="C1074" s="104" t="s">
        <v>0</v>
      </c>
      <c r="D1074" s="98">
        <v>47.2</v>
      </c>
      <c r="E1074" s="111"/>
      <c r="F1074" s="95" t="s">
        <v>0</v>
      </c>
      <c r="G1074" s="95" t="s">
        <v>0</v>
      </c>
      <c r="H1074" s="112">
        <f t="shared" si="111"/>
        <v>1.2875536480686733</v>
      </c>
      <c r="I1074" s="112">
        <f t="shared" si="109"/>
        <v>1.2875536480686733</v>
      </c>
      <c r="J1074" s="98"/>
      <c r="K1074" s="112">
        <f t="shared" si="113"/>
        <v>195.85062240663888</v>
      </c>
      <c r="L1074" s="98">
        <f t="shared" si="112"/>
        <v>1.2875536480686733</v>
      </c>
      <c r="M1074" s="98">
        <f t="shared" si="114"/>
        <v>10.023310023310028</v>
      </c>
      <c r="O1074" s="107">
        <v>27061</v>
      </c>
      <c r="P1074" s="100">
        <f t="shared" si="110"/>
        <v>195.85062240663888</v>
      </c>
      <c r="R1074" s="33"/>
    </row>
    <row r="1075" spans="1:18" x14ac:dyDescent="0.3">
      <c r="A1075" s="107">
        <v>27089</v>
      </c>
      <c r="B1075" s="104" t="s">
        <v>0</v>
      </c>
      <c r="C1075" s="104" t="s">
        <v>0</v>
      </c>
      <c r="D1075" s="98">
        <v>47.8</v>
      </c>
      <c r="E1075" s="111"/>
      <c r="F1075" s="95" t="s">
        <v>0</v>
      </c>
      <c r="G1075" s="95" t="s">
        <v>0</v>
      </c>
      <c r="H1075" s="112">
        <f t="shared" si="111"/>
        <v>1.2711864406779627</v>
      </c>
      <c r="I1075" s="112">
        <f t="shared" si="109"/>
        <v>1.2711864406779627</v>
      </c>
      <c r="J1075" s="98"/>
      <c r="K1075" s="112">
        <f t="shared" si="113"/>
        <v>198.34024896265547</v>
      </c>
      <c r="L1075" s="98">
        <f t="shared" si="112"/>
        <v>1.2711864406779627</v>
      </c>
      <c r="M1075" s="98">
        <f t="shared" si="114"/>
        <v>10.392609699769073</v>
      </c>
      <c r="O1075" s="107">
        <v>27089</v>
      </c>
      <c r="P1075" s="100">
        <f t="shared" si="110"/>
        <v>198.34024896265547</v>
      </c>
    </row>
    <row r="1076" spans="1:18" x14ac:dyDescent="0.3">
      <c r="A1076" s="107">
        <v>27120</v>
      </c>
      <c r="B1076" s="104" t="s">
        <v>0</v>
      </c>
      <c r="C1076" s="104" t="s">
        <v>0</v>
      </c>
      <c r="D1076" s="98">
        <v>48</v>
      </c>
      <c r="E1076" s="111"/>
      <c r="F1076" s="95" t="s">
        <v>0</v>
      </c>
      <c r="G1076" s="95" t="s">
        <v>0</v>
      </c>
      <c r="H1076" s="112">
        <f t="shared" si="111"/>
        <v>0.41841004184099972</v>
      </c>
      <c r="I1076" s="112">
        <f t="shared" si="109"/>
        <v>0.41841004184099972</v>
      </c>
      <c r="J1076" s="98"/>
      <c r="K1076" s="112">
        <f t="shared" si="113"/>
        <v>199.17012448132766</v>
      </c>
      <c r="L1076" s="98">
        <f t="shared" si="112"/>
        <v>0.41841004184099972</v>
      </c>
      <c r="M1076" s="98">
        <f t="shared" si="114"/>
        <v>10.091743119266061</v>
      </c>
      <c r="O1076" s="107">
        <v>27120</v>
      </c>
      <c r="P1076" s="100">
        <f t="shared" si="110"/>
        <v>199.17012448132766</v>
      </c>
    </row>
    <row r="1077" spans="1:18" x14ac:dyDescent="0.3">
      <c r="A1077" s="107">
        <v>27150</v>
      </c>
      <c r="B1077" s="104" t="s">
        <v>0</v>
      </c>
      <c r="C1077" s="104" t="s">
        <v>0</v>
      </c>
      <c r="D1077" s="98">
        <v>48.6</v>
      </c>
      <c r="E1077" s="111"/>
      <c r="F1077" s="95" t="s">
        <v>0</v>
      </c>
      <c r="G1077" s="95" t="s">
        <v>0</v>
      </c>
      <c r="H1077" s="112">
        <f t="shared" si="111"/>
        <v>1.2499999999999956</v>
      </c>
      <c r="I1077" s="112">
        <f t="shared" ref="I1077:I1140" si="115">H1077</f>
        <v>1.2499999999999956</v>
      </c>
      <c r="J1077" s="98"/>
      <c r="K1077" s="112">
        <f t="shared" si="113"/>
        <v>201.65975103734425</v>
      </c>
      <c r="L1077" s="98">
        <f t="shared" si="112"/>
        <v>1.2499999999999956</v>
      </c>
      <c r="M1077" s="98">
        <f t="shared" si="114"/>
        <v>10.70615034168565</v>
      </c>
      <c r="O1077" s="107">
        <v>27150</v>
      </c>
      <c r="P1077" s="100">
        <f t="shared" si="110"/>
        <v>201.65975103734425</v>
      </c>
    </row>
    <row r="1078" spans="1:18" x14ac:dyDescent="0.3">
      <c r="A1078" s="107">
        <v>27181</v>
      </c>
      <c r="B1078" s="104" t="s">
        <v>0</v>
      </c>
      <c r="C1078" s="104" t="s">
        <v>0</v>
      </c>
      <c r="D1078" s="98">
        <v>49</v>
      </c>
      <c r="E1078" s="111"/>
      <c r="F1078" s="95" t="s">
        <v>0</v>
      </c>
      <c r="G1078" s="95" t="s">
        <v>0</v>
      </c>
      <c r="H1078" s="112">
        <f t="shared" si="111"/>
        <v>0.82304526748970819</v>
      </c>
      <c r="I1078" s="112">
        <f t="shared" si="115"/>
        <v>0.82304526748970819</v>
      </c>
      <c r="J1078" s="98"/>
      <c r="K1078" s="112">
        <f t="shared" si="113"/>
        <v>203.31950207468864</v>
      </c>
      <c r="L1078" s="98">
        <f t="shared" si="112"/>
        <v>0.82304526748970819</v>
      </c>
      <c r="M1078" s="98">
        <f t="shared" si="114"/>
        <v>10.859728506787313</v>
      </c>
      <c r="O1078" s="107">
        <v>27181</v>
      </c>
      <c r="P1078" s="100">
        <f t="shared" si="110"/>
        <v>203.31950207468864</v>
      </c>
      <c r="R1078" s="33"/>
    </row>
    <row r="1079" spans="1:18" x14ac:dyDescent="0.3">
      <c r="A1079" s="107">
        <v>27211</v>
      </c>
      <c r="B1079" s="104" t="s">
        <v>0</v>
      </c>
      <c r="C1079" s="104" t="s">
        <v>0</v>
      </c>
      <c r="D1079" s="98">
        <v>49.4</v>
      </c>
      <c r="E1079" s="111"/>
      <c r="F1079" s="95" t="s">
        <v>0</v>
      </c>
      <c r="G1079" s="95" t="s">
        <v>0</v>
      </c>
      <c r="H1079" s="112">
        <f t="shared" si="111"/>
        <v>0.81632653061223248</v>
      </c>
      <c r="I1079" s="112">
        <f t="shared" si="115"/>
        <v>0.81632653061223248</v>
      </c>
      <c r="J1079" s="98"/>
      <c r="K1079" s="112">
        <f t="shared" si="113"/>
        <v>204.97925311203301</v>
      </c>
      <c r="L1079" s="98">
        <f t="shared" si="112"/>
        <v>0.81632653061223248</v>
      </c>
      <c r="M1079" s="98">
        <f t="shared" si="114"/>
        <v>11.512415349887117</v>
      </c>
      <c r="O1079" s="107">
        <v>27211</v>
      </c>
      <c r="P1079" s="100">
        <f t="shared" si="110"/>
        <v>204.97925311203301</v>
      </c>
      <c r="R1079" s="33"/>
    </row>
    <row r="1080" spans="1:18" x14ac:dyDescent="0.3">
      <c r="A1080" s="107">
        <v>27242</v>
      </c>
      <c r="B1080" s="104" t="s">
        <v>0</v>
      </c>
      <c r="C1080" s="104" t="s">
        <v>0</v>
      </c>
      <c r="D1080" s="98">
        <v>50</v>
      </c>
      <c r="E1080" s="111"/>
      <c r="F1080" s="95" t="s">
        <v>0</v>
      </c>
      <c r="G1080" s="95" t="s">
        <v>0</v>
      </c>
      <c r="H1080" s="112">
        <f t="shared" si="111"/>
        <v>1.2145748987854255</v>
      </c>
      <c r="I1080" s="112">
        <f t="shared" si="115"/>
        <v>1.2145748987854255</v>
      </c>
      <c r="J1080" s="98"/>
      <c r="K1080" s="112">
        <f t="shared" si="113"/>
        <v>207.4688796680496</v>
      </c>
      <c r="L1080" s="98">
        <f t="shared" si="112"/>
        <v>1.2145748987854255</v>
      </c>
      <c r="M1080" s="98">
        <f t="shared" si="114"/>
        <v>10.864745011086452</v>
      </c>
      <c r="O1080" s="107">
        <v>27242</v>
      </c>
      <c r="P1080" s="100">
        <f t="shared" si="110"/>
        <v>207.4688796680496</v>
      </c>
    </row>
    <row r="1081" spans="1:18" x14ac:dyDescent="0.3">
      <c r="A1081" s="107">
        <v>27273</v>
      </c>
      <c r="B1081" s="104" t="s">
        <v>0</v>
      </c>
      <c r="C1081" s="104" t="s">
        <v>0</v>
      </c>
      <c r="D1081" s="98">
        <v>50.6</v>
      </c>
      <c r="E1081" s="111"/>
      <c r="F1081" s="95" t="s">
        <v>0</v>
      </c>
      <c r="G1081" s="95" t="s">
        <v>0</v>
      </c>
      <c r="H1081" s="112">
        <f t="shared" si="111"/>
        <v>1.2000000000000011</v>
      </c>
      <c r="I1081" s="112">
        <f t="shared" si="115"/>
        <v>1.2000000000000011</v>
      </c>
      <c r="J1081" s="98"/>
      <c r="K1081" s="112">
        <f t="shared" si="113"/>
        <v>209.95850622406618</v>
      </c>
      <c r="L1081" s="98">
        <f t="shared" si="112"/>
        <v>1.2000000000000011</v>
      </c>
      <c r="M1081" s="98">
        <f t="shared" si="114"/>
        <v>11.946902654867241</v>
      </c>
      <c r="O1081" s="107">
        <v>27273</v>
      </c>
      <c r="P1081" s="100">
        <f t="shared" si="110"/>
        <v>209.95850622406618</v>
      </c>
    </row>
    <row r="1082" spans="1:18" x14ac:dyDescent="0.3">
      <c r="A1082" s="107">
        <v>27303</v>
      </c>
      <c r="B1082" s="104" t="s">
        <v>0</v>
      </c>
      <c r="C1082" s="104" t="s">
        <v>0</v>
      </c>
      <c r="D1082" s="98">
        <v>51.1</v>
      </c>
      <c r="E1082" s="111"/>
      <c r="F1082" s="95" t="s">
        <v>0</v>
      </c>
      <c r="G1082" s="95" t="s">
        <v>0</v>
      </c>
      <c r="H1082" s="112">
        <f t="shared" si="111"/>
        <v>0.98814229249011287</v>
      </c>
      <c r="I1082" s="112">
        <f t="shared" si="115"/>
        <v>0.98814229249011287</v>
      </c>
      <c r="J1082" s="98"/>
      <c r="K1082" s="112">
        <f t="shared" si="113"/>
        <v>212.03319502074666</v>
      </c>
      <c r="L1082" s="98">
        <f t="shared" si="112"/>
        <v>0.98814229249011287</v>
      </c>
      <c r="M1082" s="98">
        <f t="shared" si="114"/>
        <v>12.061403508771896</v>
      </c>
      <c r="O1082" s="107">
        <v>27303</v>
      </c>
      <c r="P1082" s="100">
        <f t="shared" si="110"/>
        <v>212.03319502074666</v>
      </c>
    </row>
    <row r="1083" spans="1:18" x14ac:dyDescent="0.3">
      <c r="A1083" s="107">
        <v>27334</v>
      </c>
      <c r="B1083" s="104" t="s">
        <v>0</v>
      </c>
      <c r="C1083" s="104" t="s">
        <v>0</v>
      </c>
      <c r="D1083" s="98">
        <v>51.5</v>
      </c>
      <c r="E1083" s="111"/>
      <c r="F1083" s="95" t="s">
        <v>0</v>
      </c>
      <c r="G1083" s="95" t="s">
        <v>0</v>
      </c>
      <c r="H1083" s="112">
        <f t="shared" si="111"/>
        <v>0.78277886497064575</v>
      </c>
      <c r="I1083" s="112">
        <f t="shared" si="115"/>
        <v>0.78277886497064575</v>
      </c>
      <c r="J1083" s="98"/>
      <c r="K1083" s="112">
        <f t="shared" si="113"/>
        <v>213.69294605809105</v>
      </c>
      <c r="L1083" s="98">
        <f t="shared" si="112"/>
        <v>0.78277886497064575</v>
      </c>
      <c r="M1083" s="98">
        <f t="shared" si="114"/>
        <v>12.200435729847481</v>
      </c>
      <c r="O1083" s="107">
        <v>27334</v>
      </c>
      <c r="P1083" s="100">
        <f t="shared" si="110"/>
        <v>213.69294605809105</v>
      </c>
      <c r="R1083" s="33"/>
    </row>
    <row r="1084" spans="1:18" x14ac:dyDescent="0.3">
      <c r="A1084" s="107">
        <v>27364</v>
      </c>
      <c r="B1084" s="104" t="s">
        <v>0</v>
      </c>
      <c r="C1084" s="104" t="s">
        <v>0</v>
      </c>
      <c r="D1084" s="98">
        <v>51.9</v>
      </c>
      <c r="E1084" s="111"/>
      <c r="F1084" s="95" t="s">
        <v>0</v>
      </c>
      <c r="G1084" s="95" t="s">
        <v>0</v>
      </c>
      <c r="H1084" s="112">
        <f t="shared" si="111"/>
        <v>0.77669902912620437</v>
      </c>
      <c r="I1084" s="112">
        <f t="shared" si="115"/>
        <v>0.77669902912620437</v>
      </c>
      <c r="J1084" s="98"/>
      <c r="K1084" s="112">
        <f t="shared" si="113"/>
        <v>215.35269709543542</v>
      </c>
      <c r="L1084" s="98">
        <f t="shared" si="112"/>
        <v>0.77669902912620437</v>
      </c>
      <c r="M1084" s="98">
        <f t="shared" si="114"/>
        <v>12.33766233766227</v>
      </c>
      <c r="O1084" s="107">
        <v>27364</v>
      </c>
      <c r="P1084" s="100">
        <f t="shared" si="110"/>
        <v>215.35269709543542</v>
      </c>
      <c r="R1084" s="33"/>
    </row>
    <row r="1085" spans="1:18" x14ac:dyDescent="0.3">
      <c r="A1085" s="107">
        <v>27395</v>
      </c>
      <c r="B1085" s="104" t="s">
        <v>0</v>
      </c>
      <c r="C1085" s="104" t="s">
        <v>0</v>
      </c>
      <c r="D1085" s="98">
        <v>52.1</v>
      </c>
      <c r="E1085" s="111"/>
      <c r="F1085" s="95" t="s">
        <v>0</v>
      </c>
      <c r="G1085" s="95" t="s">
        <v>0</v>
      </c>
      <c r="H1085" s="112">
        <f t="shared" si="111"/>
        <v>0.38535645472062008</v>
      </c>
      <c r="I1085" s="112">
        <f t="shared" si="115"/>
        <v>0.38535645472062008</v>
      </c>
      <c r="J1085" s="98"/>
      <c r="K1085" s="112">
        <f t="shared" si="113"/>
        <v>216.18257261410761</v>
      </c>
      <c r="L1085" s="98">
        <f t="shared" si="112"/>
        <v>0.38535645472062008</v>
      </c>
      <c r="M1085" s="98">
        <f t="shared" si="114"/>
        <v>11.802575107296075</v>
      </c>
      <c r="O1085" s="107">
        <v>27395</v>
      </c>
      <c r="P1085" s="100">
        <f t="shared" si="110"/>
        <v>216.18257261410761</v>
      </c>
    </row>
    <row r="1086" spans="1:18" x14ac:dyDescent="0.3">
      <c r="A1086" s="107">
        <v>27426</v>
      </c>
      <c r="B1086" s="104" t="s">
        <v>0</v>
      </c>
      <c r="C1086" s="104" t="s">
        <v>0</v>
      </c>
      <c r="D1086" s="98">
        <v>52.5</v>
      </c>
      <c r="E1086" s="111"/>
      <c r="F1086" s="95" t="s">
        <v>0</v>
      </c>
      <c r="G1086" s="95" t="s">
        <v>0</v>
      </c>
      <c r="H1086" s="112">
        <f t="shared" si="111"/>
        <v>0.76775431861804133</v>
      </c>
      <c r="I1086" s="112">
        <f t="shared" si="115"/>
        <v>0.76775431861804133</v>
      </c>
      <c r="J1086" s="98"/>
      <c r="K1086" s="112">
        <f t="shared" si="113"/>
        <v>217.84232365145201</v>
      </c>
      <c r="L1086" s="98">
        <f t="shared" si="112"/>
        <v>0.76775431861804133</v>
      </c>
      <c r="M1086" s="98">
        <f t="shared" si="114"/>
        <v>11.228813559321971</v>
      </c>
      <c r="O1086" s="107">
        <v>27426</v>
      </c>
      <c r="P1086" s="100">
        <f t="shared" si="110"/>
        <v>217.84232365145201</v>
      </c>
    </row>
    <row r="1087" spans="1:18" x14ac:dyDescent="0.3">
      <c r="A1087" s="107">
        <v>27454</v>
      </c>
      <c r="B1087" s="104" t="s">
        <v>0</v>
      </c>
      <c r="C1087" s="104" t="s">
        <v>0</v>
      </c>
      <c r="D1087" s="98">
        <v>52.7</v>
      </c>
      <c r="E1087" s="111"/>
      <c r="F1087" s="95" t="s">
        <v>0</v>
      </c>
      <c r="G1087" s="95" t="s">
        <v>0</v>
      </c>
      <c r="H1087" s="112">
        <f t="shared" si="111"/>
        <v>0.38095238095239292</v>
      </c>
      <c r="I1087" s="112">
        <f t="shared" si="115"/>
        <v>0.38095238095239292</v>
      </c>
      <c r="J1087" s="98"/>
      <c r="K1087" s="112">
        <f t="shared" si="113"/>
        <v>218.67219917012423</v>
      </c>
      <c r="L1087" s="98">
        <f t="shared" si="112"/>
        <v>0.38095238095239292</v>
      </c>
      <c r="M1087" s="98">
        <f t="shared" si="114"/>
        <v>10.251046025104561</v>
      </c>
      <c r="O1087" s="107">
        <v>27454</v>
      </c>
      <c r="P1087" s="100">
        <f t="shared" si="110"/>
        <v>218.67219917012423</v>
      </c>
    </row>
    <row r="1088" spans="1:18" x14ac:dyDescent="0.3">
      <c r="A1088" s="107">
        <v>27485</v>
      </c>
      <c r="B1088" s="104" t="s">
        <v>0</v>
      </c>
      <c r="C1088" s="104" t="s">
        <v>0</v>
      </c>
      <c r="D1088" s="98">
        <v>52.9</v>
      </c>
      <c r="E1088" s="111"/>
      <c r="F1088" s="95" t="s">
        <v>0</v>
      </c>
      <c r="G1088" s="95" t="s">
        <v>0</v>
      </c>
      <c r="H1088" s="112">
        <f t="shared" si="111"/>
        <v>0.37950664136621182</v>
      </c>
      <c r="I1088" s="112">
        <f t="shared" si="115"/>
        <v>0.37950664136621182</v>
      </c>
      <c r="J1088" s="98"/>
      <c r="K1088" s="112">
        <f t="shared" si="113"/>
        <v>219.5020746887964</v>
      </c>
      <c r="L1088" s="98">
        <f t="shared" si="112"/>
        <v>0.37950664136621182</v>
      </c>
      <c r="M1088" s="98">
        <f t="shared" si="114"/>
        <v>10.208333333333265</v>
      </c>
      <c r="O1088" s="107">
        <v>27485</v>
      </c>
      <c r="P1088" s="100">
        <f t="shared" si="110"/>
        <v>219.5020746887964</v>
      </c>
      <c r="R1088" s="33"/>
    </row>
    <row r="1089" spans="1:18" x14ac:dyDescent="0.3">
      <c r="A1089" s="107">
        <v>27515</v>
      </c>
      <c r="B1089" s="104" t="s">
        <v>0</v>
      </c>
      <c r="C1089" s="104" t="s">
        <v>0</v>
      </c>
      <c r="D1089" s="98">
        <v>53.2</v>
      </c>
      <c r="E1089" s="111"/>
      <c r="F1089" s="95" t="s">
        <v>0</v>
      </c>
      <c r="G1089" s="95" t="s">
        <v>0</v>
      </c>
      <c r="H1089" s="112">
        <f t="shared" si="111"/>
        <v>0.56710775047259521</v>
      </c>
      <c r="I1089" s="112">
        <f t="shared" si="115"/>
        <v>0.56710775047259521</v>
      </c>
      <c r="J1089" s="98"/>
      <c r="K1089" s="112">
        <f t="shared" si="113"/>
        <v>220.74688796680471</v>
      </c>
      <c r="L1089" s="98">
        <f t="shared" si="112"/>
        <v>0.56710775047259521</v>
      </c>
      <c r="M1089" s="98">
        <f t="shared" si="114"/>
        <v>9.4650205761316322</v>
      </c>
      <c r="O1089" s="107">
        <v>27515</v>
      </c>
      <c r="P1089" s="100">
        <f t="shared" si="110"/>
        <v>220.74688796680471</v>
      </c>
      <c r="R1089" s="33"/>
    </row>
    <row r="1090" spans="1:18" x14ac:dyDescent="0.3">
      <c r="A1090" s="107">
        <v>27546</v>
      </c>
      <c r="B1090" s="104" t="s">
        <v>0</v>
      </c>
      <c r="C1090" s="104" t="s">
        <v>0</v>
      </c>
      <c r="D1090" s="98">
        <v>53.6</v>
      </c>
      <c r="E1090" s="111"/>
      <c r="F1090" s="95" t="s">
        <v>0</v>
      </c>
      <c r="G1090" s="95" t="s">
        <v>0</v>
      </c>
      <c r="H1090" s="112">
        <f t="shared" si="111"/>
        <v>0.75187969924812581</v>
      </c>
      <c r="I1090" s="112">
        <f t="shared" si="115"/>
        <v>0.75187969924812581</v>
      </c>
      <c r="J1090" s="98"/>
      <c r="K1090" s="112">
        <f t="shared" si="113"/>
        <v>222.40663900414913</v>
      </c>
      <c r="L1090" s="98">
        <f t="shared" si="112"/>
        <v>0.75187969924812581</v>
      </c>
      <c r="M1090" s="98">
        <f t="shared" si="114"/>
        <v>9.3877551020407743</v>
      </c>
      <c r="O1090" s="107">
        <v>27546</v>
      </c>
      <c r="P1090" s="100">
        <f t="shared" si="110"/>
        <v>222.40663900414913</v>
      </c>
    </row>
    <row r="1091" spans="1:18" x14ac:dyDescent="0.3">
      <c r="A1091" s="107">
        <v>27576</v>
      </c>
      <c r="B1091" s="104" t="s">
        <v>0</v>
      </c>
      <c r="C1091" s="104" t="s">
        <v>0</v>
      </c>
      <c r="D1091" s="98">
        <v>54.2</v>
      </c>
      <c r="E1091" s="111"/>
      <c r="F1091" s="95" t="s">
        <v>0</v>
      </c>
      <c r="G1091" s="95" t="s">
        <v>0</v>
      </c>
      <c r="H1091" s="112">
        <f t="shared" si="111"/>
        <v>1.1194029850746245</v>
      </c>
      <c r="I1091" s="112">
        <f t="shared" si="115"/>
        <v>1.1194029850746245</v>
      </c>
      <c r="J1091" s="98"/>
      <c r="K1091" s="112">
        <f t="shared" si="113"/>
        <v>224.89626556016572</v>
      </c>
      <c r="L1091" s="98">
        <f t="shared" si="112"/>
        <v>1.1194029850746245</v>
      </c>
      <c r="M1091" s="98">
        <f t="shared" si="114"/>
        <v>9.7165991902833824</v>
      </c>
      <c r="O1091" s="107">
        <v>27576</v>
      </c>
      <c r="P1091" s="100">
        <f t="shared" si="110"/>
        <v>224.89626556016572</v>
      </c>
    </row>
    <row r="1092" spans="1:18" x14ac:dyDescent="0.3">
      <c r="A1092" s="107">
        <v>27607</v>
      </c>
      <c r="B1092" s="104" t="s">
        <v>0</v>
      </c>
      <c r="C1092" s="104" t="s">
        <v>0</v>
      </c>
      <c r="D1092" s="98">
        <v>54.3</v>
      </c>
      <c r="E1092" s="111"/>
      <c r="F1092" s="95" t="s">
        <v>0</v>
      </c>
      <c r="G1092" s="95" t="s">
        <v>0</v>
      </c>
      <c r="H1092" s="112">
        <f t="shared" si="111"/>
        <v>0.18450184501843658</v>
      </c>
      <c r="I1092" s="112">
        <f t="shared" si="115"/>
        <v>0.18450184501843658</v>
      </c>
      <c r="J1092" s="98"/>
      <c r="K1092" s="112">
        <f t="shared" si="113"/>
        <v>225.31120331950177</v>
      </c>
      <c r="L1092" s="98">
        <f t="shared" si="112"/>
        <v>0.18450184501843658</v>
      </c>
      <c r="M1092" s="98">
        <f t="shared" si="114"/>
        <v>8.5999999999999623</v>
      </c>
      <c r="O1092" s="107">
        <v>27607</v>
      </c>
      <c r="P1092" s="100">
        <f t="shared" si="110"/>
        <v>225.31120331950177</v>
      </c>
    </row>
    <row r="1093" spans="1:18" x14ac:dyDescent="0.3">
      <c r="A1093" s="107">
        <v>27638</v>
      </c>
      <c r="B1093" s="104" t="s">
        <v>0</v>
      </c>
      <c r="C1093" s="104" t="s">
        <v>0</v>
      </c>
      <c r="D1093" s="98">
        <v>54.6</v>
      </c>
      <c r="E1093" s="111"/>
      <c r="F1093" s="95" t="s">
        <v>0</v>
      </c>
      <c r="G1093" s="95" t="s">
        <v>0</v>
      </c>
      <c r="H1093" s="112">
        <f t="shared" si="111"/>
        <v>0.55248618784531356</v>
      </c>
      <c r="I1093" s="112">
        <f t="shared" si="115"/>
        <v>0.55248618784531356</v>
      </c>
      <c r="J1093" s="98"/>
      <c r="K1093" s="112">
        <f t="shared" si="113"/>
        <v>226.55601659751008</v>
      </c>
      <c r="L1093" s="98">
        <f t="shared" si="112"/>
        <v>0.55248618784531356</v>
      </c>
      <c r="M1093" s="98">
        <f t="shared" si="114"/>
        <v>7.9051383399209252</v>
      </c>
      <c r="O1093" s="107">
        <v>27638</v>
      </c>
      <c r="P1093" s="100">
        <f t="shared" si="110"/>
        <v>226.55601659751008</v>
      </c>
      <c r="R1093" s="33"/>
    </row>
    <row r="1094" spans="1:18" x14ac:dyDescent="0.3">
      <c r="A1094" s="107">
        <v>27668</v>
      </c>
      <c r="B1094" s="104" t="s">
        <v>0</v>
      </c>
      <c r="C1094" s="104" t="s">
        <v>0</v>
      </c>
      <c r="D1094" s="98">
        <v>54.9</v>
      </c>
      <c r="E1094" s="111"/>
      <c r="F1094" s="95" t="s">
        <v>0</v>
      </c>
      <c r="G1094" s="95" t="s">
        <v>0</v>
      </c>
      <c r="H1094" s="112">
        <f t="shared" si="111"/>
        <v>0.5494505494505475</v>
      </c>
      <c r="I1094" s="112">
        <f t="shared" si="115"/>
        <v>0.5494505494505475</v>
      </c>
      <c r="J1094" s="98"/>
      <c r="K1094" s="112">
        <f t="shared" si="113"/>
        <v>227.80082987551836</v>
      </c>
      <c r="L1094" s="98">
        <f t="shared" si="112"/>
        <v>0.5494505494505475</v>
      </c>
      <c r="M1094" s="98">
        <f t="shared" si="114"/>
        <v>7.4363992172211013</v>
      </c>
      <c r="O1094" s="107">
        <v>27668</v>
      </c>
      <c r="P1094" s="100">
        <f t="shared" si="110"/>
        <v>227.80082987551836</v>
      </c>
      <c r="R1094" s="33"/>
    </row>
    <row r="1095" spans="1:18" x14ac:dyDescent="0.3">
      <c r="A1095" s="107">
        <v>27699</v>
      </c>
      <c r="B1095" s="104" t="s">
        <v>0</v>
      </c>
      <c r="C1095" s="104" t="s">
        <v>0</v>
      </c>
      <c r="D1095" s="98">
        <v>55.3</v>
      </c>
      <c r="E1095" s="111"/>
      <c r="F1095" s="95" t="s">
        <v>0</v>
      </c>
      <c r="G1095" s="95" t="s">
        <v>0</v>
      </c>
      <c r="H1095" s="112">
        <f t="shared" si="111"/>
        <v>0.72859744990891873</v>
      </c>
      <c r="I1095" s="112">
        <f t="shared" si="115"/>
        <v>0.72859744990891873</v>
      </c>
      <c r="J1095" s="98"/>
      <c r="K1095" s="112">
        <f t="shared" si="113"/>
        <v>229.46058091286275</v>
      </c>
      <c r="L1095" s="98">
        <f t="shared" si="112"/>
        <v>0.72859744990891873</v>
      </c>
      <c r="M1095" s="98">
        <f t="shared" si="114"/>
        <v>7.3786407766990081</v>
      </c>
      <c r="O1095" s="107">
        <v>27699</v>
      </c>
      <c r="P1095" s="100">
        <f t="shared" si="110"/>
        <v>229.46058091286275</v>
      </c>
    </row>
    <row r="1096" spans="1:18" x14ac:dyDescent="0.3">
      <c r="A1096" s="107">
        <v>27729</v>
      </c>
      <c r="B1096" s="104" t="s">
        <v>0</v>
      </c>
      <c r="C1096" s="104" t="s">
        <v>0</v>
      </c>
      <c r="D1096" s="98">
        <v>55.5</v>
      </c>
      <c r="E1096" s="111"/>
      <c r="F1096" s="95" t="s">
        <v>0</v>
      </c>
      <c r="G1096" s="95" t="s">
        <v>0</v>
      </c>
      <c r="H1096" s="112">
        <f t="shared" si="111"/>
        <v>0.36166365280290158</v>
      </c>
      <c r="I1096" s="112">
        <f t="shared" si="115"/>
        <v>0.36166365280290158</v>
      </c>
      <c r="J1096" s="98"/>
      <c r="K1096" s="112">
        <f t="shared" si="113"/>
        <v>230.29045643153498</v>
      </c>
      <c r="L1096" s="98">
        <f t="shared" si="112"/>
        <v>0.36166365280290158</v>
      </c>
      <c r="M1096" s="98">
        <f t="shared" si="114"/>
        <v>6.9364161849710948</v>
      </c>
      <c r="O1096" s="107">
        <v>27729</v>
      </c>
      <c r="P1096" s="100">
        <f t="shared" si="110"/>
        <v>230.29045643153498</v>
      </c>
    </row>
    <row r="1097" spans="1:18" x14ac:dyDescent="0.3">
      <c r="A1097" s="107">
        <v>27760</v>
      </c>
      <c r="B1097" s="104" t="s">
        <v>0</v>
      </c>
      <c r="C1097" s="104" t="s">
        <v>0</v>
      </c>
      <c r="D1097" s="98">
        <v>55.6</v>
      </c>
      <c r="E1097" s="111"/>
      <c r="F1097" s="95" t="s">
        <v>0</v>
      </c>
      <c r="G1097" s="95" t="s">
        <v>0</v>
      </c>
      <c r="H1097" s="112">
        <f t="shared" si="111"/>
        <v>0.18018018018017834</v>
      </c>
      <c r="I1097" s="112">
        <f t="shared" si="115"/>
        <v>0.18018018018017834</v>
      </c>
      <c r="J1097" s="98"/>
      <c r="K1097" s="112">
        <f t="shared" si="113"/>
        <v>230.70539419087106</v>
      </c>
      <c r="L1097" s="98">
        <f t="shared" si="112"/>
        <v>0.18018018018017834</v>
      </c>
      <c r="M1097" s="98">
        <f t="shared" si="114"/>
        <v>6.7178502879078561</v>
      </c>
      <c r="O1097" s="107">
        <v>27760</v>
      </c>
      <c r="P1097" s="100">
        <f t="shared" si="110"/>
        <v>230.70539419087106</v>
      </c>
    </row>
    <row r="1098" spans="1:18" x14ac:dyDescent="0.3">
      <c r="A1098" s="107">
        <v>27791</v>
      </c>
      <c r="B1098" s="104" t="s">
        <v>0</v>
      </c>
      <c r="C1098" s="104" t="s">
        <v>0</v>
      </c>
      <c r="D1098" s="98">
        <v>55.8</v>
      </c>
      <c r="E1098" s="111"/>
      <c r="F1098" s="95" t="s">
        <v>0</v>
      </c>
      <c r="G1098" s="95" t="s">
        <v>0</v>
      </c>
      <c r="H1098" s="112">
        <f t="shared" si="111"/>
        <v>0.3597122302158251</v>
      </c>
      <c r="I1098" s="112">
        <f t="shared" si="115"/>
        <v>0.3597122302158251</v>
      </c>
      <c r="J1098" s="98"/>
      <c r="K1098" s="112">
        <f t="shared" si="113"/>
        <v>231.53526970954326</v>
      </c>
      <c r="L1098" s="98">
        <f t="shared" si="112"/>
        <v>0.3597122302158251</v>
      </c>
      <c r="M1098" s="98">
        <f t="shared" si="114"/>
        <v>6.2857142857142723</v>
      </c>
      <c r="O1098" s="107">
        <v>27791</v>
      </c>
      <c r="P1098" s="100">
        <f t="shared" si="110"/>
        <v>231.53526970954326</v>
      </c>
      <c r="R1098" s="33"/>
    </row>
    <row r="1099" spans="1:18" x14ac:dyDescent="0.3">
      <c r="A1099" s="107">
        <v>27820</v>
      </c>
      <c r="B1099" s="104" t="s">
        <v>0</v>
      </c>
      <c r="C1099" s="104" t="s">
        <v>0</v>
      </c>
      <c r="D1099" s="98">
        <v>55.9</v>
      </c>
      <c r="E1099" s="111"/>
      <c r="F1099" s="95" t="s">
        <v>0</v>
      </c>
      <c r="G1099" s="95" t="s">
        <v>0</v>
      </c>
      <c r="H1099" s="112">
        <f t="shared" si="111"/>
        <v>0.17921146953405742</v>
      </c>
      <c r="I1099" s="112">
        <f t="shared" si="115"/>
        <v>0.17921146953405742</v>
      </c>
      <c r="J1099" s="98"/>
      <c r="K1099" s="112">
        <f t="shared" si="113"/>
        <v>231.95020746887937</v>
      </c>
      <c r="L1099" s="98">
        <f t="shared" si="112"/>
        <v>0.17921146953405742</v>
      </c>
      <c r="M1099" s="98">
        <f t="shared" si="114"/>
        <v>6.0721062618595667</v>
      </c>
      <c r="O1099" s="107">
        <v>27820</v>
      </c>
      <c r="P1099" s="100">
        <f t="shared" si="110"/>
        <v>231.95020746887937</v>
      </c>
      <c r="R1099" s="33"/>
    </row>
    <row r="1100" spans="1:18" x14ac:dyDescent="0.3">
      <c r="A1100" s="107">
        <v>27851</v>
      </c>
      <c r="B1100" s="104" t="s">
        <v>0</v>
      </c>
      <c r="C1100" s="104" t="s">
        <v>0</v>
      </c>
      <c r="D1100" s="98">
        <v>56.1</v>
      </c>
      <c r="E1100" s="111"/>
      <c r="F1100" s="95" t="s">
        <v>0</v>
      </c>
      <c r="G1100" s="95" t="s">
        <v>0</v>
      </c>
      <c r="H1100" s="112">
        <f t="shared" si="111"/>
        <v>0.35778175313059268</v>
      </c>
      <c r="I1100" s="112">
        <f t="shared" si="115"/>
        <v>0.35778175313059268</v>
      </c>
      <c r="J1100" s="98"/>
      <c r="K1100" s="112">
        <f t="shared" si="113"/>
        <v>232.78008298755157</v>
      </c>
      <c r="L1100" s="98">
        <f t="shared" si="112"/>
        <v>0.35778175313059268</v>
      </c>
      <c r="M1100" s="98">
        <f t="shared" si="114"/>
        <v>6.0491493383742823</v>
      </c>
      <c r="O1100" s="107">
        <v>27851</v>
      </c>
      <c r="P1100" s="100">
        <f t="shared" si="110"/>
        <v>232.78008298755157</v>
      </c>
    </row>
    <row r="1101" spans="1:18" x14ac:dyDescent="0.3">
      <c r="A1101" s="107">
        <v>27881</v>
      </c>
      <c r="B1101" s="104" t="s">
        <v>0</v>
      </c>
      <c r="C1101" s="104" t="s">
        <v>0</v>
      </c>
      <c r="D1101" s="98">
        <v>56.5</v>
      </c>
      <c r="E1101" s="111"/>
      <c r="F1101" s="95" t="s">
        <v>0</v>
      </c>
      <c r="G1101" s="95" t="s">
        <v>0</v>
      </c>
      <c r="H1101" s="112">
        <f t="shared" si="111"/>
        <v>0.71301247771835552</v>
      </c>
      <c r="I1101" s="112">
        <f t="shared" si="115"/>
        <v>0.71301247771835552</v>
      </c>
      <c r="J1101" s="98"/>
      <c r="K1101" s="112">
        <f t="shared" si="113"/>
        <v>234.43983402489596</v>
      </c>
      <c r="L1101" s="98">
        <f t="shared" si="112"/>
        <v>0.71301247771835552</v>
      </c>
      <c r="M1101" s="98">
        <f t="shared" si="114"/>
        <v>6.203007518796988</v>
      </c>
      <c r="O1101" s="107">
        <v>27881</v>
      </c>
      <c r="P1101" s="100">
        <f t="shared" si="110"/>
        <v>234.43983402489596</v>
      </c>
    </row>
    <row r="1102" spans="1:18" x14ac:dyDescent="0.3">
      <c r="A1102" s="107">
        <v>27912</v>
      </c>
      <c r="B1102" s="104" t="s">
        <v>0</v>
      </c>
      <c r="C1102" s="104" t="s">
        <v>0</v>
      </c>
      <c r="D1102" s="98">
        <v>56.8</v>
      </c>
      <c r="E1102" s="111"/>
      <c r="F1102" s="95" t="s">
        <v>0</v>
      </c>
      <c r="G1102" s="95" t="s">
        <v>0</v>
      </c>
      <c r="H1102" s="112">
        <f t="shared" si="111"/>
        <v>0.53097345132742113</v>
      </c>
      <c r="I1102" s="112">
        <f t="shared" si="115"/>
        <v>0.53097345132742113</v>
      </c>
      <c r="J1102" s="98"/>
      <c r="K1102" s="112">
        <f t="shared" si="113"/>
        <v>235.68464730290424</v>
      </c>
      <c r="L1102" s="98">
        <f t="shared" si="112"/>
        <v>0.53097345132742113</v>
      </c>
      <c r="M1102" s="98">
        <f t="shared" si="114"/>
        <v>5.9701492537313161</v>
      </c>
      <c r="O1102" s="107">
        <v>27912</v>
      </c>
      <c r="P1102" s="100">
        <f t="shared" si="110"/>
        <v>235.68464730290424</v>
      </c>
    </row>
    <row r="1103" spans="1:18" x14ac:dyDescent="0.3">
      <c r="A1103" s="107">
        <v>27942</v>
      </c>
      <c r="B1103" s="104" t="s">
        <v>0</v>
      </c>
      <c r="C1103" s="104" t="s">
        <v>0</v>
      </c>
      <c r="D1103" s="98">
        <v>57.1</v>
      </c>
      <c r="E1103" s="111"/>
      <c r="F1103" s="95" t="s">
        <v>0</v>
      </c>
      <c r="G1103" s="95" t="s">
        <v>0</v>
      </c>
      <c r="H1103" s="112">
        <f t="shared" si="111"/>
        <v>0.52816901408452299</v>
      </c>
      <c r="I1103" s="112">
        <f t="shared" si="115"/>
        <v>0.52816901408452299</v>
      </c>
      <c r="J1103" s="98"/>
      <c r="K1103" s="112">
        <f t="shared" si="113"/>
        <v>236.92946058091258</v>
      </c>
      <c r="L1103" s="98">
        <f t="shared" si="112"/>
        <v>0.52816901408452299</v>
      </c>
      <c r="M1103" s="98">
        <f t="shared" si="114"/>
        <v>5.3505535055350384</v>
      </c>
      <c r="O1103" s="107">
        <v>27942</v>
      </c>
      <c r="P1103" s="100">
        <f t="shared" si="110"/>
        <v>236.92946058091258</v>
      </c>
      <c r="R1103" s="33"/>
    </row>
    <row r="1104" spans="1:18" x14ac:dyDescent="0.3">
      <c r="A1104" s="107">
        <v>27973</v>
      </c>
      <c r="B1104" s="104" t="s">
        <v>0</v>
      </c>
      <c r="C1104" s="104" t="s">
        <v>0</v>
      </c>
      <c r="D1104" s="98">
        <v>57.4</v>
      </c>
      <c r="E1104" s="111"/>
      <c r="F1104" s="95" t="s">
        <v>0</v>
      </c>
      <c r="G1104" s="95" t="s">
        <v>0</v>
      </c>
      <c r="H1104" s="112">
        <f t="shared" si="111"/>
        <v>0.52539404553415547</v>
      </c>
      <c r="I1104" s="112">
        <f t="shared" si="115"/>
        <v>0.52539404553415547</v>
      </c>
      <c r="J1104" s="98"/>
      <c r="K1104" s="112">
        <f t="shared" si="113"/>
        <v>238.17427385892088</v>
      </c>
      <c r="L1104" s="98">
        <f t="shared" si="112"/>
        <v>0.52539404553415547</v>
      </c>
      <c r="M1104" s="98">
        <f t="shared" si="114"/>
        <v>5.7090239410681587</v>
      </c>
      <c r="O1104" s="107">
        <v>27973</v>
      </c>
      <c r="P1104" s="100">
        <f t="shared" si="110"/>
        <v>238.17427385892088</v>
      </c>
      <c r="R1104" s="33"/>
    </row>
    <row r="1105" spans="1:18" x14ac:dyDescent="0.3">
      <c r="A1105" s="107">
        <v>28004</v>
      </c>
      <c r="B1105" s="104" t="s">
        <v>0</v>
      </c>
      <c r="C1105" s="104" t="s">
        <v>0</v>
      </c>
      <c r="D1105" s="98">
        <v>57.6</v>
      </c>
      <c r="E1105" s="111"/>
      <c r="F1105" s="95" t="s">
        <v>0</v>
      </c>
      <c r="G1105" s="95" t="s">
        <v>0</v>
      </c>
      <c r="H1105" s="112">
        <f t="shared" si="111"/>
        <v>0.34843205574912606</v>
      </c>
      <c r="I1105" s="112">
        <f t="shared" si="115"/>
        <v>0.34843205574912606</v>
      </c>
      <c r="J1105" s="98"/>
      <c r="K1105" s="112">
        <f t="shared" si="113"/>
        <v>239.00414937759308</v>
      </c>
      <c r="L1105" s="98">
        <f t="shared" si="112"/>
        <v>0.34843205574912606</v>
      </c>
      <c r="M1105" s="98">
        <f t="shared" si="114"/>
        <v>5.4945054945054972</v>
      </c>
      <c r="O1105" s="107">
        <v>28004</v>
      </c>
      <c r="P1105" s="100">
        <f t="shared" si="110"/>
        <v>239.00414937759308</v>
      </c>
    </row>
    <row r="1106" spans="1:18" x14ac:dyDescent="0.3">
      <c r="A1106" s="107">
        <v>28034</v>
      </c>
      <c r="B1106" s="104" t="s">
        <v>0</v>
      </c>
      <c r="C1106" s="104" t="s">
        <v>0</v>
      </c>
      <c r="D1106" s="98">
        <v>57.9</v>
      </c>
      <c r="E1106" s="111"/>
      <c r="F1106" s="95" t="s">
        <v>0</v>
      </c>
      <c r="G1106" s="95" t="s">
        <v>0</v>
      </c>
      <c r="H1106" s="112">
        <f t="shared" si="111"/>
        <v>0.52083333333332593</v>
      </c>
      <c r="I1106" s="112">
        <f t="shared" si="115"/>
        <v>0.52083333333332593</v>
      </c>
      <c r="J1106" s="98"/>
      <c r="K1106" s="112">
        <f t="shared" si="113"/>
        <v>240.24896265560136</v>
      </c>
      <c r="L1106" s="98">
        <f t="shared" si="112"/>
        <v>0.52083333333332593</v>
      </c>
      <c r="M1106" s="98">
        <f t="shared" si="114"/>
        <v>5.464480874316946</v>
      </c>
      <c r="O1106" s="107">
        <v>28034</v>
      </c>
      <c r="P1106" s="100">
        <f t="shared" si="110"/>
        <v>240.24896265560136</v>
      </c>
    </row>
    <row r="1107" spans="1:18" x14ac:dyDescent="0.3">
      <c r="A1107" s="107">
        <v>28065</v>
      </c>
      <c r="B1107" s="104" t="s">
        <v>0</v>
      </c>
      <c r="C1107" s="104" t="s">
        <v>0</v>
      </c>
      <c r="D1107" s="98">
        <v>58</v>
      </c>
      <c r="E1107" s="111"/>
      <c r="F1107" s="95" t="s">
        <v>0</v>
      </c>
      <c r="G1107" s="95" t="s">
        <v>0</v>
      </c>
      <c r="H1107" s="112">
        <f t="shared" si="111"/>
        <v>0.17271157167531026</v>
      </c>
      <c r="I1107" s="112">
        <f t="shared" si="115"/>
        <v>0.17271157167531026</v>
      </c>
      <c r="J1107" s="98"/>
      <c r="K1107" s="112">
        <f t="shared" si="113"/>
        <v>240.66390041493747</v>
      </c>
      <c r="L1107" s="98">
        <f t="shared" si="112"/>
        <v>0.17271157167531026</v>
      </c>
      <c r="M1107" s="98">
        <f t="shared" si="114"/>
        <v>4.8824593128390825</v>
      </c>
      <c r="O1107" s="107">
        <v>28065</v>
      </c>
      <c r="P1107" s="100">
        <f t="shared" si="110"/>
        <v>240.66390041493747</v>
      </c>
    </row>
    <row r="1108" spans="1:18" x14ac:dyDescent="0.3">
      <c r="A1108" s="107">
        <v>28095</v>
      </c>
      <c r="B1108" s="104" t="s">
        <v>0</v>
      </c>
      <c r="C1108" s="104" t="s">
        <v>0</v>
      </c>
      <c r="D1108" s="98">
        <v>58.2</v>
      </c>
      <c r="E1108" s="111"/>
      <c r="F1108" s="95" t="s">
        <v>0</v>
      </c>
      <c r="G1108" s="95" t="s">
        <v>0</v>
      </c>
      <c r="H1108" s="112">
        <f t="shared" si="111"/>
        <v>0.34482758620690834</v>
      </c>
      <c r="I1108" s="112">
        <f t="shared" si="115"/>
        <v>0.34482758620690834</v>
      </c>
      <c r="J1108" s="98"/>
      <c r="K1108" s="112">
        <f t="shared" si="113"/>
        <v>241.4937759336097</v>
      </c>
      <c r="L1108" s="98">
        <f t="shared" si="112"/>
        <v>0.34482758620690834</v>
      </c>
      <c r="M1108" s="98">
        <f t="shared" si="114"/>
        <v>4.8648648648648818</v>
      </c>
      <c r="O1108" s="107">
        <v>28095</v>
      </c>
      <c r="P1108" s="100">
        <f t="shared" ref="P1108:P1171" si="116">K1108</f>
        <v>241.4937759336097</v>
      </c>
      <c r="R1108" s="33"/>
    </row>
    <row r="1109" spans="1:18" x14ac:dyDescent="0.3">
      <c r="A1109" s="107">
        <v>28126</v>
      </c>
      <c r="B1109" s="104" t="s">
        <v>0</v>
      </c>
      <c r="C1109" s="104" t="s">
        <v>0</v>
      </c>
      <c r="D1109" s="98">
        <v>58.5</v>
      </c>
      <c r="E1109" s="111"/>
      <c r="F1109" s="95" t="s">
        <v>0</v>
      </c>
      <c r="G1109" s="95" t="s">
        <v>0</v>
      </c>
      <c r="H1109" s="112">
        <f t="shared" si="111"/>
        <v>0.51546391752577136</v>
      </c>
      <c r="I1109" s="112">
        <f t="shared" si="115"/>
        <v>0.51546391752577136</v>
      </c>
      <c r="J1109" s="98"/>
      <c r="K1109" s="112">
        <f t="shared" si="113"/>
        <v>242.73858921161798</v>
      </c>
      <c r="L1109" s="98">
        <f t="shared" si="112"/>
        <v>0.51546391752577136</v>
      </c>
      <c r="M1109" s="98">
        <f t="shared" si="114"/>
        <v>5.2158273381295084</v>
      </c>
      <c r="O1109" s="107">
        <v>28126</v>
      </c>
      <c r="P1109" s="100">
        <f t="shared" si="116"/>
        <v>242.73858921161798</v>
      </c>
      <c r="R1109" s="33"/>
    </row>
    <row r="1110" spans="1:18" x14ac:dyDescent="0.3">
      <c r="A1110" s="107">
        <v>28157</v>
      </c>
      <c r="B1110" s="104" t="s">
        <v>0</v>
      </c>
      <c r="C1110" s="104" t="s">
        <v>0</v>
      </c>
      <c r="D1110" s="98">
        <v>59.1</v>
      </c>
      <c r="E1110" s="111"/>
      <c r="F1110" s="95" t="s">
        <v>0</v>
      </c>
      <c r="G1110" s="95" t="s">
        <v>0</v>
      </c>
      <c r="H1110" s="112">
        <f t="shared" ref="H1110:H1173" si="117">((D1110/D1109)-1)*100</f>
        <v>1.025641025641022</v>
      </c>
      <c r="I1110" s="112">
        <f t="shared" si="115"/>
        <v>1.025641025641022</v>
      </c>
      <c r="J1110" s="98"/>
      <c r="K1110" s="112">
        <f t="shared" si="113"/>
        <v>245.22821576763457</v>
      </c>
      <c r="L1110" s="98">
        <f t="shared" ref="L1110:L1173" si="118">((K1110/K1109)-1)*100</f>
        <v>1.025641025641022</v>
      </c>
      <c r="M1110" s="98">
        <f t="shared" si="114"/>
        <v>5.9139784946236729</v>
      </c>
      <c r="O1110" s="107">
        <v>28157</v>
      </c>
      <c r="P1110" s="100">
        <f t="shared" si="116"/>
        <v>245.22821576763457</v>
      </c>
    </row>
    <row r="1111" spans="1:18" x14ac:dyDescent="0.3">
      <c r="A1111" s="107">
        <v>28185</v>
      </c>
      <c r="B1111" s="104" t="s">
        <v>0</v>
      </c>
      <c r="C1111" s="104" t="s">
        <v>0</v>
      </c>
      <c r="D1111" s="98">
        <v>59.5</v>
      </c>
      <c r="E1111" s="111"/>
      <c r="F1111" s="95" t="s">
        <v>0</v>
      </c>
      <c r="G1111" s="95" t="s">
        <v>0</v>
      </c>
      <c r="H1111" s="112">
        <f t="shared" si="117"/>
        <v>0.67681895093061328</v>
      </c>
      <c r="I1111" s="112">
        <f t="shared" si="115"/>
        <v>0.67681895093061328</v>
      </c>
      <c r="J1111" s="98"/>
      <c r="K1111" s="112">
        <f t="shared" si="113"/>
        <v>246.88796680497893</v>
      </c>
      <c r="L1111" s="98">
        <f t="shared" si="118"/>
        <v>0.67681895093061328</v>
      </c>
      <c r="M1111" s="98">
        <f t="shared" si="114"/>
        <v>6.4400715563506239</v>
      </c>
      <c r="O1111" s="107">
        <v>28185</v>
      </c>
      <c r="P1111" s="100">
        <f t="shared" si="116"/>
        <v>246.88796680497893</v>
      </c>
    </row>
    <row r="1112" spans="1:18" x14ac:dyDescent="0.3">
      <c r="A1112" s="107">
        <v>28216</v>
      </c>
      <c r="B1112" s="104" t="s">
        <v>0</v>
      </c>
      <c r="C1112" s="104" t="s">
        <v>0</v>
      </c>
      <c r="D1112" s="98">
        <v>60</v>
      </c>
      <c r="E1112" s="111"/>
      <c r="F1112" s="95" t="s">
        <v>0</v>
      </c>
      <c r="G1112" s="95" t="s">
        <v>0</v>
      </c>
      <c r="H1112" s="112">
        <f t="shared" si="117"/>
        <v>0.84033613445377853</v>
      </c>
      <c r="I1112" s="112">
        <f t="shared" si="115"/>
        <v>0.84033613445377853</v>
      </c>
      <c r="J1112" s="98"/>
      <c r="K1112" s="112">
        <f t="shared" ref="K1112:K1175" si="119">K1111*(1+(I1112/100))</f>
        <v>248.96265560165941</v>
      </c>
      <c r="L1112" s="98">
        <f t="shared" si="118"/>
        <v>0.84033613445377853</v>
      </c>
      <c r="M1112" s="98">
        <f t="shared" si="114"/>
        <v>6.9518716577539941</v>
      </c>
      <c r="O1112" s="107">
        <v>28216</v>
      </c>
      <c r="P1112" s="100">
        <f t="shared" si="116"/>
        <v>248.96265560165941</v>
      </c>
    </row>
    <row r="1113" spans="1:18" x14ac:dyDescent="0.3">
      <c r="A1113" s="107">
        <v>28246</v>
      </c>
      <c r="B1113" s="104" t="s">
        <v>0</v>
      </c>
      <c r="C1113" s="104" t="s">
        <v>0</v>
      </c>
      <c r="D1113" s="98">
        <v>60.3</v>
      </c>
      <c r="E1113" s="111"/>
      <c r="F1113" s="95" t="s">
        <v>0</v>
      </c>
      <c r="G1113" s="95" t="s">
        <v>0</v>
      </c>
      <c r="H1113" s="112">
        <f t="shared" si="117"/>
        <v>0.49999999999998934</v>
      </c>
      <c r="I1113" s="112">
        <f t="shared" si="115"/>
        <v>0.49999999999998934</v>
      </c>
      <c r="J1113" s="98"/>
      <c r="K1113" s="112">
        <f t="shared" si="119"/>
        <v>250.20746887966769</v>
      </c>
      <c r="L1113" s="98">
        <f t="shared" si="118"/>
        <v>0.49999999999998934</v>
      </c>
      <c r="M1113" s="98">
        <f t="shared" si="114"/>
        <v>6.7256637168141342</v>
      </c>
      <c r="O1113" s="107">
        <v>28246</v>
      </c>
      <c r="P1113" s="100">
        <f t="shared" si="116"/>
        <v>250.20746887966769</v>
      </c>
      <c r="R1113" s="33"/>
    </row>
    <row r="1114" spans="1:18" x14ac:dyDescent="0.3">
      <c r="A1114" s="107">
        <v>28277</v>
      </c>
      <c r="B1114" s="104" t="s">
        <v>0</v>
      </c>
      <c r="C1114" s="104" t="s">
        <v>0</v>
      </c>
      <c r="D1114" s="98">
        <v>60.7</v>
      </c>
      <c r="E1114" s="111"/>
      <c r="F1114" s="95" t="s">
        <v>0</v>
      </c>
      <c r="G1114" s="95" t="s">
        <v>0</v>
      </c>
      <c r="H1114" s="112">
        <f t="shared" si="117"/>
        <v>0.66334991708127955</v>
      </c>
      <c r="I1114" s="112">
        <f t="shared" si="115"/>
        <v>0.66334991708127955</v>
      </c>
      <c r="J1114" s="98"/>
      <c r="K1114" s="112">
        <f t="shared" si="119"/>
        <v>251.86721991701214</v>
      </c>
      <c r="L1114" s="98">
        <f t="shared" si="118"/>
        <v>0.66334991708127955</v>
      </c>
      <c r="M1114" s="98">
        <f t="shared" si="114"/>
        <v>6.8661971830985991</v>
      </c>
      <c r="O1114" s="107">
        <v>28277</v>
      </c>
      <c r="P1114" s="100">
        <f t="shared" si="116"/>
        <v>251.86721991701214</v>
      </c>
      <c r="R1114" s="33"/>
    </row>
    <row r="1115" spans="1:18" x14ac:dyDescent="0.3">
      <c r="A1115" s="107">
        <v>28307</v>
      </c>
      <c r="B1115" s="104" t="s">
        <v>0</v>
      </c>
      <c r="C1115" s="104" t="s">
        <v>0</v>
      </c>
      <c r="D1115" s="98">
        <v>61</v>
      </c>
      <c r="E1115" s="111"/>
      <c r="F1115" s="95" t="s">
        <v>0</v>
      </c>
      <c r="G1115" s="95" t="s">
        <v>0</v>
      </c>
      <c r="H1115" s="112">
        <f t="shared" si="117"/>
        <v>0.49423393739702615</v>
      </c>
      <c r="I1115" s="112">
        <f t="shared" si="115"/>
        <v>0.49423393739702615</v>
      </c>
      <c r="J1115" s="98"/>
      <c r="K1115" s="112">
        <f t="shared" si="119"/>
        <v>253.11203319502042</v>
      </c>
      <c r="L1115" s="98">
        <f t="shared" si="118"/>
        <v>0.49423393739702615</v>
      </c>
      <c r="M1115" s="98">
        <f t="shared" si="114"/>
        <v>6.8301225919439545</v>
      </c>
      <c r="O1115" s="107">
        <v>28307</v>
      </c>
      <c r="P1115" s="100">
        <f t="shared" si="116"/>
        <v>253.11203319502042</v>
      </c>
    </row>
    <row r="1116" spans="1:18" x14ac:dyDescent="0.3">
      <c r="A1116" s="107">
        <v>28338</v>
      </c>
      <c r="B1116" s="104" t="s">
        <v>0</v>
      </c>
      <c r="C1116" s="104" t="s">
        <v>0</v>
      </c>
      <c r="D1116" s="98">
        <v>61.2</v>
      </c>
      <c r="E1116" s="111"/>
      <c r="F1116" s="95" t="s">
        <v>0</v>
      </c>
      <c r="G1116" s="95" t="s">
        <v>0</v>
      </c>
      <c r="H1116" s="112">
        <f t="shared" si="117"/>
        <v>0.32786885245901232</v>
      </c>
      <c r="I1116" s="112">
        <f t="shared" si="115"/>
        <v>0.32786885245901232</v>
      </c>
      <c r="J1116" s="98"/>
      <c r="K1116" s="112">
        <f t="shared" si="119"/>
        <v>253.94190871369261</v>
      </c>
      <c r="L1116" s="98">
        <f t="shared" si="118"/>
        <v>0.32786885245901232</v>
      </c>
      <c r="M1116" s="98">
        <f t="shared" si="114"/>
        <v>6.6202090592334395</v>
      </c>
      <c r="O1116" s="107">
        <v>28338</v>
      </c>
      <c r="P1116" s="100">
        <f t="shared" si="116"/>
        <v>253.94190871369261</v>
      </c>
    </row>
    <row r="1117" spans="1:18" x14ac:dyDescent="0.3">
      <c r="A1117" s="107">
        <v>28369</v>
      </c>
      <c r="B1117" s="104" t="s">
        <v>0</v>
      </c>
      <c r="C1117" s="104" t="s">
        <v>0</v>
      </c>
      <c r="D1117" s="98">
        <v>61.4</v>
      </c>
      <c r="E1117" s="111"/>
      <c r="F1117" s="95" t="s">
        <v>0</v>
      </c>
      <c r="G1117" s="95" t="s">
        <v>0</v>
      </c>
      <c r="H1117" s="112">
        <f t="shared" si="117"/>
        <v>0.32679738562091387</v>
      </c>
      <c r="I1117" s="112">
        <f t="shared" si="115"/>
        <v>0.32679738562091387</v>
      </c>
      <c r="J1117" s="98"/>
      <c r="K1117" s="112">
        <f t="shared" si="119"/>
        <v>254.77178423236481</v>
      </c>
      <c r="L1117" s="98">
        <f t="shared" si="118"/>
        <v>0.32679738562091387</v>
      </c>
      <c r="M1117" s="98">
        <f t="shared" si="114"/>
        <v>6.5972222222222099</v>
      </c>
      <c r="O1117" s="107">
        <v>28369</v>
      </c>
      <c r="P1117" s="100">
        <f t="shared" si="116"/>
        <v>254.77178423236481</v>
      </c>
    </row>
    <row r="1118" spans="1:18" x14ac:dyDescent="0.3">
      <c r="A1118" s="107">
        <v>28399</v>
      </c>
      <c r="B1118" s="104" t="s">
        <v>0</v>
      </c>
      <c r="C1118" s="104" t="s">
        <v>0</v>
      </c>
      <c r="D1118" s="98">
        <v>61.6</v>
      </c>
      <c r="E1118" s="111"/>
      <c r="F1118" s="95" t="s">
        <v>0</v>
      </c>
      <c r="G1118" s="95" t="s">
        <v>0</v>
      </c>
      <c r="H1118" s="112">
        <f t="shared" si="117"/>
        <v>0.32573289902280145</v>
      </c>
      <c r="I1118" s="112">
        <f t="shared" si="115"/>
        <v>0.32573289902280145</v>
      </c>
      <c r="J1118" s="98"/>
      <c r="K1118" s="112">
        <f t="shared" si="119"/>
        <v>255.601659751037</v>
      </c>
      <c r="L1118" s="98">
        <f t="shared" si="118"/>
        <v>0.32573289902280145</v>
      </c>
      <c r="M1118" s="98">
        <f t="shared" si="114"/>
        <v>6.3903281519861688</v>
      </c>
      <c r="O1118" s="107">
        <v>28399</v>
      </c>
      <c r="P1118" s="100">
        <f t="shared" si="116"/>
        <v>255.601659751037</v>
      </c>
      <c r="R1118" s="33"/>
    </row>
    <row r="1119" spans="1:18" x14ac:dyDescent="0.3">
      <c r="A1119" s="107">
        <v>28430</v>
      </c>
      <c r="B1119" s="104" t="s">
        <v>0</v>
      </c>
      <c r="C1119" s="104" t="s">
        <v>0</v>
      </c>
      <c r="D1119" s="98">
        <v>61.9</v>
      </c>
      <c r="E1119" s="111"/>
      <c r="F1119" s="95" t="s">
        <v>0</v>
      </c>
      <c r="G1119" s="95" t="s">
        <v>0</v>
      </c>
      <c r="H1119" s="112">
        <f t="shared" si="117"/>
        <v>0.48701298701299134</v>
      </c>
      <c r="I1119" s="112">
        <f t="shared" si="115"/>
        <v>0.48701298701299134</v>
      </c>
      <c r="J1119" s="98"/>
      <c r="K1119" s="112">
        <f t="shared" si="119"/>
        <v>256.84647302904528</v>
      </c>
      <c r="L1119" s="98">
        <f t="shared" si="118"/>
        <v>0.48701298701299134</v>
      </c>
      <c r="M1119" s="98">
        <f t="shared" si="114"/>
        <v>6.7241379310344573</v>
      </c>
      <c r="O1119" s="107">
        <v>28430</v>
      </c>
      <c r="P1119" s="100">
        <f t="shared" si="116"/>
        <v>256.84647302904528</v>
      </c>
      <c r="R1119" s="33"/>
    </row>
    <row r="1120" spans="1:18" x14ac:dyDescent="0.3">
      <c r="A1120" s="107">
        <v>28460</v>
      </c>
      <c r="B1120" s="104" t="s">
        <v>0</v>
      </c>
      <c r="C1120" s="104" t="s">
        <v>0</v>
      </c>
      <c r="D1120" s="98">
        <v>62.1</v>
      </c>
      <c r="E1120" s="111"/>
      <c r="F1120" s="95" t="s">
        <v>0</v>
      </c>
      <c r="G1120" s="95" t="s">
        <v>0</v>
      </c>
      <c r="H1120" s="112">
        <f t="shared" si="117"/>
        <v>0.3231017770597866</v>
      </c>
      <c r="I1120" s="112">
        <f t="shared" si="115"/>
        <v>0.3231017770597866</v>
      </c>
      <c r="J1120" s="98"/>
      <c r="K1120" s="112">
        <f t="shared" si="119"/>
        <v>257.67634854771751</v>
      </c>
      <c r="L1120" s="98">
        <f t="shared" si="118"/>
        <v>0.3231017770597866</v>
      </c>
      <c r="M1120" s="98">
        <f t="shared" si="114"/>
        <v>6.7010309278350277</v>
      </c>
      <c r="O1120" s="107">
        <v>28460</v>
      </c>
      <c r="P1120" s="100">
        <f t="shared" si="116"/>
        <v>257.67634854771751</v>
      </c>
    </row>
    <row r="1121" spans="1:18" x14ac:dyDescent="0.3">
      <c r="A1121" s="107">
        <v>28491</v>
      </c>
      <c r="B1121" s="104" t="s">
        <v>0</v>
      </c>
      <c r="C1121" s="104" t="s">
        <v>0</v>
      </c>
      <c r="D1121" s="98">
        <v>62.5</v>
      </c>
      <c r="E1121" s="111"/>
      <c r="F1121" s="95" t="s">
        <v>0</v>
      </c>
      <c r="G1121" s="95" t="s">
        <v>0</v>
      </c>
      <c r="H1121" s="112">
        <f t="shared" si="117"/>
        <v>0.6441223832528209</v>
      </c>
      <c r="I1121" s="112">
        <f t="shared" si="115"/>
        <v>0.6441223832528209</v>
      </c>
      <c r="J1121" s="98"/>
      <c r="K1121" s="112">
        <f t="shared" si="119"/>
        <v>259.3360995850619</v>
      </c>
      <c r="L1121" s="98">
        <f t="shared" si="118"/>
        <v>0.6441223832528209</v>
      </c>
      <c r="M1121" s="98">
        <f t="shared" ref="M1121:M1184" si="120">((K1121/K1109)-1)*100</f>
        <v>6.8376068376068133</v>
      </c>
      <c r="O1121" s="107">
        <v>28491</v>
      </c>
      <c r="P1121" s="100">
        <f t="shared" si="116"/>
        <v>259.3360995850619</v>
      </c>
    </row>
    <row r="1122" spans="1:18" x14ac:dyDescent="0.3">
      <c r="A1122" s="107">
        <v>28522</v>
      </c>
      <c r="B1122" s="104" t="s">
        <v>0</v>
      </c>
      <c r="C1122" s="104" t="s">
        <v>0</v>
      </c>
      <c r="D1122" s="98">
        <v>62.9</v>
      </c>
      <c r="E1122" s="111"/>
      <c r="F1122" s="95" t="s">
        <v>0</v>
      </c>
      <c r="G1122" s="95" t="s">
        <v>0</v>
      </c>
      <c r="H1122" s="112">
        <f t="shared" si="117"/>
        <v>0.63999999999999613</v>
      </c>
      <c r="I1122" s="112">
        <f t="shared" si="115"/>
        <v>0.63999999999999613</v>
      </c>
      <c r="J1122" s="98"/>
      <c r="K1122" s="112">
        <f t="shared" si="119"/>
        <v>260.99585062240629</v>
      </c>
      <c r="L1122" s="98">
        <f t="shared" si="118"/>
        <v>0.63999999999999613</v>
      </c>
      <c r="M1122" s="98">
        <f t="shared" si="120"/>
        <v>6.4297800338409372</v>
      </c>
      <c r="O1122" s="107">
        <v>28522</v>
      </c>
      <c r="P1122" s="100">
        <f t="shared" si="116"/>
        <v>260.99585062240629</v>
      </c>
    </row>
    <row r="1123" spans="1:18" x14ac:dyDescent="0.3">
      <c r="A1123" s="107">
        <v>28550</v>
      </c>
      <c r="B1123" s="104" t="s">
        <v>0</v>
      </c>
      <c r="C1123" s="104" t="s">
        <v>0</v>
      </c>
      <c r="D1123" s="98">
        <v>63.4</v>
      </c>
      <c r="E1123" s="111"/>
      <c r="F1123" s="95" t="s">
        <v>0</v>
      </c>
      <c r="G1123" s="95" t="s">
        <v>0</v>
      </c>
      <c r="H1123" s="112">
        <f t="shared" si="117"/>
        <v>0.79491255961843255</v>
      </c>
      <c r="I1123" s="112">
        <f t="shared" si="115"/>
        <v>0.79491255961843255</v>
      </c>
      <c r="J1123" s="98"/>
      <c r="K1123" s="112">
        <f t="shared" si="119"/>
        <v>263.07053941908674</v>
      </c>
      <c r="L1123" s="98">
        <f t="shared" si="118"/>
        <v>0.79491255961843255</v>
      </c>
      <c r="M1123" s="98">
        <f t="shared" si="120"/>
        <v>6.5546218487394725</v>
      </c>
      <c r="O1123" s="107">
        <v>28550</v>
      </c>
      <c r="P1123" s="100">
        <f t="shared" si="116"/>
        <v>263.07053941908674</v>
      </c>
      <c r="R1123" s="33"/>
    </row>
    <row r="1124" spans="1:18" x14ac:dyDescent="0.3">
      <c r="A1124" s="107">
        <v>28581</v>
      </c>
      <c r="B1124" s="104" t="s">
        <v>0</v>
      </c>
      <c r="C1124" s="104" t="s">
        <v>0</v>
      </c>
      <c r="D1124" s="98">
        <v>63.9</v>
      </c>
      <c r="E1124" s="111"/>
      <c r="F1124" s="95" t="s">
        <v>0</v>
      </c>
      <c r="G1124" s="95" t="s">
        <v>0</v>
      </c>
      <c r="H1124" s="112">
        <f t="shared" si="117"/>
        <v>0.78864353312302349</v>
      </c>
      <c r="I1124" s="112">
        <f t="shared" si="115"/>
        <v>0.78864353312302349</v>
      </c>
      <c r="J1124" s="98"/>
      <c r="K1124" s="112">
        <f t="shared" si="119"/>
        <v>265.14522821576725</v>
      </c>
      <c r="L1124" s="98">
        <f t="shared" si="118"/>
        <v>0.78864353312302349</v>
      </c>
      <c r="M1124" s="98">
        <f t="shared" si="120"/>
        <v>6.4999999999999947</v>
      </c>
      <c r="O1124" s="107">
        <v>28581</v>
      </c>
      <c r="P1124" s="100">
        <f t="shared" si="116"/>
        <v>265.14522821576725</v>
      </c>
      <c r="R1124" s="33"/>
    </row>
    <row r="1125" spans="1:18" x14ac:dyDescent="0.3">
      <c r="A1125" s="107">
        <v>28611</v>
      </c>
      <c r="B1125" s="104" t="s">
        <v>0</v>
      </c>
      <c r="C1125" s="104" t="s">
        <v>0</v>
      </c>
      <c r="D1125" s="98">
        <v>64.5</v>
      </c>
      <c r="E1125" s="111"/>
      <c r="F1125" s="95" t="s">
        <v>0</v>
      </c>
      <c r="G1125" s="95" t="s">
        <v>0</v>
      </c>
      <c r="H1125" s="112">
        <f t="shared" si="117"/>
        <v>0.93896713615022609</v>
      </c>
      <c r="I1125" s="112">
        <f t="shared" si="115"/>
        <v>0.93896713615022609</v>
      </c>
      <c r="J1125" s="98"/>
      <c r="K1125" s="112">
        <f t="shared" si="119"/>
        <v>267.63485477178381</v>
      </c>
      <c r="L1125" s="98">
        <f t="shared" si="118"/>
        <v>0.93896713615022609</v>
      </c>
      <c r="M1125" s="98">
        <f t="shared" si="120"/>
        <v>6.9651741293532243</v>
      </c>
      <c r="O1125" s="107">
        <v>28611</v>
      </c>
      <c r="P1125" s="100">
        <f t="shared" si="116"/>
        <v>267.63485477178381</v>
      </c>
    </row>
    <row r="1126" spans="1:18" x14ac:dyDescent="0.3">
      <c r="A1126" s="107">
        <v>28642</v>
      </c>
      <c r="B1126" s="104" t="s">
        <v>0</v>
      </c>
      <c r="C1126" s="104" t="s">
        <v>0</v>
      </c>
      <c r="D1126" s="98">
        <v>65.2</v>
      </c>
      <c r="E1126" s="111"/>
      <c r="F1126" s="95" t="s">
        <v>0</v>
      </c>
      <c r="G1126" s="95" t="s">
        <v>0</v>
      </c>
      <c r="H1126" s="112">
        <f t="shared" si="117"/>
        <v>1.0852713178294726</v>
      </c>
      <c r="I1126" s="112">
        <f t="shared" si="115"/>
        <v>1.0852713178294726</v>
      </c>
      <c r="J1126" s="98"/>
      <c r="K1126" s="112">
        <f t="shared" si="119"/>
        <v>270.53941908713654</v>
      </c>
      <c r="L1126" s="98">
        <f t="shared" si="118"/>
        <v>1.0852713178294726</v>
      </c>
      <c r="M1126" s="98">
        <f t="shared" si="120"/>
        <v>7.4135090609555032</v>
      </c>
      <c r="O1126" s="107">
        <v>28642</v>
      </c>
      <c r="P1126" s="100">
        <f t="shared" si="116"/>
        <v>270.53941908713654</v>
      </c>
    </row>
    <row r="1127" spans="1:18" x14ac:dyDescent="0.3">
      <c r="A1127" s="107">
        <v>28672</v>
      </c>
      <c r="B1127" s="104" t="s">
        <v>0</v>
      </c>
      <c r="C1127" s="104" t="s">
        <v>0</v>
      </c>
      <c r="D1127" s="98">
        <v>65.7</v>
      </c>
      <c r="E1127" s="111"/>
      <c r="F1127" s="95" t="s">
        <v>0</v>
      </c>
      <c r="G1127" s="95" t="s">
        <v>0</v>
      </c>
      <c r="H1127" s="112">
        <f t="shared" si="117"/>
        <v>0.76687116564417845</v>
      </c>
      <c r="I1127" s="112">
        <f t="shared" si="115"/>
        <v>0.76687116564417845</v>
      </c>
      <c r="J1127" s="98"/>
      <c r="K1127" s="112">
        <f t="shared" si="119"/>
        <v>272.61410788381704</v>
      </c>
      <c r="L1127" s="98">
        <f t="shared" si="118"/>
        <v>0.76687116564417845</v>
      </c>
      <c r="M1127" s="98">
        <f t="shared" si="120"/>
        <v>7.7049180327868783</v>
      </c>
      <c r="O1127" s="107">
        <v>28672</v>
      </c>
      <c r="P1127" s="100">
        <f t="shared" si="116"/>
        <v>272.61410788381704</v>
      </c>
    </row>
    <row r="1128" spans="1:18" x14ac:dyDescent="0.3">
      <c r="A1128" s="107">
        <v>28703</v>
      </c>
      <c r="B1128" s="104" t="s">
        <v>0</v>
      </c>
      <c r="C1128" s="104" t="s">
        <v>0</v>
      </c>
      <c r="D1128" s="98">
        <v>66</v>
      </c>
      <c r="E1128" s="111"/>
      <c r="F1128" s="95" t="s">
        <v>0</v>
      </c>
      <c r="G1128" s="95" t="s">
        <v>0</v>
      </c>
      <c r="H1128" s="112">
        <f t="shared" si="117"/>
        <v>0.45662100456620447</v>
      </c>
      <c r="I1128" s="112">
        <f t="shared" si="115"/>
        <v>0.45662100456620447</v>
      </c>
      <c r="J1128" s="98"/>
      <c r="K1128" s="112">
        <f t="shared" si="119"/>
        <v>273.85892116182532</v>
      </c>
      <c r="L1128" s="98">
        <f t="shared" si="118"/>
        <v>0.45662100456620447</v>
      </c>
      <c r="M1128" s="98">
        <f t="shared" si="120"/>
        <v>7.8431372549019329</v>
      </c>
      <c r="O1128" s="107">
        <v>28703</v>
      </c>
      <c r="P1128" s="100">
        <f t="shared" si="116"/>
        <v>273.85892116182532</v>
      </c>
      <c r="R1128" s="33"/>
    </row>
    <row r="1129" spans="1:18" x14ac:dyDescent="0.3">
      <c r="A1129" s="107">
        <v>28734</v>
      </c>
      <c r="B1129" s="104" t="s">
        <v>0</v>
      </c>
      <c r="C1129" s="104" t="s">
        <v>0</v>
      </c>
      <c r="D1129" s="98">
        <v>66.5</v>
      </c>
      <c r="E1129" s="111"/>
      <c r="F1129" s="95" t="s">
        <v>0</v>
      </c>
      <c r="G1129" s="95" t="s">
        <v>0</v>
      </c>
      <c r="H1129" s="112">
        <f t="shared" si="117"/>
        <v>0.7575757575757569</v>
      </c>
      <c r="I1129" s="112">
        <f t="shared" si="115"/>
        <v>0.7575757575757569</v>
      </c>
      <c r="J1129" s="98"/>
      <c r="K1129" s="112">
        <f t="shared" si="119"/>
        <v>275.93360995850583</v>
      </c>
      <c r="L1129" s="98">
        <f t="shared" si="118"/>
        <v>0.7575757575757569</v>
      </c>
      <c r="M1129" s="98">
        <f t="shared" si="120"/>
        <v>8.3061889250814147</v>
      </c>
      <c r="O1129" s="107">
        <v>28734</v>
      </c>
      <c r="P1129" s="100">
        <f t="shared" si="116"/>
        <v>275.93360995850583</v>
      </c>
      <c r="R1129" s="33"/>
    </row>
    <row r="1130" spans="1:18" x14ac:dyDescent="0.3">
      <c r="A1130" s="107">
        <v>28764</v>
      </c>
      <c r="B1130" s="104" t="s">
        <v>0</v>
      </c>
      <c r="C1130" s="104" t="s">
        <v>0</v>
      </c>
      <c r="D1130" s="98">
        <v>67.099999999999994</v>
      </c>
      <c r="E1130" s="111"/>
      <c r="F1130" s="95" t="s">
        <v>0</v>
      </c>
      <c r="G1130" s="95" t="s">
        <v>0</v>
      </c>
      <c r="H1130" s="112">
        <f t="shared" si="117"/>
        <v>0.90225563909773765</v>
      </c>
      <c r="I1130" s="112">
        <f t="shared" si="115"/>
        <v>0.90225563909773765</v>
      </c>
      <c r="J1130" s="98"/>
      <c r="K1130" s="112">
        <f t="shared" si="119"/>
        <v>278.42323651452239</v>
      </c>
      <c r="L1130" s="98">
        <f t="shared" si="118"/>
        <v>0.90225563909773765</v>
      </c>
      <c r="M1130" s="98">
        <f t="shared" si="120"/>
        <v>8.9285714285713969</v>
      </c>
      <c r="O1130" s="107">
        <v>28764</v>
      </c>
      <c r="P1130" s="100">
        <f t="shared" si="116"/>
        <v>278.42323651452239</v>
      </c>
    </row>
    <row r="1131" spans="1:18" x14ac:dyDescent="0.3">
      <c r="A1131" s="107">
        <v>28795</v>
      </c>
      <c r="B1131" s="104" t="s">
        <v>0</v>
      </c>
      <c r="C1131" s="104" t="s">
        <v>0</v>
      </c>
      <c r="D1131" s="98">
        <v>67.400000000000006</v>
      </c>
      <c r="E1131" s="111"/>
      <c r="F1131" s="95" t="s">
        <v>0</v>
      </c>
      <c r="G1131" s="95" t="s">
        <v>0</v>
      </c>
      <c r="H1131" s="112">
        <f t="shared" si="117"/>
        <v>0.44709388971686526</v>
      </c>
      <c r="I1131" s="112">
        <f t="shared" si="115"/>
        <v>0.44709388971686526</v>
      </c>
      <c r="J1131" s="98"/>
      <c r="K1131" s="112">
        <f t="shared" si="119"/>
        <v>279.66804979253078</v>
      </c>
      <c r="L1131" s="98">
        <f t="shared" si="118"/>
        <v>0.44709388971686526</v>
      </c>
      <c r="M1131" s="98">
        <f t="shared" si="120"/>
        <v>8.8852988691437993</v>
      </c>
      <c r="O1131" s="107">
        <v>28795</v>
      </c>
      <c r="P1131" s="100">
        <f t="shared" si="116"/>
        <v>279.66804979253078</v>
      </c>
    </row>
    <row r="1132" spans="1:18" x14ac:dyDescent="0.3">
      <c r="A1132" s="107">
        <v>28825</v>
      </c>
      <c r="B1132" s="104" t="s">
        <v>0</v>
      </c>
      <c r="C1132" s="104" t="s">
        <v>0</v>
      </c>
      <c r="D1132" s="98">
        <v>67.7</v>
      </c>
      <c r="E1132" s="111"/>
      <c r="F1132" s="95" t="s">
        <v>0</v>
      </c>
      <c r="G1132" s="95" t="s">
        <v>0</v>
      </c>
      <c r="H1132" s="112">
        <f t="shared" si="117"/>
        <v>0.44510385756675319</v>
      </c>
      <c r="I1132" s="112">
        <f t="shared" si="115"/>
        <v>0.44510385756675319</v>
      </c>
      <c r="J1132" s="98"/>
      <c r="K1132" s="112">
        <f t="shared" si="119"/>
        <v>280.91286307053906</v>
      </c>
      <c r="L1132" s="98">
        <f t="shared" si="118"/>
        <v>0.44510385756675319</v>
      </c>
      <c r="M1132" s="98">
        <f t="shared" si="120"/>
        <v>9.0177133655394481</v>
      </c>
      <c r="O1132" s="107">
        <v>28825</v>
      </c>
      <c r="P1132" s="100">
        <f t="shared" si="116"/>
        <v>280.91286307053906</v>
      </c>
    </row>
    <row r="1133" spans="1:18" x14ac:dyDescent="0.3">
      <c r="A1133" s="107">
        <v>28856</v>
      </c>
      <c r="B1133" s="104" t="s">
        <v>0</v>
      </c>
      <c r="C1133" s="104" t="s">
        <v>0</v>
      </c>
      <c r="D1133" s="98">
        <v>68.3</v>
      </c>
      <c r="E1133" s="111"/>
      <c r="F1133" s="95" t="s">
        <v>0</v>
      </c>
      <c r="G1133" s="95" t="s">
        <v>0</v>
      </c>
      <c r="H1133" s="112">
        <f t="shared" si="117"/>
        <v>0.88626292466764678</v>
      </c>
      <c r="I1133" s="112">
        <f t="shared" si="115"/>
        <v>0.88626292466764678</v>
      </c>
      <c r="J1133" s="98"/>
      <c r="K1133" s="112">
        <f t="shared" si="119"/>
        <v>283.40248962655562</v>
      </c>
      <c r="L1133" s="98">
        <f t="shared" si="118"/>
        <v>0.88626292466764678</v>
      </c>
      <c r="M1133" s="98">
        <f t="shared" si="120"/>
        <v>9.2799999999999994</v>
      </c>
      <c r="O1133" s="107">
        <v>28856</v>
      </c>
      <c r="P1133" s="100">
        <f t="shared" si="116"/>
        <v>283.40248962655562</v>
      </c>
      <c r="R1133" s="33"/>
    </row>
    <row r="1134" spans="1:18" x14ac:dyDescent="0.3">
      <c r="A1134" s="107">
        <v>28887</v>
      </c>
      <c r="B1134" s="104" t="s">
        <v>0</v>
      </c>
      <c r="C1134" s="104" t="s">
        <v>0</v>
      </c>
      <c r="D1134" s="98">
        <v>69.099999999999994</v>
      </c>
      <c r="E1134" s="111"/>
      <c r="F1134" s="95" t="s">
        <v>0</v>
      </c>
      <c r="G1134" s="95" t="s">
        <v>0</v>
      </c>
      <c r="H1134" s="112">
        <f t="shared" si="117"/>
        <v>1.171303074670571</v>
      </c>
      <c r="I1134" s="112">
        <f t="shared" si="115"/>
        <v>1.171303074670571</v>
      </c>
      <c r="J1134" s="98"/>
      <c r="K1134" s="112">
        <f t="shared" si="119"/>
        <v>286.72199170124441</v>
      </c>
      <c r="L1134" s="98">
        <f t="shared" si="118"/>
        <v>1.171303074670571</v>
      </c>
      <c r="M1134" s="98">
        <f t="shared" si="120"/>
        <v>9.856915739268679</v>
      </c>
      <c r="O1134" s="107">
        <v>28887</v>
      </c>
      <c r="P1134" s="100">
        <f t="shared" si="116"/>
        <v>286.72199170124441</v>
      </c>
      <c r="R1134" s="33"/>
    </row>
    <row r="1135" spans="1:18" x14ac:dyDescent="0.3">
      <c r="A1135" s="107">
        <v>28915</v>
      </c>
      <c r="B1135" s="104" t="s">
        <v>0</v>
      </c>
      <c r="C1135" s="104" t="s">
        <v>0</v>
      </c>
      <c r="D1135" s="98">
        <v>69.8</v>
      </c>
      <c r="E1135" s="111"/>
      <c r="F1135" s="95" t="s">
        <v>0</v>
      </c>
      <c r="G1135" s="95" t="s">
        <v>0</v>
      </c>
      <c r="H1135" s="112">
        <f t="shared" si="117"/>
        <v>1.013024602026058</v>
      </c>
      <c r="I1135" s="112">
        <f t="shared" si="115"/>
        <v>1.013024602026058</v>
      </c>
      <c r="J1135" s="98"/>
      <c r="K1135" s="112">
        <f t="shared" si="119"/>
        <v>289.62655601659714</v>
      </c>
      <c r="L1135" s="98">
        <f t="shared" si="118"/>
        <v>1.013024602026058</v>
      </c>
      <c r="M1135" s="98">
        <f t="shared" si="120"/>
        <v>10.094637223974789</v>
      </c>
      <c r="O1135" s="107">
        <v>28915</v>
      </c>
      <c r="P1135" s="100">
        <f t="shared" si="116"/>
        <v>289.62655601659714</v>
      </c>
    </row>
    <row r="1136" spans="1:18" x14ac:dyDescent="0.3">
      <c r="A1136" s="107">
        <v>28946</v>
      </c>
      <c r="B1136" s="104" t="s">
        <v>0</v>
      </c>
      <c r="C1136" s="104" t="s">
        <v>0</v>
      </c>
      <c r="D1136" s="98">
        <v>70.599999999999994</v>
      </c>
      <c r="E1136" s="111"/>
      <c r="F1136" s="95" t="s">
        <v>0</v>
      </c>
      <c r="G1136" s="95" t="s">
        <v>0</v>
      </c>
      <c r="H1136" s="112">
        <f t="shared" si="117"/>
        <v>1.1461318051575908</v>
      </c>
      <c r="I1136" s="112">
        <f t="shared" si="115"/>
        <v>1.1461318051575908</v>
      </c>
      <c r="J1136" s="98"/>
      <c r="K1136" s="112">
        <f t="shared" si="119"/>
        <v>292.94605809128592</v>
      </c>
      <c r="L1136" s="98">
        <f t="shared" si="118"/>
        <v>1.1461318051575908</v>
      </c>
      <c r="M1136" s="98">
        <f t="shared" si="120"/>
        <v>10.485133020344307</v>
      </c>
      <c r="O1136" s="107">
        <v>28946</v>
      </c>
      <c r="P1136" s="100">
        <f t="shared" si="116"/>
        <v>292.94605809128592</v>
      </c>
    </row>
    <row r="1137" spans="1:18" x14ac:dyDescent="0.3">
      <c r="A1137" s="107">
        <v>28976</v>
      </c>
      <c r="B1137" s="104" t="s">
        <v>0</v>
      </c>
      <c r="C1137" s="104" t="s">
        <v>0</v>
      </c>
      <c r="D1137" s="98">
        <v>71.5</v>
      </c>
      <c r="E1137" s="111"/>
      <c r="F1137" s="95" t="s">
        <v>0</v>
      </c>
      <c r="G1137" s="95" t="s">
        <v>0</v>
      </c>
      <c r="H1137" s="112">
        <f t="shared" si="117"/>
        <v>1.2747875354107707</v>
      </c>
      <c r="I1137" s="112">
        <f t="shared" si="115"/>
        <v>1.2747875354107707</v>
      </c>
      <c r="J1137" s="98"/>
      <c r="K1137" s="112">
        <f t="shared" si="119"/>
        <v>296.68049792531082</v>
      </c>
      <c r="L1137" s="98">
        <f t="shared" si="118"/>
        <v>1.2747875354107707</v>
      </c>
      <c r="M1137" s="98">
        <f t="shared" si="120"/>
        <v>10.852713178294614</v>
      </c>
      <c r="O1137" s="107">
        <v>28976</v>
      </c>
      <c r="P1137" s="100">
        <f t="shared" si="116"/>
        <v>296.68049792531082</v>
      </c>
    </row>
    <row r="1138" spans="1:18" x14ac:dyDescent="0.3">
      <c r="A1138" s="107">
        <v>29007</v>
      </c>
      <c r="B1138" s="104" t="s">
        <v>0</v>
      </c>
      <c r="C1138" s="104" t="s">
        <v>0</v>
      </c>
      <c r="D1138" s="98">
        <v>72.3</v>
      </c>
      <c r="E1138" s="111"/>
      <c r="F1138" s="95" t="s">
        <v>0</v>
      </c>
      <c r="G1138" s="95" t="s">
        <v>0</v>
      </c>
      <c r="H1138" s="112">
        <f t="shared" si="117"/>
        <v>1.118881118881121</v>
      </c>
      <c r="I1138" s="112">
        <f t="shared" si="115"/>
        <v>1.118881118881121</v>
      </c>
      <c r="J1138" s="98"/>
      <c r="K1138" s="112">
        <f t="shared" si="119"/>
        <v>299.9999999999996</v>
      </c>
      <c r="L1138" s="98">
        <f t="shared" si="118"/>
        <v>1.118881118881121</v>
      </c>
      <c r="M1138" s="98">
        <f t="shared" si="120"/>
        <v>10.889570552147255</v>
      </c>
      <c r="O1138" s="107">
        <v>29007</v>
      </c>
      <c r="P1138" s="100">
        <f t="shared" si="116"/>
        <v>299.9999999999996</v>
      </c>
      <c r="R1138" s="33"/>
    </row>
    <row r="1139" spans="1:18" x14ac:dyDescent="0.3">
      <c r="A1139" s="107">
        <v>29037</v>
      </c>
      <c r="B1139" s="104" t="s">
        <v>0</v>
      </c>
      <c r="C1139" s="104" t="s">
        <v>0</v>
      </c>
      <c r="D1139" s="98">
        <v>73.099999999999994</v>
      </c>
      <c r="E1139" s="111"/>
      <c r="F1139" s="95" t="s">
        <v>0</v>
      </c>
      <c r="G1139" s="95" t="s">
        <v>0</v>
      </c>
      <c r="H1139" s="112">
        <f t="shared" si="117"/>
        <v>1.1065006915629283</v>
      </c>
      <c r="I1139" s="112">
        <f t="shared" si="115"/>
        <v>1.1065006915629283</v>
      </c>
      <c r="J1139" s="98"/>
      <c r="K1139" s="112">
        <f t="shared" si="119"/>
        <v>303.31950207468839</v>
      </c>
      <c r="L1139" s="98">
        <f t="shared" si="118"/>
        <v>1.1065006915629283</v>
      </c>
      <c r="M1139" s="98">
        <f t="shared" si="120"/>
        <v>11.263318112633192</v>
      </c>
      <c r="O1139" s="107">
        <v>29037</v>
      </c>
      <c r="P1139" s="100">
        <f t="shared" si="116"/>
        <v>303.31950207468839</v>
      </c>
      <c r="R1139" s="33"/>
    </row>
    <row r="1140" spans="1:18" x14ac:dyDescent="0.3">
      <c r="A1140" s="107">
        <v>29068</v>
      </c>
      <c r="B1140" s="104" t="s">
        <v>0</v>
      </c>
      <c r="C1140" s="104" t="s">
        <v>0</v>
      </c>
      <c r="D1140" s="98">
        <v>73.8</v>
      </c>
      <c r="E1140" s="111"/>
      <c r="F1140" s="95" t="s">
        <v>0</v>
      </c>
      <c r="G1140" s="95" t="s">
        <v>0</v>
      </c>
      <c r="H1140" s="112">
        <f t="shared" si="117"/>
        <v>0.95759233926129284</v>
      </c>
      <c r="I1140" s="112">
        <f t="shared" si="115"/>
        <v>0.95759233926129284</v>
      </c>
      <c r="J1140" s="98"/>
      <c r="K1140" s="112">
        <f t="shared" si="119"/>
        <v>306.22406639004112</v>
      </c>
      <c r="L1140" s="98">
        <f t="shared" si="118"/>
        <v>0.95759233926129284</v>
      </c>
      <c r="M1140" s="98">
        <f t="shared" si="120"/>
        <v>11.818181818181838</v>
      </c>
      <c r="O1140" s="107">
        <v>29068</v>
      </c>
      <c r="P1140" s="100">
        <f t="shared" si="116"/>
        <v>306.22406639004112</v>
      </c>
    </row>
    <row r="1141" spans="1:18" x14ac:dyDescent="0.3">
      <c r="A1141" s="107">
        <v>29099</v>
      </c>
      <c r="B1141" s="104" t="s">
        <v>0</v>
      </c>
      <c r="C1141" s="104" t="s">
        <v>0</v>
      </c>
      <c r="D1141" s="98">
        <v>74.599999999999994</v>
      </c>
      <c r="E1141" s="111"/>
      <c r="F1141" s="95" t="s">
        <v>0</v>
      </c>
      <c r="G1141" s="95" t="s">
        <v>0</v>
      </c>
      <c r="H1141" s="112">
        <f t="shared" si="117"/>
        <v>1.084010840108407</v>
      </c>
      <c r="I1141" s="112">
        <f t="shared" ref="I1141:I1204" si="121">H1141</f>
        <v>1.084010840108407</v>
      </c>
      <c r="J1141" s="98"/>
      <c r="K1141" s="112">
        <f t="shared" si="119"/>
        <v>309.5435684647299</v>
      </c>
      <c r="L1141" s="98">
        <f t="shared" si="118"/>
        <v>1.084010840108407</v>
      </c>
      <c r="M1141" s="98">
        <f t="shared" si="120"/>
        <v>12.18045112781958</v>
      </c>
      <c r="O1141" s="107">
        <v>29099</v>
      </c>
      <c r="P1141" s="100">
        <f t="shared" si="116"/>
        <v>309.5435684647299</v>
      </c>
    </row>
    <row r="1142" spans="1:18" x14ac:dyDescent="0.3">
      <c r="A1142" s="107">
        <v>29129</v>
      </c>
      <c r="B1142" s="104" t="s">
        <v>0</v>
      </c>
      <c r="C1142" s="104" t="s">
        <v>0</v>
      </c>
      <c r="D1142" s="98">
        <v>75.2</v>
      </c>
      <c r="E1142" s="111"/>
      <c r="F1142" s="95" t="s">
        <v>0</v>
      </c>
      <c r="G1142" s="95" t="s">
        <v>0</v>
      </c>
      <c r="H1142" s="112">
        <f t="shared" si="117"/>
        <v>0.80428954423592547</v>
      </c>
      <c r="I1142" s="112">
        <f t="shared" si="121"/>
        <v>0.80428954423592547</v>
      </c>
      <c r="J1142" s="98"/>
      <c r="K1142" s="112">
        <f t="shared" si="119"/>
        <v>312.03319502074652</v>
      </c>
      <c r="L1142" s="98">
        <f t="shared" si="118"/>
        <v>0.80428954423592547</v>
      </c>
      <c r="M1142" s="98">
        <f t="shared" si="120"/>
        <v>12.071535022354741</v>
      </c>
      <c r="O1142" s="107">
        <v>29129</v>
      </c>
      <c r="P1142" s="100">
        <f t="shared" si="116"/>
        <v>312.03319502074652</v>
      </c>
    </row>
    <row r="1143" spans="1:18" x14ac:dyDescent="0.3">
      <c r="A1143" s="107">
        <v>29160</v>
      </c>
      <c r="B1143" s="104" t="s">
        <v>0</v>
      </c>
      <c r="C1143" s="104" t="s">
        <v>0</v>
      </c>
      <c r="D1143" s="98">
        <v>75.900000000000006</v>
      </c>
      <c r="E1143" s="111"/>
      <c r="F1143" s="95" t="s">
        <v>0</v>
      </c>
      <c r="G1143" s="95" t="s">
        <v>0</v>
      </c>
      <c r="H1143" s="112">
        <f t="shared" si="117"/>
        <v>0.93085106382979621</v>
      </c>
      <c r="I1143" s="112">
        <f t="shared" si="121"/>
        <v>0.93085106382979621</v>
      </c>
      <c r="J1143" s="98"/>
      <c r="K1143" s="112">
        <f t="shared" si="119"/>
        <v>314.93775933609925</v>
      </c>
      <c r="L1143" s="98">
        <f t="shared" si="118"/>
        <v>0.93085106382979621</v>
      </c>
      <c r="M1143" s="98">
        <f t="shared" si="120"/>
        <v>12.611275964391711</v>
      </c>
      <c r="O1143" s="107">
        <v>29160</v>
      </c>
      <c r="P1143" s="100">
        <f t="shared" si="116"/>
        <v>314.93775933609925</v>
      </c>
      <c r="R1143" s="33"/>
    </row>
    <row r="1144" spans="1:18" x14ac:dyDescent="0.3">
      <c r="A1144" s="107">
        <v>29190</v>
      </c>
      <c r="B1144" s="104" t="s">
        <v>0</v>
      </c>
      <c r="C1144" s="104" t="s">
        <v>0</v>
      </c>
      <c r="D1144" s="98">
        <v>76.7</v>
      </c>
      <c r="E1144" s="111"/>
      <c r="F1144" s="95" t="s">
        <v>0</v>
      </c>
      <c r="G1144" s="95" t="s">
        <v>0</v>
      </c>
      <c r="H1144" s="112">
        <f t="shared" si="117"/>
        <v>1.0540184453227797</v>
      </c>
      <c r="I1144" s="112">
        <f t="shared" si="121"/>
        <v>1.0540184453227797</v>
      </c>
      <c r="J1144" s="98"/>
      <c r="K1144" s="112">
        <f t="shared" si="119"/>
        <v>318.25726141078798</v>
      </c>
      <c r="L1144" s="98">
        <f t="shared" si="118"/>
        <v>1.0540184453227797</v>
      </c>
      <c r="M1144" s="98">
        <f t="shared" si="120"/>
        <v>13.293943870014768</v>
      </c>
      <c r="O1144" s="107">
        <v>29190</v>
      </c>
      <c r="P1144" s="100">
        <f t="shared" si="116"/>
        <v>318.25726141078798</v>
      </c>
      <c r="R1144" s="33"/>
    </row>
    <row r="1145" spans="1:18" x14ac:dyDescent="0.3">
      <c r="A1145" s="107">
        <v>29221</v>
      </c>
      <c r="B1145" s="104" t="s">
        <v>0</v>
      </c>
      <c r="C1145" s="104" t="s">
        <v>0</v>
      </c>
      <c r="D1145" s="98">
        <v>77.8</v>
      </c>
      <c r="E1145" s="111"/>
      <c r="F1145" s="95" t="s">
        <v>0</v>
      </c>
      <c r="G1145" s="95" t="s">
        <v>0</v>
      </c>
      <c r="H1145" s="112">
        <f t="shared" si="117"/>
        <v>1.4341590612777066</v>
      </c>
      <c r="I1145" s="112">
        <f t="shared" si="121"/>
        <v>1.4341590612777066</v>
      </c>
      <c r="J1145" s="98"/>
      <c r="K1145" s="112">
        <f t="shared" si="119"/>
        <v>322.8215767634851</v>
      </c>
      <c r="L1145" s="98">
        <f t="shared" si="118"/>
        <v>1.4341590612777066</v>
      </c>
      <c r="M1145" s="98">
        <f t="shared" si="120"/>
        <v>13.909224011713061</v>
      </c>
      <c r="O1145" s="107">
        <v>29221</v>
      </c>
      <c r="P1145" s="100">
        <f t="shared" si="116"/>
        <v>322.8215767634851</v>
      </c>
    </row>
    <row r="1146" spans="1:18" x14ac:dyDescent="0.3">
      <c r="A1146" s="107">
        <v>29252</v>
      </c>
      <c r="B1146" s="104" t="s">
        <v>0</v>
      </c>
      <c r="C1146" s="104" t="s">
        <v>0</v>
      </c>
      <c r="D1146" s="98">
        <v>78.900000000000006</v>
      </c>
      <c r="E1146" s="111"/>
      <c r="F1146" s="95" t="s">
        <v>0</v>
      </c>
      <c r="G1146" s="95" t="s">
        <v>0</v>
      </c>
      <c r="H1146" s="112">
        <f t="shared" si="117"/>
        <v>1.413881748071999</v>
      </c>
      <c r="I1146" s="112">
        <f t="shared" si="121"/>
        <v>1.413881748071999</v>
      </c>
      <c r="J1146" s="98"/>
      <c r="K1146" s="112">
        <f t="shared" si="119"/>
        <v>327.38589211618228</v>
      </c>
      <c r="L1146" s="98">
        <f t="shared" si="118"/>
        <v>1.413881748071999</v>
      </c>
      <c r="M1146" s="98">
        <f t="shared" si="120"/>
        <v>14.182344428364747</v>
      </c>
      <c r="O1146" s="107">
        <v>29252</v>
      </c>
      <c r="P1146" s="100">
        <f t="shared" si="116"/>
        <v>327.38589211618228</v>
      </c>
    </row>
    <row r="1147" spans="1:18" x14ac:dyDescent="0.3">
      <c r="A1147" s="107">
        <v>29281</v>
      </c>
      <c r="B1147" s="104" t="s">
        <v>0</v>
      </c>
      <c r="C1147" s="104" t="s">
        <v>0</v>
      </c>
      <c r="D1147" s="98">
        <v>80.099999999999994</v>
      </c>
      <c r="E1147" s="111"/>
      <c r="F1147" s="95" t="s">
        <v>0</v>
      </c>
      <c r="G1147" s="95" t="s">
        <v>0</v>
      </c>
      <c r="H1147" s="112">
        <f t="shared" si="117"/>
        <v>1.5209125475285079</v>
      </c>
      <c r="I1147" s="112">
        <f t="shared" si="121"/>
        <v>1.5209125475285079</v>
      </c>
      <c r="J1147" s="98"/>
      <c r="K1147" s="112">
        <f t="shared" si="119"/>
        <v>332.36514522821545</v>
      </c>
      <c r="L1147" s="98">
        <f t="shared" si="118"/>
        <v>1.5209125475285079</v>
      </c>
      <c r="M1147" s="98">
        <f t="shared" si="120"/>
        <v>14.75644699140406</v>
      </c>
      <c r="O1147" s="107">
        <v>29281</v>
      </c>
      <c r="P1147" s="100">
        <f t="shared" si="116"/>
        <v>332.36514522821545</v>
      </c>
    </row>
    <row r="1148" spans="1:18" x14ac:dyDescent="0.3">
      <c r="A1148" s="107">
        <v>29312</v>
      </c>
      <c r="B1148" s="104" t="s">
        <v>0</v>
      </c>
      <c r="C1148" s="104" t="s">
        <v>0</v>
      </c>
      <c r="D1148" s="98">
        <v>81</v>
      </c>
      <c r="E1148" s="111"/>
      <c r="F1148" s="95" t="s">
        <v>0</v>
      </c>
      <c r="G1148" s="95" t="s">
        <v>0</v>
      </c>
      <c r="H1148" s="112">
        <f t="shared" si="117"/>
        <v>1.1235955056179803</v>
      </c>
      <c r="I1148" s="112">
        <f t="shared" si="121"/>
        <v>1.1235955056179803</v>
      </c>
      <c r="J1148" s="98"/>
      <c r="K1148" s="112">
        <f t="shared" si="119"/>
        <v>336.09958506224035</v>
      </c>
      <c r="L1148" s="98">
        <f t="shared" si="118"/>
        <v>1.1235955056179803</v>
      </c>
      <c r="M1148" s="98">
        <f t="shared" si="120"/>
        <v>14.730878186968877</v>
      </c>
      <c r="O1148" s="107">
        <v>29312</v>
      </c>
      <c r="P1148" s="100">
        <f t="shared" si="116"/>
        <v>336.09958506224035</v>
      </c>
      <c r="R1148" s="33"/>
    </row>
    <row r="1149" spans="1:18" x14ac:dyDescent="0.3">
      <c r="A1149" s="107">
        <v>29342</v>
      </c>
      <c r="B1149" s="104" t="s">
        <v>0</v>
      </c>
      <c r="C1149" s="104" t="s">
        <v>0</v>
      </c>
      <c r="D1149" s="98">
        <v>81.8</v>
      </c>
      <c r="E1149" s="111"/>
      <c r="F1149" s="95" t="s">
        <v>0</v>
      </c>
      <c r="G1149" s="95" t="s">
        <v>0</v>
      </c>
      <c r="H1149" s="112">
        <f t="shared" si="117"/>
        <v>0.98765432098764094</v>
      </c>
      <c r="I1149" s="112">
        <f t="shared" si="121"/>
        <v>0.98765432098764094</v>
      </c>
      <c r="J1149" s="98"/>
      <c r="K1149" s="112">
        <f t="shared" si="119"/>
        <v>339.41908713692908</v>
      </c>
      <c r="L1149" s="98">
        <f t="shared" si="118"/>
        <v>0.98765432098764094</v>
      </c>
      <c r="M1149" s="98">
        <f t="shared" si="120"/>
        <v>14.405594405594435</v>
      </c>
      <c r="O1149" s="107">
        <v>29342</v>
      </c>
      <c r="P1149" s="100">
        <f t="shared" si="116"/>
        <v>339.41908713692908</v>
      </c>
      <c r="R1149" s="33"/>
    </row>
    <row r="1150" spans="1:18" x14ac:dyDescent="0.3">
      <c r="A1150" s="107">
        <v>29373</v>
      </c>
      <c r="B1150" s="104" t="s">
        <v>0</v>
      </c>
      <c r="C1150" s="104" t="s">
        <v>0</v>
      </c>
      <c r="D1150" s="98">
        <v>82.7</v>
      </c>
      <c r="E1150" s="111"/>
      <c r="F1150" s="95" t="s">
        <v>0</v>
      </c>
      <c r="G1150" s="95" t="s">
        <v>0</v>
      </c>
      <c r="H1150" s="112">
        <f t="shared" si="117"/>
        <v>1.1002444987775029</v>
      </c>
      <c r="I1150" s="112">
        <f t="shared" si="121"/>
        <v>1.1002444987775029</v>
      </c>
      <c r="J1150" s="98"/>
      <c r="K1150" s="112">
        <f t="shared" si="119"/>
        <v>343.15352697095398</v>
      </c>
      <c r="L1150" s="98">
        <f t="shared" si="118"/>
        <v>1.1002444987775029</v>
      </c>
      <c r="M1150" s="98">
        <f t="shared" si="120"/>
        <v>14.384508990318135</v>
      </c>
      <c r="O1150" s="107">
        <v>29373</v>
      </c>
      <c r="P1150" s="100">
        <f t="shared" si="116"/>
        <v>343.15352697095398</v>
      </c>
    </row>
    <row r="1151" spans="1:18" x14ac:dyDescent="0.3">
      <c r="A1151" s="107">
        <v>29403</v>
      </c>
      <c r="B1151" s="104" t="s">
        <v>0</v>
      </c>
      <c r="C1151" s="104" t="s">
        <v>0</v>
      </c>
      <c r="D1151" s="98">
        <v>82.7</v>
      </c>
      <c r="E1151" s="111"/>
      <c r="F1151" s="95" t="s">
        <v>0</v>
      </c>
      <c r="G1151" s="95" t="s">
        <v>0</v>
      </c>
      <c r="H1151" s="112">
        <f t="shared" si="117"/>
        <v>0</v>
      </c>
      <c r="I1151" s="112">
        <f t="shared" si="121"/>
        <v>0</v>
      </c>
      <c r="J1151" s="98"/>
      <c r="K1151" s="112">
        <f t="shared" si="119"/>
        <v>343.15352697095398</v>
      </c>
      <c r="L1151" s="98">
        <f t="shared" si="118"/>
        <v>0</v>
      </c>
      <c r="M1151" s="98">
        <f t="shared" si="120"/>
        <v>13.132694938440515</v>
      </c>
      <c r="O1151" s="107">
        <v>29403</v>
      </c>
      <c r="P1151" s="100">
        <f t="shared" si="116"/>
        <v>343.15352697095398</v>
      </c>
    </row>
    <row r="1152" spans="1:18" x14ac:dyDescent="0.3">
      <c r="A1152" s="107">
        <v>29434</v>
      </c>
      <c r="B1152" s="104" t="s">
        <v>0</v>
      </c>
      <c r="C1152" s="104" t="s">
        <v>0</v>
      </c>
      <c r="D1152" s="98">
        <v>83.3</v>
      </c>
      <c r="E1152" s="111"/>
      <c r="F1152" s="95" t="s">
        <v>0</v>
      </c>
      <c r="G1152" s="95" t="s">
        <v>0</v>
      </c>
      <c r="H1152" s="112">
        <f t="shared" si="117"/>
        <v>0.72551390568318386</v>
      </c>
      <c r="I1152" s="112">
        <f t="shared" si="121"/>
        <v>0.72551390568318386</v>
      </c>
      <c r="J1152" s="98"/>
      <c r="K1152" s="112">
        <f t="shared" si="119"/>
        <v>345.64315352697054</v>
      </c>
      <c r="L1152" s="98">
        <f t="shared" si="118"/>
        <v>0.72551390568318386</v>
      </c>
      <c r="M1152" s="98">
        <f t="shared" si="120"/>
        <v>12.872628726287271</v>
      </c>
      <c r="O1152" s="107">
        <v>29434</v>
      </c>
      <c r="P1152" s="100">
        <f t="shared" si="116"/>
        <v>345.64315352697054</v>
      </c>
    </row>
    <row r="1153" spans="1:18" x14ac:dyDescent="0.3">
      <c r="A1153" s="107">
        <v>29465</v>
      </c>
      <c r="B1153" s="104" t="s">
        <v>0</v>
      </c>
      <c r="C1153" s="104" t="s">
        <v>0</v>
      </c>
      <c r="D1153" s="98">
        <v>84</v>
      </c>
      <c r="E1153" s="111"/>
      <c r="F1153" s="95" t="s">
        <v>0</v>
      </c>
      <c r="G1153" s="95" t="s">
        <v>0</v>
      </c>
      <c r="H1153" s="112">
        <f t="shared" si="117"/>
        <v>0.84033613445377853</v>
      </c>
      <c r="I1153" s="112">
        <f t="shared" si="121"/>
        <v>0.84033613445377853</v>
      </c>
      <c r="J1153" s="98"/>
      <c r="K1153" s="112">
        <f t="shared" si="119"/>
        <v>348.54771784232321</v>
      </c>
      <c r="L1153" s="98">
        <f t="shared" si="118"/>
        <v>0.84033613445377853</v>
      </c>
      <c r="M1153" s="98">
        <f t="shared" si="120"/>
        <v>12.600536193029498</v>
      </c>
      <c r="O1153" s="107">
        <v>29465</v>
      </c>
      <c r="P1153" s="100">
        <f t="shared" si="116"/>
        <v>348.54771784232321</v>
      </c>
      <c r="R1153" s="33"/>
    </row>
    <row r="1154" spans="1:18" x14ac:dyDescent="0.3">
      <c r="A1154" s="107">
        <v>29495</v>
      </c>
      <c r="B1154" s="104" t="s">
        <v>0</v>
      </c>
      <c r="C1154" s="104" t="s">
        <v>0</v>
      </c>
      <c r="D1154" s="98">
        <v>84.8</v>
      </c>
      <c r="E1154" s="111"/>
      <c r="F1154" s="95" t="s">
        <v>0</v>
      </c>
      <c r="G1154" s="95" t="s">
        <v>0</v>
      </c>
      <c r="H1154" s="112">
        <f t="shared" si="117"/>
        <v>0.952380952380949</v>
      </c>
      <c r="I1154" s="112">
        <f t="shared" si="121"/>
        <v>0.952380952380949</v>
      </c>
      <c r="J1154" s="98"/>
      <c r="K1154" s="112">
        <f t="shared" si="119"/>
        <v>351.86721991701199</v>
      </c>
      <c r="L1154" s="98">
        <f t="shared" si="118"/>
        <v>0.952380952380949</v>
      </c>
      <c r="M1154" s="98">
        <f t="shared" si="120"/>
        <v>12.765957446808507</v>
      </c>
      <c r="O1154" s="107">
        <v>29495</v>
      </c>
      <c r="P1154" s="100">
        <f t="shared" si="116"/>
        <v>351.86721991701199</v>
      </c>
      <c r="R1154" s="33"/>
    </row>
    <row r="1155" spans="1:18" x14ac:dyDescent="0.3">
      <c r="A1155" s="107">
        <v>29526</v>
      </c>
      <c r="B1155" s="104" t="s">
        <v>0</v>
      </c>
      <c r="C1155" s="104" t="s">
        <v>0</v>
      </c>
      <c r="D1155" s="98">
        <v>85.5</v>
      </c>
      <c r="E1155" s="111"/>
      <c r="F1155" s="95" t="s">
        <v>0</v>
      </c>
      <c r="G1155" s="95" t="s">
        <v>0</v>
      </c>
      <c r="H1155" s="112">
        <f t="shared" si="117"/>
        <v>0.82547169811320042</v>
      </c>
      <c r="I1155" s="112">
        <f t="shared" si="121"/>
        <v>0.82547169811320042</v>
      </c>
      <c r="J1155" s="98"/>
      <c r="K1155" s="112">
        <f t="shared" si="119"/>
        <v>354.77178423236467</v>
      </c>
      <c r="L1155" s="98">
        <f t="shared" si="118"/>
        <v>0.82547169811320042</v>
      </c>
      <c r="M1155" s="98">
        <f t="shared" si="120"/>
        <v>12.648221343873489</v>
      </c>
      <c r="O1155" s="107">
        <v>29526</v>
      </c>
      <c r="P1155" s="100">
        <f t="shared" si="116"/>
        <v>354.77178423236467</v>
      </c>
    </row>
    <row r="1156" spans="1:18" x14ac:dyDescent="0.3">
      <c r="A1156" s="107">
        <v>29556</v>
      </c>
      <c r="B1156" s="104" t="s">
        <v>0</v>
      </c>
      <c r="C1156" s="104" t="s">
        <v>0</v>
      </c>
      <c r="D1156" s="98">
        <v>86.3</v>
      </c>
      <c r="E1156" s="111"/>
      <c r="F1156" s="95" t="s">
        <v>0</v>
      </c>
      <c r="G1156" s="95" t="s">
        <v>0</v>
      </c>
      <c r="H1156" s="112">
        <f t="shared" si="117"/>
        <v>0.93567251461987855</v>
      </c>
      <c r="I1156" s="112">
        <f t="shared" si="121"/>
        <v>0.93567251461987855</v>
      </c>
      <c r="J1156" s="98"/>
      <c r="K1156" s="112">
        <f t="shared" si="119"/>
        <v>358.09128630705345</v>
      </c>
      <c r="L1156" s="98">
        <f t="shared" si="118"/>
        <v>0.93567251461987855</v>
      </c>
      <c r="M1156" s="98">
        <f t="shared" si="120"/>
        <v>12.516297262059961</v>
      </c>
      <c r="O1156" s="107">
        <v>29556</v>
      </c>
      <c r="P1156" s="100">
        <f t="shared" si="116"/>
        <v>358.09128630705345</v>
      </c>
    </row>
    <row r="1157" spans="1:18" x14ac:dyDescent="0.3">
      <c r="A1157" s="107">
        <v>29587</v>
      </c>
      <c r="B1157" s="104" t="s">
        <v>0</v>
      </c>
      <c r="C1157" s="104" t="s">
        <v>0</v>
      </c>
      <c r="D1157" s="98">
        <v>87</v>
      </c>
      <c r="E1157" s="111"/>
      <c r="F1157" s="95" t="s">
        <v>0</v>
      </c>
      <c r="G1157" s="95" t="s">
        <v>0</v>
      </c>
      <c r="H1157" s="112">
        <f t="shared" si="117"/>
        <v>0.81112398609501923</v>
      </c>
      <c r="I1157" s="112">
        <f t="shared" si="121"/>
        <v>0.81112398609501923</v>
      </c>
      <c r="J1157" s="98"/>
      <c r="K1157" s="112">
        <f t="shared" si="119"/>
        <v>360.99585062240612</v>
      </c>
      <c r="L1157" s="98">
        <f t="shared" si="118"/>
        <v>0.81112398609501923</v>
      </c>
      <c r="M1157" s="98">
        <f t="shared" si="120"/>
        <v>11.825192802056517</v>
      </c>
      <c r="O1157" s="107">
        <v>29587</v>
      </c>
      <c r="P1157" s="100">
        <f t="shared" si="116"/>
        <v>360.99585062240612</v>
      </c>
    </row>
    <row r="1158" spans="1:18" x14ac:dyDescent="0.3">
      <c r="A1158" s="107">
        <v>29618</v>
      </c>
      <c r="B1158" s="104" t="s">
        <v>0</v>
      </c>
      <c r="C1158" s="104" t="s">
        <v>0</v>
      </c>
      <c r="D1158" s="98">
        <v>87.9</v>
      </c>
      <c r="E1158" s="111"/>
      <c r="F1158" s="95" t="s">
        <v>0</v>
      </c>
      <c r="G1158" s="95" t="s">
        <v>0</v>
      </c>
      <c r="H1158" s="112">
        <f t="shared" si="117"/>
        <v>1.0344827586207028</v>
      </c>
      <c r="I1158" s="112">
        <f t="shared" si="121"/>
        <v>1.0344827586207028</v>
      </c>
      <c r="J1158" s="98"/>
      <c r="K1158" s="112">
        <f t="shared" si="119"/>
        <v>364.73029045643108</v>
      </c>
      <c r="L1158" s="98">
        <f t="shared" si="118"/>
        <v>1.0344827586207028</v>
      </c>
      <c r="M1158" s="98">
        <f t="shared" si="120"/>
        <v>11.406844106463844</v>
      </c>
      <c r="O1158" s="107">
        <v>29618</v>
      </c>
      <c r="P1158" s="100">
        <f t="shared" si="116"/>
        <v>364.73029045643108</v>
      </c>
      <c r="R1158" s="33"/>
    </row>
    <row r="1159" spans="1:18" x14ac:dyDescent="0.3">
      <c r="A1159" s="107">
        <v>29646</v>
      </c>
      <c r="B1159" s="104" t="s">
        <v>0</v>
      </c>
      <c r="C1159" s="104" t="s">
        <v>0</v>
      </c>
      <c r="D1159" s="98">
        <v>88.5</v>
      </c>
      <c r="E1159" s="111"/>
      <c r="F1159" s="95" t="s">
        <v>0</v>
      </c>
      <c r="G1159" s="95" t="s">
        <v>0</v>
      </c>
      <c r="H1159" s="112">
        <f t="shared" si="117"/>
        <v>0.68259385665527805</v>
      </c>
      <c r="I1159" s="112">
        <f t="shared" si="121"/>
        <v>0.68259385665527805</v>
      </c>
      <c r="J1159" s="98"/>
      <c r="K1159" s="112">
        <f t="shared" si="119"/>
        <v>367.21991701244764</v>
      </c>
      <c r="L1159" s="98">
        <f t="shared" si="118"/>
        <v>0.68259385665527805</v>
      </c>
      <c r="M1159" s="98">
        <f t="shared" si="120"/>
        <v>10.486891385767748</v>
      </c>
      <c r="O1159" s="107">
        <v>29646</v>
      </c>
      <c r="P1159" s="100">
        <f t="shared" si="116"/>
        <v>367.21991701244764</v>
      </c>
      <c r="R1159" s="33"/>
    </row>
    <row r="1160" spans="1:18" x14ac:dyDescent="0.3">
      <c r="A1160" s="107">
        <v>29677</v>
      </c>
      <c r="B1160" s="104" t="s">
        <v>0</v>
      </c>
      <c r="C1160" s="104" t="s">
        <v>0</v>
      </c>
      <c r="D1160" s="98">
        <v>89.1</v>
      </c>
      <c r="E1160" s="111"/>
      <c r="F1160" s="95" t="s">
        <v>0</v>
      </c>
      <c r="G1160" s="95" t="s">
        <v>0</v>
      </c>
      <c r="H1160" s="112">
        <f t="shared" si="117"/>
        <v>0.67796610169490457</v>
      </c>
      <c r="I1160" s="112">
        <f t="shared" si="121"/>
        <v>0.67796610169490457</v>
      </c>
      <c r="J1160" s="98"/>
      <c r="K1160" s="112">
        <f t="shared" si="119"/>
        <v>369.7095435684642</v>
      </c>
      <c r="L1160" s="98">
        <f t="shared" si="118"/>
        <v>0.67796610169490457</v>
      </c>
      <c r="M1160" s="98">
        <f t="shared" si="120"/>
        <v>9.9999999999999432</v>
      </c>
      <c r="O1160" s="107">
        <v>29677</v>
      </c>
      <c r="P1160" s="100">
        <f t="shared" si="116"/>
        <v>369.7095435684642</v>
      </c>
    </row>
    <row r="1161" spans="1:18" x14ac:dyDescent="0.3">
      <c r="A1161" s="107">
        <v>29707</v>
      </c>
      <c r="B1161" s="104" t="s">
        <v>0</v>
      </c>
      <c r="C1161" s="104" t="s">
        <v>0</v>
      </c>
      <c r="D1161" s="98">
        <v>89.8</v>
      </c>
      <c r="E1161" s="111"/>
      <c r="F1161" s="95" t="s">
        <v>0</v>
      </c>
      <c r="G1161" s="95" t="s">
        <v>0</v>
      </c>
      <c r="H1161" s="112">
        <f t="shared" si="117"/>
        <v>0.78563411896745983</v>
      </c>
      <c r="I1161" s="112">
        <f t="shared" si="121"/>
        <v>0.78563411896745983</v>
      </c>
      <c r="J1161" s="98"/>
      <c r="K1161" s="112">
        <f t="shared" si="119"/>
        <v>372.61410788381693</v>
      </c>
      <c r="L1161" s="98">
        <f t="shared" si="118"/>
        <v>0.78563411896745983</v>
      </c>
      <c r="M1161" s="98">
        <f t="shared" si="120"/>
        <v>9.7799511002444781</v>
      </c>
      <c r="O1161" s="107">
        <v>29707</v>
      </c>
      <c r="P1161" s="100">
        <f t="shared" si="116"/>
        <v>372.61410788381693</v>
      </c>
    </row>
    <row r="1162" spans="1:18" x14ac:dyDescent="0.3">
      <c r="A1162" s="107">
        <v>29738</v>
      </c>
      <c r="B1162" s="104" t="s">
        <v>0</v>
      </c>
      <c r="C1162" s="104" t="s">
        <v>0</v>
      </c>
      <c r="D1162" s="98">
        <v>90.6</v>
      </c>
      <c r="E1162" s="111"/>
      <c r="F1162" s="95" t="s">
        <v>0</v>
      </c>
      <c r="G1162" s="95" t="s">
        <v>0</v>
      </c>
      <c r="H1162" s="112">
        <f t="shared" si="117"/>
        <v>0.89086859688196629</v>
      </c>
      <c r="I1162" s="112">
        <f t="shared" si="121"/>
        <v>0.89086859688196629</v>
      </c>
      <c r="J1162" s="98"/>
      <c r="K1162" s="112">
        <f t="shared" si="119"/>
        <v>375.93360995850577</v>
      </c>
      <c r="L1162" s="98">
        <f t="shared" si="118"/>
        <v>0.89086859688196629</v>
      </c>
      <c r="M1162" s="98">
        <f t="shared" si="120"/>
        <v>9.5525997581620281</v>
      </c>
      <c r="O1162" s="107">
        <v>29738</v>
      </c>
      <c r="P1162" s="100">
        <f t="shared" si="116"/>
        <v>375.93360995850577</v>
      </c>
    </row>
    <row r="1163" spans="1:18" x14ac:dyDescent="0.3">
      <c r="A1163" s="107">
        <v>29768</v>
      </c>
      <c r="B1163" s="104" t="s">
        <v>0</v>
      </c>
      <c r="C1163" s="104" t="s">
        <v>0</v>
      </c>
      <c r="D1163" s="98">
        <v>91.6</v>
      </c>
      <c r="E1163" s="111"/>
      <c r="F1163" s="95" t="s">
        <v>0</v>
      </c>
      <c r="G1163" s="95" t="s">
        <v>0</v>
      </c>
      <c r="H1163" s="112">
        <f t="shared" si="117"/>
        <v>1.1037527593819041</v>
      </c>
      <c r="I1163" s="112">
        <f t="shared" si="121"/>
        <v>1.1037527593819041</v>
      </c>
      <c r="J1163" s="98"/>
      <c r="K1163" s="112">
        <f t="shared" si="119"/>
        <v>380.08298755186678</v>
      </c>
      <c r="L1163" s="98">
        <f t="shared" si="118"/>
        <v>1.1037527593819041</v>
      </c>
      <c r="M1163" s="98">
        <f t="shared" si="120"/>
        <v>10.761789600967342</v>
      </c>
      <c r="O1163" s="107">
        <v>29768</v>
      </c>
      <c r="P1163" s="100">
        <f t="shared" si="116"/>
        <v>380.08298755186678</v>
      </c>
      <c r="R1163" s="33"/>
    </row>
    <row r="1164" spans="1:18" x14ac:dyDescent="0.3">
      <c r="A1164" s="107">
        <v>29799</v>
      </c>
      <c r="B1164" s="104" t="s">
        <v>0</v>
      </c>
      <c r="C1164" s="104" t="s">
        <v>0</v>
      </c>
      <c r="D1164" s="98">
        <v>92.3</v>
      </c>
      <c r="E1164" s="111"/>
      <c r="F1164" s="95" t="s">
        <v>0</v>
      </c>
      <c r="G1164" s="95" t="s">
        <v>0</v>
      </c>
      <c r="H1164" s="112">
        <f t="shared" si="117"/>
        <v>0.76419213973799582</v>
      </c>
      <c r="I1164" s="112">
        <f t="shared" si="121"/>
        <v>0.76419213973799582</v>
      </c>
      <c r="J1164" s="98"/>
      <c r="K1164" s="112">
        <f t="shared" si="119"/>
        <v>382.98755186721951</v>
      </c>
      <c r="L1164" s="98">
        <f t="shared" si="118"/>
        <v>0.76419213973799582</v>
      </c>
      <c r="M1164" s="98">
        <f t="shared" si="120"/>
        <v>10.804321728691502</v>
      </c>
      <c r="O1164" s="107">
        <v>29799</v>
      </c>
      <c r="P1164" s="100">
        <f t="shared" si="116"/>
        <v>382.98755186721951</v>
      </c>
      <c r="R1164" s="33"/>
    </row>
    <row r="1165" spans="1:18" x14ac:dyDescent="0.3">
      <c r="A1165" s="107">
        <v>29830</v>
      </c>
      <c r="B1165" s="104" t="s">
        <v>0</v>
      </c>
      <c r="C1165" s="104" t="s">
        <v>0</v>
      </c>
      <c r="D1165" s="98">
        <v>93.2</v>
      </c>
      <c r="E1165" s="111"/>
      <c r="F1165" s="95" t="s">
        <v>0</v>
      </c>
      <c r="G1165" s="95" t="s">
        <v>0</v>
      </c>
      <c r="H1165" s="112">
        <f t="shared" si="117"/>
        <v>0.9750812567713929</v>
      </c>
      <c r="I1165" s="112">
        <f t="shared" si="121"/>
        <v>0.9750812567713929</v>
      </c>
      <c r="J1165" s="98"/>
      <c r="K1165" s="112">
        <f t="shared" si="119"/>
        <v>386.72199170124441</v>
      </c>
      <c r="L1165" s="98">
        <f t="shared" si="118"/>
        <v>0.9750812567713929</v>
      </c>
      <c r="M1165" s="98">
        <f t="shared" si="120"/>
        <v>10.952380952380981</v>
      </c>
      <c r="O1165" s="107">
        <v>29830</v>
      </c>
      <c r="P1165" s="100">
        <f t="shared" si="116"/>
        <v>386.72199170124441</v>
      </c>
    </row>
    <row r="1166" spans="1:18" x14ac:dyDescent="0.3">
      <c r="A1166" s="107">
        <v>29860</v>
      </c>
      <c r="B1166" s="104" t="s">
        <v>0</v>
      </c>
      <c r="C1166" s="104" t="s">
        <v>0</v>
      </c>
      <c r="D1166" s="98">
        <v>93.4</v>
      </c>
      <c r="E1166" s="111"/>
      <c r="F1166" s="95" t="s">
        <v>0</v>
      </c>
      <c r="G1166" s="95" t="s">
        <v>0</v>
      </c>
      <c r="H1166" s="112">
        <f t="shared" si="117"/>
        <v>0.21459227467810482</v>
      </c>
      <c r="I1166" s="112">
        <f t="shared" si="121"/>
        <v>0.21459227467810482</v>
      </c>
      <c r="J1166" s="98"/>
      <c r="K1166" s="112">
        <f t="shared" si="119"/>
        <v>387.55186721991657</v>
      </c>
      <c r="L1166" s="98">
        <f t="shared" si="118"/>
        <v>0.21459227467810482</v>
      </c>
      <c r="M1166" s="98">
        <f t="shared" si="120"/>
        <v>10.14150943396228</v>
      </c>
      <c r="O1166" s="107">
        <v>29860</v>
      </c>
      <c r="P1166" s="100">
        <f t="shared" si="116"/>
        <v>387.55186721991657</v>
      </c>
    </row>
    <row r="1167" spans="1:18" x14ac:dyDescent="0.3">
      <c r="A1167" s="107">
        <v>29891</v>
      </c>
      <c r="B1167" s="104" t="s">
        <v>0</v>
      </c>
      <c r="C1167" s="104" t="s">
        <v>0</v>
      </c>
      <c r="D1167" s="98">
        <v>93.7</v>
      </c>
      <c r="E1167" s="111"/>
      <c r="F1167" s="95" t="s">
        <v>0</v>
      </c>
      <c r="G1167" s="95" t="s">
        <v>0</v>
      </c>
      <c r="H1167" s="112">
        <f t="shared" si="117"/>
        <v>0.32119914346895317</v>
      </c>
      <c r="I1167" s="112">
        <f t="shared" si="121"/>
        <v>0.32119914346895317</v>
      </c>
      <c r="J1167" s="98"/>
      <c r="K1167" s="112">
        <f t="shared" si="119"/>
        <v>388.79668049792485</v>
      </c>
      <c r="L1167" s="98">
        <f t="shared" si="118"/>
        <v>0.32119914346895317</v>
      </c>
      <c r="M1167" s="98">
        <f t="shared" si="120"/>
        <v>9.5906432748538162</v>
      </c>
      <c r="O1167" s="107">
        <v>29891</v>
      </c>
      <c r="P1167" s="100">
        <f t="shared" si="116"/>
        <v>388.79668049792485</v>
      </c>
    </row>
    <row r="1168" spans="1:18" x14ac:dyDescent="0.3">
      <c r="A1168" s="107">
        <v>29921</v>
      </c>
      <c r="B1168" s="104" t="s">
        <v>0</v>
      </c>
      <c r="C1168" s="104" t="s">
        <v>0</v>
      </c>
      <c r="D1168" s="98">
        <v>94</v>
      </c>
      <c r="E1168" s="111"/>
      <c r="F1168" s="95" t="s">
        <v>0</v>
      </c>
      <c r="G1168" s="95" t="s">
        <v>0</v>
      </c>
      <c r="H1168" s="112">
        <f t="shared" si="117"/>
        <v>0.32017075773744796</v>
      </c>
      <c r="I1168" s="112">
        <f t="shared" si="121"/>
        <v>0.32017075773744796</v>
      </c>
      <c r="J1168" s="98"/>
      <c r="K1168" s="112">
        <f t="shared" si="119"/>
        <v>390.04149377593308</v>
      </c>
      <c r="L1168" s="98">
        <f t="shared" si="118"/>
        <v>0.32017075773744796</v>
      </c>
      <c r="M1168" s="98">
        <f t="shared" si="120"/>
        <v>8.9223638470451903</v>
      </c>
      <c r="O1168" s="107">
        <v>29921</v>
      </c>
      <c r="P1168" s="100">
        <f t="shared" si="116"/>
        <v>390.04149377593308</v>
      </c>
      <c r="R1168" s="33"/>
    </row>
    <row r="1169" spans="1:18" x14ac:dyDescent="0.3">
      <c r="A1169" s="107">
        <v>29952</v>
      </c>
      <c r="B1169" s="104" t="s">
        <v>0</v>
      </c>
      <c r="C1169" s="104" t="s">
        <v>0</v>
      </c>
      <c r="D1169" s="98">
        <v>94.3</v>
      </c>
      <c r="E1169" s="111"/>
      <c r="F1169" s="95" t="s">
        <v>0</v>
      </c>
      <c r="G1169" s="95" t="s">
        <v>0</v>
      </c>
      <c r="H1169" s="112">
        <f t="shared" si="117"/>
        <v>0.31914893617019935</v>
      </c>
      <c r="I1169" s="112">
        <f t="shared" si="121"/>
        <v>0.31914893617019935</v>
      </c>
      <c r="J1169" s="98"/>
      <c r="K1169" s="112">
        <f t="shared" si="119"/>
        <v>391.2863070539413</v>
      </c>
      <c r="L1169" s="98">
        <f t="shared" si="118"/>
        <v>0.31914893617019935</v>
      </c>
      <c r="M1169" s="98">
        <f t="shared" si="120"/>
        <v>8.3908045977011412</v>
      </c>
      <c r="O1169" s="107">
        <v>29952</v>
      </c>
      <c r="P1169" s="100">
        <f t="shared" si="116"/>
        <v>391.2863070539413</v>
      </c>
      <c r="R1169" s="33"/>
    </row>
    <row r="1170" spans="1:18" x14ac:dyDescent="0.3">
      <c r="A1170" s="107">
        <v>29983</v>
      </c>
      <c r="B1170" s="104" t="s">
        <v>0</v>
      </c>
      <c r="C1170" s="104" t="s">
        <v>0</v>
      </c>
      <c r="D1170" s="98">
        <v>94.6</v>
      </c>
      <c r="E1170" s="111"/>
      <c r="F1170" s="95" t="s">
        <v>0</v>
      </c>
      <c r="G1170" s="95" t="s">
        <v>0</v>
      </c>
      <c r="H1170" s="112">
        <f t="shared" si="117"/>
        <v>0.31813361611876534</v>
      </c>
      <c r="I1170" s="112">
        <f t="shared" si="121"/>
        <v>0.31813361611876534</v>
      </c>
      <c r="J1170" s="98"/>
      <c r="K1170" s="112">
        <f t="shared" si="119"/>
        <v>392.53112033194958</v>
      </c>
      <c r="L1170" s="98">
        <f t="shared" si="118"/>
        <v>0.31813361611876534</v>
      </c>
      <c r="M1170" s="98">
        <f t="shared" si="120"/>
        <v>7.6222980659840456</v>
      </c>
      <c r="O1170" s="107">
        <v>29983</v>
      </c>
      <c r="P1170" s="100">
        <f t="shared" si="116"/>
        <v>392.53112033194958</v>
      </c>
    </row>
    <row r="1171" spans="1:18" x14ac:dyDescent="0.3">
      <c r="A1171" s="107">
        <v>30011</v>
      </c>
      <c r="B1171" s="104" t="s">
        <v>0</v>
      </c>
      <c r="C1171" s="104" t="s">
        <v>0</v>
      </c>
      <c r="D1171" s="98">
        <v>94.5</v>
      </c>
      <c r="E1171" s="111"/>
      <c r="F1171" s="95" t="s">
        <v>0</v>
      </c>
      <c r="G1171" s="95" t="s">
        <v>0</v>
      </c>
      <c r="H1171" s="112">
        <f t="shared" si="117"/>
        <v>-0.10570824524311906</v>
      </c>
      <c r="I1171" s="112">
        <f t="shared" si="121"/>
        <v>-0.10570824524311906</v>
      </c>
      <c r="J1171" s="98"/>
      <c r="K1171" s="112">
        <f t="shared" si="119"/>
        <v>392.11618257261352</v>
      </c>
      <c r="L1171" s="98">
        <f t="shared" si="118"/>
        <v>-0.10570824524311906</v>
      </c>
      <c r="M1171" s="98">
        <f t="shared" si="120"/>
        <v>6.7796610169491345</v>
      </c>
      <c r="O1171" s="107">
        <v>30011</v>
      </c>
      <c r="P1171" s="100">
        <f t="shared" si="116"/>
        <v>392.11618257261352</v>
      </c>
    </row>
    <row r="1172" spans="1:18" x14ac:dyDescent="0.3">
      <c r="A1172" s="107">
        <v>30042</v>
      </c>
      <c r="B1172" s="104" t="s">
        <v>0</v>
      </c>
      <c r="C1172" s="104" t="s">
        <v>0</v>
      </c>
      <c r="D1172" s="98">
        <v>94.9</v>
      </c>
      <c r="E1172" s="111"/>
      <c r="F1172" s="95" t="s">
        <v>0</v>
      </c>
      <c r="G1172" s="95" t="s">
        <v>0</v>
      </c>
      <c r="H1172" s="112">
        <f t="shared" si="117"/>
        <v>0.42328042328043658</v>
      </c>
      <c r="I1172" s="112">
        <f t="shared" si="121"/>
        <v>0.42328042328043658</v>
      </c>
      <c r="J1172" s="98"/>
      <c r="K1172" s="112">
        <f t="shared" si="119"/>
        <v>393.77593360995797</v>
      </c>
      <c r="L1172" s="98">
        <f t="shared" si="118"/>
        <v>0.42328042328043658</v>
      </c>
      <c r="M1172" s="98">
        <f t="shared" si="120"/>
        <v>6.509539842873191</v>
      </c>
      <c r="O1172" s="107">
        <v>30042</v>
      </c>
      <c r="P1172" s="100">
        <f t="shared" ref="P1172:P1235" si="122">K1172</f>
        <v>393.77593360995797</v>
      </c>
    </row>
    <row r="1173" spans="1:18" x14ac:dyDescent="0.3">
      <c r="A1173" s="107">
        <v>30072</v>
      </c>
      <c r="B1173" s="104" t="s">
        <v>0</v>
      </c>
      <c r="C1173" s="104" t="s">
        <v>0</v>
      </c>
      <c r="D1173" s="98">
        <v>95.8</v>
      </c>
      <c r="E1173" s="111"/>
      <c r="F1173" s="95" t="s">
        <v>0</v>
      </c>
      <c r="G1173" s="95" t="s">
        <v>0</v>
      </c>
      <c r="H1173" s="112">
        <f t="shared" si="117"/>
        <v>0.94836670179134774</v>
      </c>
      <c r="I1173" s="112">
        <f t="shared" si="121"/>
        <v>0.94836670179134774</v>
      </c>
      <c r="J1173" s="98"/>
      <c r="K1173" s="112">
        <f t="shared" si="119"/>
        <v>397.51037344398281</v>
      </c>
      <c r="L1173" s="98">
        <f t="shared" si="118"/>
        <v>0.94836670179134774</v>
      </c>
      <c r="M1173" s="98">
        <f t="shared" si="120"/>
        <v>6.6815144766146917</v>
      </c>
      <c r="O1173" s="107">
        <v>30072</v>
      </c>
      <c r="P1173" s="100">
        <f t="shared" si="122"/>
        <v>397.51037344398281</v>
      </c>
      <c r="R1173" s="33"/>
    </row>
    <row r="1174" spans="1:18" x14ac:dyDescent="0.3">
      <c r="A1174" s="107">
        <v>30103</v>
      </c>
      <c r="B1174" s="104" t="s">
        <v>0</v>
      </c>
      <c r="C1174" s="104" t="s">
        <v>0</v>
      </c>
      <c r="D1174" s="98">
        <v>97</v>
      </c>
      <c r="E1174" s="111"/>
      <c r="F1174" s="95" t="s">
        <v>0</v>
      </c>
      <c r="G1174" s="95" t="s">
        <v>0</v>
      </c>
      <c r="H1174" s="112">
        <f t="shared" ref="H1174:H1237" si="123">((D1174/D1173)-1)*100</f>
        <v>1.2526096033403045</v>
      </c>
      <c r="I1174" s="112">
        <f t="shared" si="121"/>
        <v>1.2526096033403045</v>
      </c>
      <c r="J1174" s="98"/>
      <c r="K1174" s="112">
        <f t="shared" si="119"/>
        <v>402.48962655601605</v>
      </c>
      <c r="L1174" s="98">
        <f t="shared" ref="L1174:L1237" si="124">((K1174/K1173)-1)*100</f>
        <v>1.2526096033403045</v>
      </c>
      <c r="M1174" s="98">
        <f t="shared" si="120"/>
        <v>7.0640176600441418</v>
      </c>
      <c r="O1174" s="107">
        <v>30103</v>
      </c>
      <c r="P1174" s="100">
        <f t="shared" si="122"/>
        <v>402.48962655601605</v>
      </c>
      <c r="R1174" s="33"/>
    </row>
    <row r="1175" spans="1:18" x14ac:dyDescent="0.3">
      <c r="A1175" s="107">
        <v>30133</v>
      </c>
      <c r="B1175" s="104" t="s">
        <v>0</v>
      </c>
      <c r="C1175" s="104" t="s">
        <v>0</v>
      </c>
      <c r="D1175" s="98">
        <v>97.5</v>
      </c>
      <c r="E1175" s="111"/>
      <c r="F1175" s="95" t="s">
        <v>0</v>
      </c>
      <c r="G1175" s="95" t="s">
        <v>0</v>
      </c>
      <c r="H1175" s="112">
        <f t="shared" si="123"/>
        <v>0.51546391752577136</v>
      </c>
      <c r="I1175" s="112">
        <f t="shared" si="121"/>
        <v>0.51546391752577136</v>
      </c>
      <c r="J1175" s="98"/>
      <c r="K1175" s="112">
        <f t="shared" si="119"/>
        <v>404.56431535269655</v>
      </c>
      <c r="L1175" s="98">
        <f t="shared" si="124"/>
        <v>0.51546391752577136</v>
      </c>
      <c r="M1175" s="98">
        <f t="shared" si="120"/>
        <v>6.4410480349344823</v>
      </c>
      <c r="O1175" s="107">
        <v>30133</v>
      </c>
      <c r="P1175" s="100">
        <f t="shared" si="122"/>
        <v>404.56431535269655</v>
      </c>
    </row>
    <row r="1176" spans="1:18" x14ac:dyDescent="0.3">
      <c r="A1176" s="107">
        <v>30164</v>
      </c>
      <c r="B1176" s="104" t="s">
        <v>0</v>
      </c>
      <c r="C1176" s="104" t="s">
        <v>0</v>
      </c>
      <c r="D1176" s="98">
        <v>97.7</v>
      </c>
      <c r="E1176" s="111"/>
      <c r="F1176" s="95" t="s">
        <v>0</v>
      </c>
      <c r="G1176" s="95" t="s">
        <v>0</v>
      </c>
      <c r="H1176" s="112">
        <f t="shared" si="123"/>
        <v>0.20512820512821328</v>
      </c>
      <c r="I1176" s="112">
        <f t="shared" si="121"/>
        <v>0.20512820512821328</v>
      </c>
      <c r="J1176" s="98"/>
      <c r="K1176" s="112">
        <f t="shared" ref="K1176:K1239" si="125">K1175*(1+(I1176/100))</f>
        <v>405.39419087136878</v>
      </c>
      <c r="L1176" s="98">
        <f t="shared" si="124"/>
        <v>0.20512820512821328</v>
      </c>
      <c r="M1176" s="98">
        <f t="shared" si="120"/>
        <v>5.8504875406283574</v>
      </c>
      <c r="O1176" s="107">
        <v>30164</v>
      </c>
      <c r="P1176" s="100">
        <f t="shared" si="122"/>
        <v>405.39419087136878</v>
      </c>
    </row>
    <row r="1177" spans="1:18" x14ac:dyDescent="0.3">
      <c r="A1177" s="107">
        <v>30195</v>
      </c>
      <c r="B1177" s="104" t="s">
        <v>0</v>
      </c>
      <c r="C1177" s="104" t="s">
        <v>0</v>
      </c>
      <c r="D1177" s="98">
        <v>97.9</v>
      </c>
      <c r="E1177" s="111"/>
      <c r="F1177" s="95" t="s">
        <v>0</v>
      </c>
      <c r="G1177" s="95" t="s">
        <v>0</v>
      </c>
      <c r="H1177" s="112">
        <f t="shared" si="123"/>
        <v>0.20470829068577334</v>
      </c>
      <c r="I1177" s="112">
        <f t="shared" si="121"/>
        <v>0.20470829068577334</v>
      </c>
      <c r="J1177" s="98"/>
      <c r="K1177" s="112">
        <f t="shared" si="125"/>
        <v>406.224066390041</v>
      </c>
      <c r="L1177" s="98">
        <f t="shared" si="124"/>
        <v>0.20470829068577334</v>
      </c>
      <c r="M1177" s="98">
        <f t="shared" si="120"/>
        <v>5.0429184549356076</v>
      </c>
      <c r="O1177" s="107">
        <v>30195</v>
      </c>
      <c r="P1177" s="100">
        <f t="shared" si="122"/>
        <v>406.224066390041</v>
      </c>
    </row>
    <row r="1178" spans="1:18" x14ac:dyDescent="0.3">
      <c r="A1178" s="107">
        <v>30225</v>
      </c>
      <c r="B1178" s="104" t="s">
        <v>0</v>
      </c>
      <c r="C1178" s="104" t="s">
        <v>0</v>
      </c>
      <c r="D1178" s="98">
        <v>98.2</v>
      </c>
      <c r="E1178" s="111"/>
      <c r="F1178" s="95" t="s">
        <v>0</v>
      </c>
      <c r="G1178" s="95" t="s">
        <v>0</v>
      </c>
      <c r="H1178" s="112">
        <f t="shared" si="123"/>
        <v>0.30643513789581078</v>
      </c>
      <c r="I1178" s="112">
        <f t="shared" si="121"/>
        <v>0.30643513789581078</v>
      </c>
      <c r="J1178" s="98"/>
      <c r="K1178" s="112">
        <f t="shared" si="125"/>
        <v>407.46887966804928</v>
      </c>
      <c r="L1178" s="98">
        <f t="shared" si="124"/>
        <v>0.30643513789581078</v>
      </c>
      <c r="M1178" s="98">
        <f t="shared" si="120"/>
        <v>5.1391862955032064</v>
      </c>
      <c r="O1178" s="107">
        <v>30225</v>
      </c>
      <c r="P1178" s="100">
        <f t="shared" si="122"/>
        <v>407.46887966804928</v>
      </c>
      <c r="R1178" s="33"/>
    </row>
    <row r="1179" spans="1:18" x14ac:dyDescent="0.3">
      <c r="A1179" s="107">
        <v>30256</v>
      </c>
      <c r="B1179" s="104" t="s">
        <v>0</v>
      </c>
      <c r="C1179" s="104" t="s">
        <v>0</v>
      </c>
      <c r="D1179" s="98">
        <v>98</v>
      </c>
      <c r="E1179" s="111"/>
      <c r="F1179" s="95" t="s">
        <v>0</v>
      </c>
      <c r="G1179" s="95" t="s">
        <v>0</v>
      </c>
      <c r="H1179" s="112">
        <f t="shared" si="123"/>
        <v>-0.20366598778004397</v>
      </c>
      <c r="I1179" s="112">
        <f t="shared" si="121"/>
        <v>-0.20366598778004397</v>
      </c>
      <c r="J1179" s="98"/>
      <c r="K1179" s="112">
        <f t="shared" si="125"/>
        <v>406.63900414937706</v>
      </c>
      <c r="L1179" s="98">
        <f t="shared" si="124"/>
        <v>-0.20366598778004397</v>
      </c>
      <c r="M1179" s="98">
        <f t="shared" si="120"/>
        <v>4.5891141942369096</v>
      </c>
      <c r="O1179" s="107">
        <v>30256</v>
      </c>
      <c r="P1179" s="100">
        <f t="shared" si="122"/>
        <v>406.63900414937706</v>
      </c>
      <c r="R1179" s="33"/>
    </row>
    <row r="1180" spans="1:18" x14ac:dyDescent="0.3">
      <c r="A1180" s="107">
        <v>30286</v>
      </c>
      <c r="B1180" s="104" t="s">
        <v>0</v>
      </c>
      <c r="C1180" s="104" t="s">
        <v>0</v>
      </c>
      <c r="D1180" s="98">
        <v>97.6</v>
      </c>
      <c r="E1180" s="111"/>
      <c r="F1180" s="95" t="s">
        <v>0</v>
      </c>
      <c r="G1180" s="95" t="s">
        <v>0</v>
      </c>
      <c r="H1180" s="112">
        <f t="shared" si="123"/>
        <v>-0.40816326530612734</v>
      </c>
      <c r="I1180" s="112">
        <f t="shared" si="121"/>
        <v>-0.40816326530612734</v>
      </c>
      <c r="J1180" s="98"/>
      <c r="K1180" s="112">
        <f t="shared" si="125"/>
        <v>404.97925311203267</v>
      </c>
      <c r="L1180" s="98">
        <f t="shared" si="124"/>
        <v>-0.40816326530611624</v>
      </c>
      <c r="M1180" s="98">
        <f t="shared" si="120"/>
        <v>3.8297872340425698</v>
      </c>
      <c r="O1180" s="107">
        <v>30286</v>
      </c>
      <c r="P1180" s="100">
        <f t="shared" si="122"/>
        <v>404.97925311203267</v>
      </c>
    </row>
    <row r="1181" spans="1:18" x14ac:dyDescent="0.3">
      <c r="A1181" s="107">
        <v>30317</v>
      </c>
      <c r="B1181" s="104" t="s">
        <v>0</v>
      </c>
      <c r="C1181" s="104" t="s">
        <v>0</v>
      </c>
      <c r="D1181" s="98">
        <v>97.8</v>
      </c>
      <c r="E1181" s="111"/>
      <c r="F1181" s="95" t="s">
        <v>0</v>
      </c>
      <c r="G1181" s="95" t="s">
        <v>0</v>
      </c>
      <c r="H1181" s="112">
        <f t="shared" si="123"/>
        <v>0.2049180327868827</v>
      </c>
      <c r="I1181" s="112">
        <f t="shared" si="121"/>
        <v>0.2049180327868827</v>
      </c>
      <c r="J1181" s="98"/>
      <c r="K1181" s="112">
        <f t="shared" si="125"/>
        <v>405.80912863070483</v>
      </c>
      <c r="L1181" s="98">
        <f t="shared" si="124"/>
        <v>0.2049180327868827</v>
      </c>
      <c r="M1181" s="98">
        <f t="shared" si="120"/>
        <v>3.7115588547190104</v>
      </c>
      <c r="O1181" s="107">
        <v>30317</v>
      </c>
      <c r="P1181" s="100">
        <f t="shared" si="122"/>
        <v>405.80912863070483</v>
      </c>
    </row>
    <row r="1182" spans="1:18" x14ac:dyDescent="0.3">
      <c r="A1182" s="107">
        <v>30348</v>
      </c>
      <c r="B1182" s="104" t="s">
        <v>0</v>
      </c>
      <c r="C1182" s="104" t="s">
        <v>0</v>
      </c>
      <c r="D1182" s="98">
        <v>97.9</v>
      </c>
      <c r="E1182" s="111"/>
      <c r="F1182" s="95" t="s">
        <v>0</v>
      </c>
      <c r="G1182" s="95" t="s">
        <v>0</v>
      </c>
      <c r="H1182" s="112">
        <f t="shared" si="123"/>
        <v>0.10224948875257045</v>
      </c>
      <c r="I1182" s="112">
        <f t="shared" si="121"/>
        <v>0.10224948875257045</v>
      </c>
      <c r="J1182" s="98"/>
      <c r="K1182" s="112">
        <f t="shared" si="125"/>
        <v>406.224066390041</v>
      </c>
      <c r="L1182" s="98">
        <f t="shared" si="124"/>
        <v>0.10224948875257045</v>
      </c>
      <c r="M1182" s="98">
        <f t="shared" si="120"/>
        <v>3.4883720930233064</v>
      </c>
      <c r="O1182" s="107">
        <v>30348</v>
      </c>
      <c r="P1182" s="100">
        <f t="shared" si="122"/>
        <v>406.224066390041</v>
      </c>
    </row>
    <row r="1183" spans="1:18" x14ac:dyDescent="0.3">
      <c r="A1183" s="107">
        <v>30376</v>
      </c>
      <c r="B1183" s="104" t="s">
        <v>0</v>
      </c>
      <c r="C1183" s="104" t="s">
        <v>0</v>
      </c>
      <c r="D1183" s="98">
        <v>97.9</v>
      </c>
      <c r="E1183" s="111"/>
      <c r="F1183" s="95" t="s">
        <v>0</v>
      </c>
      <c r="G1183" s="95" t="s">
        <v>0</v>
      </c>
      <c r="H1183" s="112">
        <f t="shared" si="123"/>
        <v>0</v>
      </c>
      <c r="I1183" s="112">
        <f t="shared" si="121"/>
        <v>0</v>
      </c>
      <c r="J1183" s="98"/>
      <c r="K1183" s="112">
        <f t="shared" si="125"/>
        <v>406.224066390041</v>
      </c>
      <c r="L1183" s="98">
        <f t="shared" si="124"/>
        <v>0</v>
      </c>
      <c r="M1183" s="98">
        <f t="shared" si="120"/>
        <v>3.5978835978836221</v>
      </c>
      <c r="O1183" s="107">
        <v>30376</v>
      </c>
      <c r="P1183" s="100">
        <f t="shared" si="122"/>
        <v>406.224066390041</v>
      </c>
      <c r="R1183" s="33"/>
    </row>
    <row r="1184" spans="1:18" x14ac:dyDescent="0.3">
      <c r="A1184" s="107">
        <v>30407</v>
      </c>
      <c r="B1184" s="104" t="s">
        <v>0</v>
      </c>
      <c r="C1184" s="104" t="s">
        <v>0</v>
      </c>
      <c r="D1184" s="98">
        <v>98.6</v>
      </c>
      <c r="E1184" s="111"/>
      <c r="F1184" s="95" t="s">
        <v>0</v>
      </c>
      <c r="G1184" s="95" t="s">
        <v>0</v>
      </c>
      <c r="H1184" s="112">
        <f t="shared" si="123"/>
        <v>0.71501532175688443</v>
      </c>
      <c r="I1184" s="112">
        <f t="shared" si="121"/>
        <v>0.71501532175688443</v>
      </c>
      <c r="J1184" s="98"/>
      <c r="K1184" s="112">
        <f t="shared" si="125"/>
        <v>409.12863070539368</v>
      </c>
      <c r="L1184" s="98">
        <f t="shared" si="124"/>
        <v>0.71501532175688443</v>
      </c>
      <c r="M1184" s="98">
        <f t="shared" si="120"/>
        <v>3.898840885142274</v>
      </c>
      <c r="O1184" s="107">
        <v>30407</v>
      </c>
      <c r="P1184" s="100">
        <f t="shared" si="122"/>
        <v>409.12863070539368</v>
      </c>
      <c r="R1184" s="33"/>
    </row>
    <row r="1185" spans="1:18" x14ac:dyDescent="0.3">
      <c r="A1185" s="107">
        <v>30437</v>
      </c>
      <c r="B1185" s="104" t="s">
        <v>0</v>
      </c>
      <c r="C1185" s="104" t="s">
        <v>0</v>
      </c>
      <c r="D1185" s="98">
        <v>99.2</v>
      </c>
      <c r="E1185" s="111"/>
      <c r="F1185" s="95" t="s">
        <v>0</v>
      </c>
      <c r="G1185" s="95" t="s">
        <v>0</v>
      </c>
      <c r="H1185" s="112">
        <f t="shared" si="123"/>
        <v>0.60851926977687487</v>
      </c>
      <c r="I1185" s="112">
        <f t="shared" si="121"/>
        <v>0.60851926977687487</v>
      </c>
      <c r="J1185" s="98"/>
      <c r="K1185" s="112">
        <f t="shared" si="125"/>
        <v>411.61825726141024</v>
      </c>
      <c r="L1185" s="98">
        <f t="shared" si="124"/>
        <v>0.60851926977687487</v>
      </c>
      <c r="M1185" s="98">
        <f t="shared" ref="M1185:M1248" si="126">((K1185/K1173)-1)*100</f>
        <v>3.5490605427975108</v>
      </c>
      <c r="O1185" s="107">
        <v>30437</v>
      </c>
      <c r="P1185" s="100">
        <f t="shared" si="122"/>
        <v>411.61825726141024</v>
      </c>
    </row>
    <row r="1186" spans="1:18" x14ac:dyDescent="0.3">
      <c r="A1186" s="107">
        <v>30468</v>
      </c>
      <c r="B1186" s="104" t="s">
        <v>0</v>
      </c>
      <c r="C1186" s="104" t="s">
        <v>0</v>
      </c>
      <c r="D1186" s="98">
        <v>99.5</v>
      </c>
      <c r="E1186" s="111"/>
      <c r="F1186" s="95" t="s">
        <v>0</v>
      </c>
      <c r="G1186" s="95" t="s">
        <v>0</v>
      </c>
      <c r="H1186" s="112">
        <f t="shared" si="123"/>
        <v>0.30241935483870108</v>
      </c>
      <c r="I1186" s="112">
        <f t="shared" si="121"/>
        <v>0.30241935483870108</v>
      </c>
      <c r="J1186" s="98"/>
      <c r="K1186" s="112">
        <f t="shared" si="125"/>
        <v>412.86307053941852</v>
      </c>
      <c r="L1186" s="98">
        <f t="shared" si="124"/>
        <v>0.30241935483870108</v>
      </c>
      <c r="M1186" s="98">
        <f t="shared" si="126"/>
        <v>2.5773195876288568</v>
      </c>
      <c r="O1186" s="107">
        <v>30468</v>
      </c>
      <c r="P1186" s="100">
        <f t="shared" si="122"/>
        <v>412.86307053941852</v>
      </c>
    </row>
    <row r="1187" spans="1:18" x14ac:dyDescent="0.3">
      <c r="A1187" s="107">
        <v>30498</v>
      </c>
      <c r="B1187" s="104" t="s">
        <v>0</v>
      </c>
      <c r="C1187" s="104" t="s">
        <v>0</v>
      </c>
      <c r="D1187" s="98">
        <v>99.9</v>
      </c>
      <c r="E1187" s="111"/>
      <c r="F1187" s="95" t="s">
        <v>0</v>
      </c>
      <c r="G1187" s="95" t="s">
        <v>0</v>
      </c>
      <c r="H1187" s="112">
        <f t="shared" si="123"/>
        <v>0.4020100502512669</v>
      </c>
      <c r="I1187" s="112">
        <f t="shared" si="121"/>
        <v>0.4020100502512669</v>
      </c>
      <c r="J1187" s="98"/>
      <c r="K1187" s="112">
        <f t="shared" si="125"/>
        <v>414.52282157676296</v>
      </c>
      <c r="L1187" s="98">
        <f t="shared" si="124"/>
        <v>0.4020100502512669</v>
      </c>
      <c r="M1187" s="98">
        <f t="shared" si="126"/>
        <v>2.4615384615384706</v>
      </c>
      <c r="O1187" s="107">
        <v>30498</v>
      </c>
      <c r="P1187" s="100">
        <f t="shared" si="122"/>
        <v>414.52282157676296</v>
      </c>
    </row>
    <row r="1188" spans="1:18" x14ac:dyDescent="0.3">
      <c r="A1188" s="107">
        <v>30529</v>
      </c>
      <c r="B1188" s="104" t="s">
        <v>0</v>
      </c>
      <c r="C1188" s="104" t="s">
        <v>0</v>
      </c>
      <c r="D1188" s="98">
        <v>100.2</v>
      </c>
      <c r="E1188" s="111"/>
      <c r="F1188" s="95" t="s">
        <v>0</v>
      </c>
      <c r="G1188" s="95" t="s">
        <v>0</v>
      </c>
      <c r="H1188" s="112">
        <f t="shared" si="123"/>
        <v>0.30030030030030463</v>
      </c>
      <c r="I1188" s="112">
        <f t="shared" si="121"/>
        <v>0.30030030030030463</v>
      </c>
      <c r="J1188" s="98"/>
      <c r="K1188" s="112">
        <f t="shared" si="125"/>
        <v>415.7676348547713</v>
      </c>
      <c r="L1188" s="98">
        <f t="shared" si="124"/>
        <v>0.30030030030030463</v>
      </c>
      <c r="M1188" s="98">
        <f t="shared" si="126"/>
        <v>2.5588536335721779</v>
      </c>
      <c r="O1188" s="107">
        <v>30529</v>
      </c>
      <c r="P1188" s="100">
        <f t="shared" si="122"/>
        <v>415.7676348547713</v>
      </c>
      <c r="R1188" s="33"/>
    </row>
    <row r="1189" spans="1:18" x14ac:dyDescent="0.3">
      <c r="A1189" s="107">
        <v>30560</v>
      </c>
      <c r="B1189" s="104" t="s">
        <v>0</v>
      </c>
      <c r="C1189" s="104" t="s">
        <v>0</v>
      </c>
      <c r="D1189" s="98">
        <v>100.7</v>
      </c>
      <c r="E1189" s="111"/>
      <c r="F1189" s="95" t="s">
        <v>0</v>
      </c>
      <c r="G1189" s="95" t="s">
        <v>0</v>
      </c>
      <c r="H1189" s="112">
        <f t="shared" si="123"/>
        <v>0.49900199600798611</v>
      </c>
      <c r="I1189" s="112">
        <f t="shared" si="121"/>
        <v>0.49900199600798611</v>
      </c>
      <c r="J1189" s="98"/>
      <c r="K1189" s="112">
        <f t="shared" si="125"/>
        <v>417.84232365145181</v>
      </c>
      <c r="L1189" s="98">
        <f t="shared" si="124"/>
        <v>0.49900199600798611</v>
      </c>
      <c r="M1189" s="98">
        <f t="shared" si="126"/>
        <v>2.8600612870275821</v>
      </c>
      <c r="O1189" s="107">
        <v>30560</v>
      </c>
      <c r="P1189" s="100">
        <f t="shared" si="122"/>
        <v>417.84232365145181</v>
      </c>
      <c r="R1189" s="33"/>
    </row>
    <row r="1190" spans="1:18" x14ac:dyDescent="0.3">
      <c r="A1190" s="107">
        <v>30590</v>
      </c>
      <c r="B1190" s="104" t="s">
        <v>0</v>
      </c>
      <c r="C1190" s="104" t="s">
        <v>0</v>
      </c>
      <c r="D1190" s="98">
        <v>101</v>
      </c>
      <c r="E1190" s="111"/>
      <c r="F1190" s="95" t="s">
        <v>0</v>
      </c>
      <c r="G1190" s="95" t="s">
        <v>0</v>
      </c>
      <c r="H1190" s="112">
        <f t="shared" si="123"/>
        <v>0.29791459781529639</v>
      </c>
      <c r="I1190" s="112">
        <f t="shared" si="121"/>
        <v>0.29791459781529639</v>
      </c>
      <c r="J1190" s="98"/>
      <c r="K1190" s="112">
        <f t="shared" si="125"/>
        <v>419.08713692946014</v>
      </c>
      <c r="L1190" s="98">
        <f t="shared" si="124"/>
        <v>0.29791459781529639</v>
      </c>
      <c r="M1190" s="98">
        <f t="shared" si="126"/>
        <v>2.8513238289205933</v>
      </c>
      <c r="O1190" s="107">
        <v>30590</v>
      </c>
      <c r="P1190" s="100">
        <f t="shared" si="122"/>
        <v>419.08713692946014</v>
      </c>
    </row>
    <row r="1191" spans="1:18" x14ac:dyDescent="0.3">
      <c r="A1191" s="107">
        <v>30621</v>
      </c>
      <c r="B1191" s="104" t="s">
        <v>0</v>
      </c>
      <c r="C1191" s="104" t="s">
        <v>0</v>
      </c>
      <c r="D1191" s="98">
        <v>101.2</v>
      </c>
      <c r="E1191" s="111"/>
      <c r="F1191" s="95" t="s">
        <v>0</v>
      </c>
      <c r="G1191" s="95" t="s">
        <v>0</v>
      </c>
      <c r="H1191" s="112">
        <f t="shared" si="123"/>
        <v>0.1980198019801982</v>
      </c>
      <c r="I1191" s="112">
        <f t="shared" si="121"/>
        <v>0.1980198019801982</v>
      </c>
      <c r="J1191" s="98"/>
      <c r="K1191" s="112">
        <f t="shared" si="125"/>
        <v>419.91701244813237</v>
      </c>
      <c r="L1191" s="98">
        <f t="shared" si="124"/>
        <v>0.1980198019801982</v>
      </c>
      <c r="M1191" s="98">
        <f t="shared" si="126"/>
        <v>3.2653061224490187</v>
      </c>
      <c r="O1191" s="107">
        <v>30621</v>
      </c>
      <c r="P1191" s="100">
        <f t="shared" si="122"/>
        <v>419.91701244813237</v>
      </c>
    </row>
    <row r="1192" spans="1:18" x14ac:dyDescent="0.3">
      <c r="A1192" s="107">
        <v>30651</v>
      </c>
      <c r="B1192" s="104" t="s">
        <v>0</v>
      </c>
      <c r="C1192" s="104" t="s">
        <v>0</v>
      </c>
      <c r="D1192" s="98">
        <v>101.3</v>
      </c>
      <c r="E1192" s="111"/>
      <c r="F1192" s="95" t="s">
        <v>0</v>
      </c>
      <c r="G1192" s="95" t="s">
        <v>0</v>
      </c>
      <c r="H1192" s="112">
        <f t="shared" si="123"/>
        <v>9.8814229249000185E-2</v>
      </c>
      <c r="I1192" s="112">
        <f t="shared" si="121"/>
        <v>9.8814229249000185E-2</v>
      </c>
      <c r="J1192" s="98"/>
      <c r="K1192" s="112">
        <f t="shared" si="125"/>
        <v>420.33195020746842</v>
      </c>
      <c r="L1192" s="98">
        <f t="shared" si="124"/>
        <v>9.8814229249000185E-2</v>
      </c>
      <c r="M1192" s="98">
        <f t="shared" si="126"/>
        <v>3.7909836065574076</v>
      </c>
      <c r="O1192" s="107">
        <v>30651</v>
      </c>
      <c r="P1192" s="100">
        <f t="shared" si="122"/>
        <v>420.33195020746842</v>
      </c>
    </row>
    <row r="1193" spans="1:18" x14ac:dyDescent="0.3">
      <c r="A1193" s="107">
        <v>30682</v>
      </c>
      <c r="B1193" s="104" t="s">
        <v>0</v>
      </c>
      <c r="C1193" s="104" t="s">
        <v>0</v>
      </c>
      <c r="D1193" s="98">
        <v>101.9</v>
      </c>
      <c r="E1193" s="111"/>
      <c r="F1193" s="95" t="s">
        <v>0</v>
      </c>
      <c r="G1193" s="95" t="s">
        <v>0</v>
      </c>
      <c r="H1193" s="112">
        <f t="shared" si="123"/>
        <v>0.59230009871669154</v>
      </c>
      <c r="I1193" s="112">
        <f t="shared" si="121"/>
        <v>0.59230009871669154</v>
      </c>
      <c r="J1193" s="98"/>
      <c r="K1193" s="112">
        <f t="shared" si="125"/>
        <v>422.82157676348504</v>
      </c>
      <c r="L1193" s="98">
        <f t="shared" si="124"/>
        <v>0.59230009871669154</v>
      </c>
      <c r="M1193" s="98">
        <f t="shared" si="126"/>
        <v>4.1922290388548333</v>
      </c>
      <c r="O1193" s="107">
        <v>30682</v>
      </c>
      <c r="P1193" s="100">
        <f t="shared" si="122"/>
        <v>422.82157676348504</v>
      </c>
      <c r="R1193" s="33"/>
    </row>
    <row r="1194" spans="1:18" x14ac:dyDescent="0.3">
      <c r="A1194" s="107">
        <v>30713</v>
      </c>
      <c r="B1194" s="104" t="s">
        <v>0</v>
      </c>
      <c r="C1194" s="104" t="s">
        <v>0</v>
      </c>
      <c r="D1194" s="98">
        <v>102.4</v>
      </c>
      <c r="E1194" s="111"/>
      <c r="F1194" s="95" t="s">
        <v>0</v>
      </c>
      <c r="G1194" s="95" t="s">
        <v>0</v>
      </c>
      <c r="H1194" s="112">
        <f t="shared" si="123"/>
        <v>0.49067713444552741</v>
      </c>
      <c r="I1194" s="112">
        <f t="shared" si="121"/>
        <v>0.49067713444552741</v>
      </c>
      <c r="J1194" s="98"/>
      <c r="K1194" s="112">
        <f t="shared" si="125"/>
        <v>424.89626556016549</v>
      </c>
      <c r="L1194" s="98">
        <f t="shared" si="124"/>
        <v>0.49067713444552741</v>
      </c>
      <c r="M1194" s="98">
        <f t="shared" si="126"/>
        <v>4.5965270684371839</v>
      </c>
      <c r="O1194" s="107">
        <v>30713</v>
      </c>
      <c r="P1194" s="100">
        <f t="shared" si="122"/>
        <v>424.89626556016549</v>
      </c>
      <c r="R1194" s="33"/>
    </row>
    <row r="1195" spans="1:18" x14ac:dyDescent="0.3">
      <c r="A1195" s="107">
        <v>30742</v>
      </c>
      <c r="B1195" s="104" t="s">
        <v>0</v>
      </c>
      <c r="C1195" s="104" t="s">
        <v>0</v>
      </c>
      <c r="D1195" s="98">
        <v>102.6</v>
      </c>
      <c r="E1195" s="111"/>
      <c r="F1195" s="95" t="s">
        <v>0</v>
      </c>
      <c r="G1195" s="95" t="s">
        <v>0</v>
      </c>
      <c r="H1195" s="112">
        <f t="shared" si="123"/>
        <v>0.1953124999999778</v>
      </c>
      <c r="I1195" s="112">
        <f t="shared" si="121"/>
        <v>0.1953124999999778</v>
      </c>
      <c r="J1195" s="98"/>
      <c r="K1195" s="112">
        <f t="shared" si="125"/>
        <v>425.7261410788376</v>
      </c>
      <c r="L1195" s="98">
        <f t="shared" si="124"/>
        <v>0.1953124999999778</v>
      </c>
      <c r="M1195" s="98">
        <f t="shared" si="126"/>
        <v>4.8008171603677097</v>
      </c>
      <c r="O1195" s="107">
        <v>30742</v>
      </c>
      <c r="P1195" s="100">
        <f t="shared" si="122"/>
        <v>425.7261410788376</v>
      </c>
    </row>
    <row r="1196" spans="1:18" x14ac:dyDescent="0.3">
      <c r="A1196" s="107">
        <v>30773</v>
      </c>
      <c r="B1196" s="104" t="s">
        <v>0</v>
      </c>
      <c r="C1196" s="104" t="s">
        <v>0</v>
      </c>
      <c r="D1196" s="98">
        <v>103.1</v>
      </c>
      <c r="E1196" s="111"/>
      <c r="F1196" s="95" t="s">
        <v>0</v>
      </c>
      <c r="G1196" s="95" t="s">
        <v>0</v>
      </c>
      <c r="H1196" s="112">
        <f t="shared" si="123"/>
        <v>0.4873294346978474</v>
      </c>
      <c r="I1196" s="112">
        <f t="shared" si="121"/>
        <v>0.4873294346978474</v>
      </c>
      <c r="J1196" s="98"/>
      <c r="K1196" s="112">
        <f t="shared" si="125"/>
        <v>427.80082987551805</v>
      </c>
      <c r="L1196" s="98">
        <f t="shared" si="124"/>
        <v>0.4873294346978474</v>
      </c>
      <c r="M1196" s="98">
        <f t="shared" si="126"/>
        <v>4.5638945233265504</v>
      </c>
      <c r="O1196" s="107">
        <v>30773</v>
      </c>
      <c r="P1196" s="100">
        <f t="shared" si="122"/>
        <v>427.80082987551805</v>
      </c>
    </row>
    <row r="1197" spans="1:18" x14ac:dyDescent="0.3">
      <c r="A1197" s="107">
        <v>30803</v>
      </c>
      <c r="B1197" s="104" t="s">
        <v>0</v>
      </c>
      <c r="C1197" s="104" t="s">
        <v>0</v>
      </c>
      <c r="D1197" s="98">
        <v>103.4</v>
      </c>
      <c r="E1197" s="111"/>
      <c r="F1197" s="95" t="s">
        <v>0</v>
      </c>
      <c r="G1197" s="95" t="s">
        <v>0</v>
      </c>
      <c r="H1197" s="112">
        <f t="shared" si="123"/>
        <v>0.29097963142581396</v>
      </c>
      <c r="I1197" s="112">
        <f t="shared" si="121"/>
        <v>0.29097963142581396</v>
      </c>
      <c r="J1197" s="98"/>
      <c r="K1197" s="112">
        <f t="shared" si="125"/>
        <v>429.04564315352638</v>
      </c>
      <c r="L1197" s="98">
        <f t="shared" si="124"/>
        <v>0.29097963142581396</v>
      </c>
      <c r="M1197" s="98">
        <f t="shared" si="126"/>
        <v>4.2338709677419262</v>
      </c>
      <c r="O1197" s="107">
        <v>30803</v>
      </c>
      <c r="P1197" s="100">
        <f t="shared" si="122"/>
        <v>429.04564315352638</v>
      </c>
    </row>
    <row r="1198" spans="1:18" x14ac:dyDescent="0.3">
      <c r="A1198" s="107">
        <v>30834</v>
      </c>
      <c r="B1198" s="104" t="s">
        <v>0</v>
      </c>
      <c r="C1198" s="104" t="s">
        <v>0</v>
      </c>
      <c r="D1198" s="98">
        <v>103.7</v>
      </c>
      <c r="E1198" s="111"/>
      <c r="F1198" s="95" t="s">
        <v>0</v>
      </c>
      <c r="G1198" s="95" t="s">
        <v>0</v>
      </c>
      <c r="H1198" s="112">
        <f t="shared" si="123"/>
        <v>0.29013539651836506</v>
      </c>
      <c r="I1198" s="112">
        <f t="shared" si="121"/>
        <v>0.29013539651836506</v>
      </c>
      <c r="J1198" s="98"/>
      <c r="K1198" s="112">
        <f t="shared" si="125"/>
        <v>430.29045643153466</v>
      </c>
      <c r="L1198" s="98">
        <f t="shared" si="124"/>
        <v>0.29013539651836506</v>
      </c>
      <c r="M1198" s="98">
        <f t="shared" si="126"/>
        <v>4.2211055276381915</v>
      </c>
      <c r="O1198" s="107">
        <v>30834</v>
      </c>
      <c r="P1198" s="100">
        <f t="shared" si="122"/>
        <v>430.29045643153466</v>
      </c>
      <c r="R1198" s="33"/>
    </row>
    <row r="1199" spans="1:18" x14ac:dyDescent="0.3">
      <c r="A1199" s="107">
        <v>30864</v>
      </c>
      <c r="B1199" s="104" t="s">
        <v>0</v>
      </c>
      <c r="C1199" s="104" t="s">
        <v>0</v>
      </c>
      <c r="D1199" s="98">
        <v>104.1</v>
      </c>
      <c r="E1199" s="111"/>
      <c r="F1199" s="95" t="s">
        <v>0</v>
      </c>
      <c r="G1199" s="95" t="s">
        <v>0</v>
      </c>
      <c r="H1199" s="112">
        <f t="shared" si="123"/>
        <v>0.38572806171648377</v>
      </c>
      <c r="I1199" s="112">
        <f t="shared" si="121"/>
        <v>0.38572806171648377</v>
      </c>
      <c r="J1199" s="98"/>
      <c r="K1199" s="112">
        <f t="shared" si="125"/>
        <v>431.95020746887906</v>
      </c>
      <c r="L1199" s="98">
        <f t="shared" si="124"/>
        <v>0.38572806171648377</v>
      </c>
      <c r="M1199" s="98">
        <f t="shared" si="126"/>
        <v>4.2042042042041983</v>
      </c>
      <c r="O1199" s="107">
        <v>30864</v>
      </c>
      <c r="P1199" s="100">
        <f t="shared" si="122"/>
        <v>431.95020746887906</v>
      </c>
      <c r="R1199" s="33"/>
    </row>
    <row r="1200" spans="1:18" x14ac:dyDescent="0.3">
      <c r="A1200" s="107">
        <v>30895</v>
      </c>
      <c r="B1200" s="104" t="s">
        <v>0</v>
      </c>
      <c r="C1200" s="104" t="s">
        <v>0</v>
      </c>
      <c r="D1200" s="98">
        <v>104.5</v>
      </c>
      <c r="E1200" s="111"/>
      <c r="F1200" s="95" t="s">
        <v>0</v>
      </c>
      <c r="G1200" s="95" t="s">
        <v>0</v>
      </c>
      <c r="H1200" s="112">
        <f t="shared" si="123"/>
        <v>0.3842459173871271</v>
      </c>
      <c r="I1200" s="112">
        <f t="shared" si="121"/>
        <v>0.3842459173871271</v>
      </c>
      <c r="J1200" s="98"/>
      <c r="K1200" s="112">
        <f t="shared" si="125"/>
        <v>433.60995850622345</v>
      </c>
      <c r="L1200" s="98">
        <f t="shared" si="124"/>
        <v>0.3842459173871271</v>
      </c>
      <c r="M1200" s="98">
        <f t="shared" si="126"/>
        <v>4.2914171656686317</v>
      </c>
      <c r="O1200" s="107">
        <v>30895</v>
      </c>
      <c r="P1200" s="100">
        <f t="shared" si="122"/>
        <v>433.60995850622345</v>
      </c>
    </row>
    <row r="1201" spans="1:18" x14ac:dyDescent="0.3">
      <c r="A1201" s="107">
        <v>30926</v>
      </c>
      <c r="B1201" s="104" t="s">
        <v>0</v>
      </c>
      <c r="C1201" s="104" t="s">
        <v>0</v>
      </c>
      <c r="D1201" s="98">
        <v>105</v>
      </c>
      <c r="E1201" s="111"/>
      <c r="F1201" s="95" t="s">
        <v>0</v>
      </c>
      <c r="G1201" s="95" t="s">
        <v>0</v>
      </c>
      <c r="H1201" s="112">
        <f t="shared" si="123"/>
        <v>0.47846889952152249</v>
      </c>
      <c r="I1201" s="112">
        <f t="shared" si="121"/>
        <v>0.47846889952152249</v>
      </c>
      <c r="J1201" s="98"/>
      <c r="K1201" s="112">
        <f t="shared" si="125"/>
        <v>435.6846473029039</v>
      </c>
      <c r="L1201" s="98">
        <f t="shared" si="124"/>
        <v>0.47846889952152249</v>
      </c>
      <c r="M1201" s="98">
        <f t="shared" si="126"/>
        <v>4.2701092353524928</v>
      </c>
      <c r="O1201" s="107">
        <v>30926</v>
      </c>
      <c r="P1201" s="100">
        <f t="shared" si="122"/>
        <v>435.6846473029039</v>
      </c>
    </row>
    <row r="1202" spans="1:18" x14ac:dyDescent="0.3">
      <c r="A1202" s="107">
        <v>30956</v>
      </c>
      <c r="B1202" s="104" t="s">
        <v>0</v>
      </c>
      <c r="C1202" s="104" t="s">
        <v>0</v>
      </c>
      <c r="D1202" s="98">
        <v>105.3</v>
      </c>
      <c r="E1202" s="111"/>
      <c r="F1202" s="95" t="s">
        <v>0</v>
      </c>
      <c r="G1202" s="95" t="s">
        <v>0</v>
      </c>
      <c r="H1202" s="112">
        <f t="shared" si="123"/>
        <v>0.28571428571428914</v>
      </c>
      <c r="I1202" s="112">
        <f t="shared" si="121"/>
        <v>0.28571428571428914</v>
      </c>
      <c r="J1202" s="98"/>
      <c r="K1202" s="112">
        <f t="shared" si="125"/>
        <v>436.92946058091223</v>
      </c>
      <c r="L1202" s="98">
        <f t="shared" si="124"/>
        <v>0.28571428571428914</v>
      </c>
      <c r="M1202" s="98">
        <f t="shared" si="126"/>
        <v>4.2574257425742168</v>
      </c>
      <c r="O1202" s="107">
        <v>30956</v>
      </c>
      <c r="P1202" s="100">
        <f t="shared" si="122"/>
        <v>436.92946058091223</v>
      </c>
    </row>
    <row r="1203" spans="1:18" x14ac:dyDescent="0.3">
      <c r="A1203" s="107">
        <v>30987</v>
      </c>
      <c r="B1203" s="104" t="s">
        <v>0</v>
      </c>
      <c r="C1203" s="104" t="s">
        <v>0</v>
      </c>
      <c r="D1203" s="98">
        <v>105.3</v>
      </c>
      <c r="E1203" s="111"/>
      <c r="F1203" s="95" t="s">
        <v>0</v>
      </c>
      <c r="G1203" s="95" t="s">
        <v>0</v>
      </c>
      <c r="H1203" s="112">
        <f t="shared" si="123"/>
        <v>0</v>
      </c>
      <c r="I1203" s="112">
        <f t="shared" si="121"/>
        <v>0</v>
      </c>
      <c r="J1203" s="98"/>
      <c r="K1203" s="112">
        <f t="shared" si="125"/>
        <v>436.92946058091223</v>
      </c>
      <c r="L1203" s="98">
        <f t="shared" si="124"/>
        <v>0</v>
      </c>
      <c r="M1203" s="98">
        <f t="shared" si="126"/>
        <v>4.0513833992094295</v>
      </c>
      <c r="O1203" s="107">
        <v>30987</v>
      </c>
      <c r="P1203" s="100">
        <f t="shared" si="122"/>
        <v>436.92946058091223</v>
      </c>
      <c r="R1203" s="33"/>
    </row>
    <row r="1204" spans="1:18" x14ac:dyDescent="0.3">
      <c r="A1204" s="107">
        <v>31017</v>
      </c>
      <c r="B1204" s="104" t="s">
        <v>0</v>
      </c>
      <c r="C1204" s="104" t="s">
        <v>0</v>
      </c>
      <c r="D1204" s="98">
        <v>105.3</v>
      </c>
      <c r="E1204" s="111"/>
      <c r="F1204" s="95" t="s">
        <v>0</v>
      </c>
      <c r="G1204" s="95" t="s">
        <v>0</v>
      </c>
      <c r="H1204" s="112">
        <f t="shared" si="123"/>
        <v>0</v>
      </c>
      <c r="I1204" s="112">
        <f t="shared" si="121"/>
        <v>0</v>
      </c>
      <c r="J1204" s="98"/>
      <c r="K1204" s="112">
        <f t="shared" si="125"/>
        <v>436.92946058091223</v>
      </c>
      <c r="L1204" s="98">
        <f t="shared" si="124"/>
        <v>0</v>
      </c>
      <c r="M1204" s="98">
        <f t="shared" si="126"/>
        <v>3.9486673247778548</v>
      </c>
      <c r="O1204" s="107">
        <v>31017</v>
      </c>
      <c r="P1204" s="100">
        <f t="shared" si="122"/>
        <v>436.92946058091223</v>
      </c>
      <c r="R1204" s="33"/>
    </row>
    <row r="1205" spans="1:18" x14ac:dyDescent="0.3">
      <c r="A1205" s="107">
        <v>31048</v>
      </c>
      <c r="B1205" s="104" t="s">
        <v>0</v>
      </c>
      <c r="C1205" s="104" t="s">
        <v>0</v>
      </c>
      <c r="D1205" s="98">
        <v>105.5</v>
      </c>
      <c r="E1205" s="111"/>
      <c r="F1205" s="95" t="s">
        <v>0</v>
      </c>
      <c r="G1205" s="95" t="s">
        <v>0</v>
      </c>
      <c r="H1205" s="112">
        <f t="shared" si="123"/>
        <v>0.18993352326686086</v>
      </c>
      <c r="I1205" s="112">
        <f t="shared" ref="I1205:I1268" si="127">H1205</f>
        <v>0.18993352326686086</v>
      </c>
      <c r="J1205" s="98"/>
      <c r="K1205" s="112">
        <f t="shared" si="125"/>
        <v>437.75933609958446</v>
      </c>
      <c r="L1205" s="98">
        <f t="shared" si="124"/>
        <v>0.18993352326686086</v>
      </c>
      <c r="M1205" s="98">
        <f t="shared" si="126"/>
        <v>3.5328753680078151</v>
      </c>
      <c r="O1205" s="107">
        <v>31048</v>
      </c>
      <c r="P1205" s="100">
        <f t="shared" si="122"/>
        <v>437.75933609958446</v>
      </c>
    </row>
    <row r="1206" spans="1:18" x14ac:dyDescent="0.3">
      <c r="A1206" s="107">
        <v>31079</v>
      </c>
      <c r="B1206" s="104" t="s">
        <v>0</v>
      </c>
      <c r="C1206" s="104" t="s">
        <v>0</v>
      </c>
      <c r="D1206" s="98">
        <v>106</v>
      </c>
      <c r="E1206" s="111"/>
      <c r="F1206" s="95" t="s">
        <v>0</v>
      </c>
      <c r="G1206" s="95" t="s">
        <v>0</v>
      </c>
      <c r="H1206" s="112">
        <f t="shared" si="123"/>
        <v>0.47393364928909332</v>
      </c>
      <c r="I1206" s="112">
        <f t="shared" si="127"/>
        <v>0.47393364928909332</v>
      </c>
      <c r="J1206" s="98"/>
      <c r="K1206" s="112">
        <f t="shared" si="125"/>
        <v>439.83402489626491</v>
      </c>
      <c r="L1206" s="98">
        <f t="shared" si="124"/>
        <v>0.47393364928909332</v>
      </c>
      <c r="M1206" s="98">
        <f t="shared" si="126"/>
        <v>3.5156249999999556</v>
      </c>
      <c r="O1206" s="107">
        <v>31079</v>
      </c>
      <c r="P1206" s="100">
        <f t="shared" si="122"/>
        <v>439.83402489626491</v>
      </c>
    </row>
    <row r="1207" spans="1:18" x14ac:dyDescent="0.3">
      <c r="A1207" s="107">
        <v>31107</v>
      </c>
      <c r="B1207" s="104" t="s">
        <v>0</v>
      </c>
      <c r="C1207" s="104" t="s">
        <v>0</v>
      </c>
      <c r="D1207" s="98">
        <v>106.4</v>
      </c>
      <c r="E1207" s="111"/>
      <c r="F1207" s="95" t="s">
        <v>0</v>
      </c>
      <c r="G1207" s="95" t="s">
        <v>0</v>
      </c>
      <c r="H1207" s="112">
        <f t="shared" si="123"/>
        <v>0.37735849056603765</v>
      </c>
      <c r="I1207" s="112">
        <f t="shared" si="127"/>
        <v>0.37735849056603765</v>
      </c>
      <c r="J1207" s="98"/>
      <c r="K1207" s="112">
        <f t="shared" si="125"/>
        <v>441.4937759336093</v>
      </c>
      <c r="L1207" s="98">
        <f t="shared" si="124"/>
        <v>0.37735849056603765</v>
      </c>
      <c r="M1207" s="98">
        <f t="shared" si="126"/>
        <v>3.7037037037036979</v>
      </c>
      <c r="O1207" s="107">
        <v>31107</v>
      </c>
      <c r="P1207" s="100">
        <f t="shared" si="122"/>
        <v>441.4937759336093</v>
      </c>
    </row>
    <row r="1208" spans="1:18" x14ac:dyDescent="0.3">
      <c r="A1208" s="107">
        <v>31138</v>
      </c>
      <c r="B1208" s="104" t="s">
        <v>0</v>
      </c>
      <c r="C1208" s="104" t="s">
        <v>0</v>
      </c>
      <c r="D1208" s="98">
        <v>106.9</v>
      </c>
      <c r="E1208" s="111"/>
      <c r="F1208" s="95" t="s">
        <v>0</v>
      </c>
      <c r="G1208" s="95" t="s">
        <v>0</v>
      </c>
      <c r="H1208" s="112">
        <f t="shared" si="123"/>
        <v>0.46992481203007586</v>
      </c>
      <c r="I1208" s="112">
        <f t="shared" si="127"/>
        <v>0.46992481203007586</v>
      </c>
      <c r="J1208" s="98"/>
      <c r="K1208" s="112">
        <f t="shared" si="125"/>
        <v>443.5684647302898</v>
      </c>
      <c r="L1208" s="98">
        <f t="shared" si="124"/>
        <v>0.46992481203007586</v>
      </c>
      <c r="M1208" s="98">
        <f t="shared" si="126"/>
        <v>3.6857419980601325</v>
      </c>
      <c r="O1208" s="107">
        <v>31138</v>
      </c>
      <c r="P1208" s="100">
        <f t="shared" si="122"/>
        <v>443.5684647302898</v>
      </c>
      <c r="R1208" s="33"/>
    </row>
    <row r="1209" spans="1:18" x14ac:dyDescent="0.3">
      <c r="A1209" s="107">
        <v>31168</v>
      </c>
      <c r="B1209" s="104" t="s">
        <v>0</v>
      </c>
      <c r="C1209" s="104" t="s">
        <v>0</v>
      </c>
      <c r="D1209" s="98">
        <v>107.3</v>
      </c>
      <c r="E1209" s="111"/>
      <c r="F1209" s="95" t="s">
        <v>0</v>
      </c>
      <c r="G1209" s="95" t="s">
        <v>0</v>
      </c>
      <c r="H1209" s="112">
        <f t="shared" si="123"/>
        <v>0.37418147801682178</v>
      </c>
      <c r="I1209" s="112">
        <f t="shared" si="127"/>
        <v>0.37418147801682178</v>
      </c>
      <c r="J1209" s="98"/>
      <c r="K1209" s="112">
        <f t="shared" si="125"/>
        <v>445.22821576763414</v>
      </c>
      <c r="L1209" s="98">
        <f t="shared" si="124"/>
        <v>0.37418147801682178</v>
      </c>
      <c r="M1209" s="98">
        <f t="shared" si="126"/>
        <v>3.7717601547388568</v>
      </c>
      <c r="O1209" s="107">
        <v>31168</v>
      </c>
      <c r="P1209" s="100">
        <f t="shared" si="122"/>
        <v>445.22821576763414</v>
      </c>
      <c r="R1209" s="33"/>
    </row>
    <row r="1210" spans="1:18" x14ac:dyDescent="0.3">
      <c r="A1210" s="107">
        <v>31199</v>
      </c>
      <c r="B1210" s="104" t="s">
        <v>0</v>
      </c>
      <c r="C1210" s="104" t="s">
        <v>0</v>
      </c>
      <c r="D1210" s="98">
        <v>107.6</v>
      </c>
      <c r="E1210" s="111"/>
      <c r="F1210" s="95" t="s">
        <v>0</v>
      </c>
      <c r="G1210" s="95" t="s">
        <v>0</v>
      </c>
      <c r="H1210" s="112">
        <f t="shared" si="123"/>
        <v>0.27958993476233651</v>
      </c>
      <c r="I1210" s="112">
        <f t="shared" si="127"/>
        <v>0.27958993476233651</v>
      </c>
      <c r="J1210" s="98"/>
      <c r="K1210" s="112">
        <f t="shared" si="125"/>
        <v>446.47302904564236</v>
      </c>
      <c r="L1210" s="98">
        <f t="shared" si="124"/>
        <v>0.27958993476233651</v>
      </c>
      <c r="M1210" s="98">
        <f t="shared" si="126"/>
        <v>3.7608486017357334</v>
      </c>
      <c r="O1210" s="107">
        <v>31199</v>
      </c>
      <c r="P1210" s="100">
        <f t="shared" si="122"/>
        <v>446.47302904564236</v>
      </c>
    </row>
    <row r="1211" spans="1:18" x14ac:dyDescent="0.3">
      <c r="A1211" s="107">
        <v>31229</v>
      </c>
      <c r="B1211" s="104" t="s">
        <v>0</v>
      </c>
      <c r="C1211" s="104" t="s">
        <v>0</v>
      </c>
      <c r="D1211" s="98">
        <v>107.8</v>
      </c>
      <c r="E1211" s="111"/>
      <c r="F1211" s="95" t="s">
        <v>0</v>
      </c>
      <c r="G1211" s="95" t="s">
        <v>0</v>
      </c>
      <c r="H1211" s="112">
        <f t="shared" si="123"/>
        <v>0.18587360594795044</v>
      </c>
      <c r="I1211" s="112">
        <f t="shared" si="127"/>
        <v>0.18587360594795044</v>
      </c>
      <c r="J1211" s="98"/>
      <c r="K1211" s="112">
        <f t="shared" si="125"/>
        <v>447.30290456431453</v>
      </c>
      <c r="L1211" s="98">
        <f t="shared" si="124"/>
        <v>0.18587360594795044</v>
      </c>
      <c r="M1211" s="98">
        <f t="shared" si="126"/>
        <v>3.5542747358308979</v>
      </c>
      <c r="O1211" s="107">
        <v>31229</v>
      </c>
      <c r="P1211" s="100">
        <f t="shared" si="122"/>
        <v>447.30290456431453</v>
      </c>
    </row>
    <row r="1212" spans="1:18" x14ac:dyDescent="0.3">
      <c r="A1212" s="107">
        <v>31260</v>
      </c>
      <c r="B1212" s="104" t="s">
        <v>0</v>
      </c>
      <c r="C1212" s="104" t="s">
        <v>0</v>
      </c>
      <c r="D1212" s="98">
        <v>108</v>
      </c>
      <c r="E1212" s="111"/>
      <c r="F1212" s="95" t="s">
        <v>0</v>
      </c>
      <c r="G1212" s="95" t="s">
        <v>0</v>
      </c>
      <c r="H1212" s="112">
        <f t="shared" si="123"/>
        <v>0.18552875695732052</v>
      </c>
      <c r="I1212" s="112">
        <f t="shared" si="127"/>
        <v>0.18552875695732052</v>
      </c>
      <c r="J1212" s="98"/>
      <c r="K1212" s="112">
        <f t="shared" si="125"/>
        <v>448.1327800829867</v>
      </c>
      <c r="L1212" s="98">
        <f t="shared" si="124"/>
        <v>0.18552875695732052</v>
      </c>
      <c r="M1212" s="98">
        <f t="shared" si="126"/>
        <v>3.3492822966506575</v>
      </c>
      <c r="O1212" s="107">
        <v>31260</v>
      </c>
      <c r="P1212" s="100">
        <f t="shared" si="122"/>
        <v>448.1327800829867</v>
      </c>
    </row>
    <row r="1213" spans="1:18" x14ac:dyDescent="0.3">
      <c r="A1213" s="107">
        <v>31291</v>
      </c>
      <c r="B1213" s="104" t="s">
        <v>0</v>
      </c>
      <c r="C1213" s="104" t="s">
        <v>0</v>
      </c>
      <c r="D1213" s="98">
        <v>108.3</v>
      </c>
      <c r="E1213" s="111"/>
      <c r="F1213" s="95" t="s">
        <v>0</v>
      </c>
      <c r="G1213" s="95" t="s">
        <v>0</v>
      </c>
      <c r="H1213" s="112">
        <f t="shared" si="123"/>
        <v>0.27777777777777679</v>
      </c>
      <c r="I1213" s="112">
        <f t="shared" si="127"/>
        <v>0.27777777777777679</v>
      </c>
      <c r="J1213" s="98"/>
      <c r="K1213" s="112">
        <f t="shared" si="125"/>
        <v>449.37759336099498</v>
      </c>
      <c r="L1213" s="98">
        <f t="shared" si="124"/>
        <v>0.27777777777777679</v>
      </c>
      <c r="M1213" s="98">
        <f t="shared" si="126"/>
        <v>3.1428571428570917</v>
      </c>
      <c r="O1213" s="107">
        <v>31291</v>
      </c>
      <c r="P1213" s="100">
        <f t="shared" si="122"/>
        <v>449.37759336099498</v>
      </c>
      <c r="R1213" s="33"/>
    </row>
    <row r="1214" spans="1:18" x14ac:dyDescent="0.3">
      <c r="A1214" s="107">
        <v>31321</v>
      </c>
      <c r="B1214" s="104" t="s">
        <v>0</v>
      </c>
      <c r="C1214" s="104" t="s">
        <v>0</v>
      </c>
      <c r="D1214" s="98">
        <v>108.7</v>
      </c>
      <c r="E1214" s="111"/>
      <c r="F1214" s="95" t="s">
        <v>0</v>
      </c>
      <c r="G1214" s="95" t="s">
        <v>0</v>
      </c>
      <c r="H1214" s="112">
        <f t="shared" si="123"/>
        <v>0.36934441366573978</v>
      </c>
      <c r="I1214" s="112">
        <f t="shared" si="127"/>
        <v>0.36934441366573978</v>
      </c>
      <c r="J1214" s="98"/>
      <c r="K1214" s="112">
        <f t="shared" si="125"/>
        <v>451.03734439833937</v>
      </c>
      <c r="L1214" s="98">
        <f t="shared" si="124"/>
        <v>0.36934441366573978</v>
      </c>
      <c r="M1214" s="98">
        <f t="shared" si="126"/>
        <v>3.2288698955365014</v>
      </c>
      <c r="O1214" s="107">
        <v>31321</v>
      </c>
      <c r="P1214" s="100">
        <f t="shared" si="122"/>
        <v>451.03734439833937</v>
      </c>
      <c r="R1214" s="33"/>
    </row>
    <row r="1215" spans="1:18" x14ac:dyDescent="0.3">
      <c r="A1215" s="107">
        <v>31352</v>
      </c>
      <c r="B1215" s="104" t="s">
        <v>0</v>
      </c>
      <c r="C1215" s="104" t="s">
        <v>0</v>
      </c>
      <c r="D1215" s="98">
        <v>109</v>
      </c>
      <c r="E1215" s="111"/>
      <c r="F1215" s="95" t="s">
        <v>0</v>
      </c>
      <c r="G1215" s="95" t="s">
        <v>0</v>
      </c>
      <c r="H1215" s="112">
        <f t="shared" si="123"/>
        <v>0.27598896044158661</v>
      </c>
      <c r="I1215" s="112">
        <f t="shared" si="127"/>
        <v>0.27598896044158661</v>
      </c>
      <c r="J1215" s="98"/>
      <c r="K1215" s="112">
        <f t="shared" si="125"/>
        <v>452.28215767634771</v>
      </c>
      <c r="L1215" s="98">
        <f t="shared" si="124"/>
        <v>0.27598896044158661</v>
      </c>
      <c r="M1215" s="98">
        <f t="shared" si="126"/>
        <v>3.5137701804368149</v>
      </c>
      <c r="O1215" s="107">
        <v>31352</v>
      </c>
      <c r="P1215" s="100">
        <f t="shared" si="122"/>
        <v>452.28215767634771</v>
      </c>
    </row>
    <row r="1216" spans="1:18" x14ac:dyDescent="0.3">
      <c r="A1216" s="107">
        <v>31382</v>
      </c>
      <c r="B1216" s="104" t="s">
        <v>0</v>
      </c>
      <c r="C1216" s="104" t="s">
        <v>0</v>
      </c>
      <c r="D1216" s="98">
        <v>109.3</v>
      </c>
      <c r="E1216" s="111"/>
      <c r="F1216" s="95" t="s">
        <v>0</v>
      </c>
      <c r="G1216" s="95" t="s">
        <v>0</v>
      </c>
      <c r="H1216" s="112">
        <f t="shared" si="123"/>
        <v>0.27522935779815683</v>
      </c>
      <c r="I1216" s="112">
        <f t="shared" si="127"/>
        <v>0.27522935779815683</v>
      </c>
      <c r="J1216" s="98"/>
      <c r="K1216" s="112">
        <f t="shared" si="125"/>
        <v>453.52697095435599</v>
      </c>
      <c r="L1216" s="98">
        <f t="shared" si="124"/>
        <v>0.27522935779815683</v>
      </c>
      <c r="M1216" s="98">
        <f t="shared" si="126"/>
        <v>3.798670465337084</v>
      </c>
      <c r="O1216" s="107">
        <v>31382</v>
      </c>
      <c r="P1216" s="100">
        <f t="shared" si="122"/>
        <v>453.52697095435599</v>
      </c>
    </row>
    <row r="1217" spans="1:18" x14ac:dyDescent="0.3">
      <c r="A1217" s="107">
        <v>31413</v>
      </c>
      <c r="B1217" s="104" t="s">
        <v>0</v>
      </c>
      <c r="C1217" s="104" t="s">
        <v>0</v>
      </c>
      <c r="D1217" s="98">
        <v>109.6</v>
      </c>
      <c r="E1217" s="111"/>
      <c r="F1217" s="95" t="s">
        <v>0</v>
      </c>
      <c r="G1217" s="95" t="s">
        <v>0</v>
      </c>
      <c r="H1217" s="112">
        <f t="shared" si="123"/>
        <v>0.27447392497712553</v>
      </c>
      <c r="I1217" s="112">
        <f t="shared" si="127"/>
        <v>0.27447392497712553</v>
      </c>
      <c r="J1217" s="98"/>
      <c r="K1217" s="112">
        <f t="shared" si="125"/>
        <v>454.77178423236427</v>
      </c>
      <c r="L1217" s="98">
        <f t="shared" si="124"/>
        <v>0.27447392497712553</v>
      </c>
      <c r="M1217" s="98">
        <f t="shared" si="126"/>
        <v>3.8862559241705563</v>
      </c>
      <c r="O1217" s="107">
        <v>31413</v>
      </c>
      <c r="P1217" s="100">
        <f t="shared" si="122"/>
        <v>454.77178423236427</v>
      </c>
    </row>
    <row r="1218" spans="1:18" x14ac:dyDescent="0.3">
      <c r="A1218" s="107">
        <v>31444</v>
      </c>
      <c r="B1218" s="104" t="s">
        <v>0</v>
      </c>
      <c r="C1218" s="104" t="s">
        <v>0</v>
      </c>
      <c r="D1218" s="98">
        <v>109.3</v>
      </c>
      <c r="E1218" s="111"/>
      <c r="F1218" s="95" t="s">
        <v>0</v>
      </c>
      <c r="G1218" s="95" t="s">
        <v>0</v>
      </c>
      <c r="H1218" s="112">
        <f t="shared" si="123"/>
        <v>-0.27372262773722733</v>
      </c>
      <c r="I1218" s="112">
        <f t="shared" si="127"/>
        <v>-0.27372262773722733</v>
      </c>
      <c r="J1218" s="98"/>
      <c r="K1218" s="112">
        <f t="shared" si="125"/>
        <v>453.52697095435599</v>
      </c>
      <c r="L1218" s="98">
        <f t="shared" si="124"/>
        <v>-0.27372262773722733</v>
      </c>
      <c r="M1218" s="98">
        <f t="shared" si="126"/>
        <v>3.1132075471697718</v>
      </c>
      <c r="O1218" s="107">
        <v>31444</v>
      </c>
      <c r="P1218" s="100">
        <f t="shared" si="122"/>
        <v>453.52697095435599</v>
      </c>
      <c r="R1218" s="33"/>
    </row>
    <row r="1219" spans="1:18" x14ac:dyDescent="0.3">
      <c r="A1219" s="107">
        <v>31472</v>
      </c>
      <c r="B1219" s="104" t="s">
        <v>0</v>
      </c>
      <c r="C1219" s="104" t="s">
        <v>0</v>
      </c>
      <c r="D1219" s="98">
        <v>108.8</v>
      </c>
      <c r="E1219" s="111"/>
      <c r="F1219" s="95" t="s">
        <v>0</v>
      </c>
      <c r="G1219" s="95" t="s">
        <v>0</v>
      </c>
      <c r="H1219" s="112">
        <f t="shared" si="123"/>
        <v>-0.45745654162854255</v>
      </c>
      <c r="I1219" s="112">
        <f t="shared" si="127"/>
        <v>-0.45745654162854255</v>
      </c>
      <c r="J1219" s="98"/>
      <c r="K1219" s="112">
        <f t="shared" si="125"/>
        <v>451.45228215767548</v>
      </c>
      <c r="L1219" s="98">
        <f t="shared" si="124"/>
        <v>-0.45745654162854255</v>
      </c>
      <c r="M1219" s="98">
        <f t="shared" si="126"/>
        <v>2.2556390977443108</v>
      </c>
      <c r="O1219" s="107">
        <v>31472</v>
      </c>
      <c r="P1219" s="100">
        <f t="shared" si="122"/>
        <v>451.45228215767548</v>
      </c>
      <c r="R1219" s="33"/>
    </row>
    <row r="1220" spans="1:18" x14ac:dyDescent="0.3">
      <c r="A1220" s="107">
        <v>31503</v>
      </c>
      <c r="B1220" s="104" t="s">
        <v>0</v>
      </c>
      <c r="C1220" s="104" t="s">
        <v>0</v>
      </c>
      <c r="D1220" s="98">
        <v>108.6</v>
      </c>
      <c r="E1220" s="111"/>
      <c r="F1220" s="95" t="s">
        <v>0</v>
      </c>
      <c r="G1220" s="95" t="s">
        <v>0</v>
      </c>
      <c r="H1220" s="112">
        <f t="shared" si="123"/>
        <v>-0.18382352941176405</v>
      </c>
      <c r="I1220" s="112">
        <f t="shared" si="127"/>
        <v>-0.18382352941176405</v>
      </c>
      <c r="J1220" s="98"/>
      <c r="K1220" s="112">
        <f t="shared" si="125"/>
        <v>450.62240663900332</v>
      </c>
      <c r="L1220" s="98">
        <f t="shared" si="124"/>
        <v>-0.18382352941175295</v>
      </c>
      <c r="M1220" s="98">
        <f t="shared" si="126"/>
        <v>1.5902712815715203</v>
      </c>
      <c r="O1220" s="107">
        <v>31503</v>
      </c>
      <c r="P1220" s="100">
        <f t="shared" si="122"/>
        <v>450.62240663900332</v>
      </c>
    </row>
    <row r="1221" spans="1:18" x14ac:dyDescent="0.3">
      <c r="A1221" s="107">
        <v>31533</v>
      </c>
      <c r="B1221" s="104" t="s">
        <v>0</v>
      </c>
      <c r="C1221" s="104" t="s">
        <v>0</v>
      </c>
      <c r="D1221" s="98">
        <v>108.9</v>
      </c>
      <c r="E1221" s="111"/>
      <c r="F1221" s="95" t="s">
        <v>0</v>
      </c>
      <c r="G1221" s="95" t="s">
        <v>0</v>
      </c>
      <c r="H1221" s="112">
        <f t="shared" si="123"/>
        <v>0.27624309392266788</v>
      </c>
      <c r="I1221" s="112">
        <f t="shared" si="127"/>
        <v>0.27624309392266788</v>
      </c>
      <c r="J1221" s="98"/>
      <c r="K1221" s="112">
        <f t="shared" si="125"/>
        <v>451.86721991701171</v>
      </c>
      <c r="L1221" s="98">
        <f t="shared" si="124"/>
        <v>0.27624309392266788</v>
      </c>
      <c r="M1221" s="98">
        <f t="shared" si="126"/>
        <v>1.491146318732528</v>
      </c>
      <c r="O1221" s="107">
        <v>31533</v>
      </c>
      <c r="P1221" s="100">
        <f t="shared" si="122"/>
        <v>451.86721991701171</v>
      </c>
    </row>
    <row r="1222" spans="1:18" x14ac:dyDescent="0.3">
      <c r="A1222" s="107">
        <v>31564</v>
      </c>
      <c r="B1222" s="104" t="s">
        <v>0</v>
      </c>
      <c r="C1222" s="104" t="s">
        <v>0</v>
      </c>
      <c r="D1222" s="98">
        <v>109.5</v>
      </c>
      <c r="E1222" s="111"/>
      <c r="F1222" s="95" t="s">
        <v>0</v>
      </c>
      <c r="G1222" s="95" t="s">
        <v>0</v>
      </c>
      <c r="H1222" s="112">
        <f t="shared" si="123"/>
        <v>0.55096418732782926</v>
      </c>
      <c r="I1222" s="112">
        <f t="shared" si="127"/>
        <v>0.55096418732782926</v>
      </c>
      <c r="J1222" s="98"/>
      <c r="K1222" s="112">
        <f t="shared" si="125"/>
        <v>454.35684647302833</v>
      </c>
      <c r="L1222" s="98">
        <f t="shared" si="124"/>
        <v>0.55096418732782926</v>
      </c>
      <c r="M1222" s="98">
        <f t="shared" si="126"/>
        <v>1.7657992565055958</v>
      </c>
      <c r="O1222" s="107">
        <v>31564</v>
      </c>
      <c r="P1222" s="100">
        <f t="shared" si="122"/>
        <v>454.35684647302833</v>
      </c>
    </row>
    <row r="1223" spans="1:18" x14ac:dyDescent="0.3">
      <c r="A1223" s="107">
        <v>31594</v>
      </c>
      <c r="B1223" s="104" t="s">
        <v>0</v>
      </c>
      <c r="C1223" s="104" t="s">
        <v>0</v>
      </c>
      <c r="D1223" s="98">
        <v>109.5</v>
      </c>
      <c r="E1223" s="111"/>
      <c r="F1223" s="95" t="s">
        <v>0</v>
      </c>
      <c r="G1223" s="95" t="s">
        <v>0</v>
      </c>
      <c r="H1223" s="112">
        <f t="shared" si="123"/>
        <v>0</v>
      </c>
      <c r="I1223" s="112">
        <f t="shared" si="127"/>
        <v>0</v>
      </c>
      <c r="J1223" s="98"/>
      <c r="K1223" s="112">
        <f t="shared" si="125"/>
        <v>454.35684647302833</v>
      </c>
      <c r="L1223" s="98">
        <f t="shared" si="124"/>
        <v>0</v>
      </c>
      <c r="M1223" s="98">
        <f t="shared" si="126"/>
        <v>1.5769944341373243</v>
      </c>
      <c r="O1223" s="107">
        <v>31594</v>
      </c>
      <c r="P1223" s="100">
        <f t="shared" si="122"/>
        <v>454.35684647302833</v>
      </c>
      <c r="R1223" s="33"/>
    </row>
    <row r="1224" spans="1:18" x14ac:dyDescent="0.3">
      <c r="A1224" s="107">
        <v>31625</v>
      </c>
      <c r="B1224" s="104" t="s">
        <v>0</v>
      </c>
      <c r="C1224" s="104" t="s">
        <v>0</v>
      </c>
      <c r="D1224" s="98">
        <v>109.7</v>
      </c>
      <c r="E1224" s="111"/>
      <c r="F1224" s="95" t="s">
        <v>0</v>
      </c>
      <c r="G1224" s="95" t="s">
        <v>0</v>
      </c>
      <c r="H1224" s="112">
        <f t="shared" si="123"/>
        <v>0.18264840182649067</v>
      </c>
      <c r="I1224" s="112">
        <f t="shared" si="127"/>
        <v>0.18264840182649067</v>
      </c>
      <c r="J1224" s="98"/>
      <c r="K1224" s="112">
        <f t="shared" si="125"/>
        <v>455.18672199170055</v>
      </c>
      <c r="L1224" s="98">
        <f t="shared" si="124"/>
        <v>0.18264840182649067</v>
      </c>
      <c r="M1224" s="98">
        <f t="shared" si="126"/>
        <v>1.5740740740741055</v>
      </c>
      <c r="O1224" s="107">
        <v>31625</v>
      </c>
      <c r="P1224" s="100">
        <f t="shared" si="122"/>
        <v>455.18672199170055</v>
      </c>
      <c r="R1224" s="33"/>
    </row>
    <row r="1225" spans="1:18" x14ac:dyDescent="0.3">
      <c r="A1225" s="107">
        <v>31656</v>
      </c>
      <c r="B1225" s="104" t="s">
        <v>0</v>
      </c>
      <c r="C1225" s="104" t="s">
        <v>0</v>
      </c>
      <c r="D1225" s="98">
        <v>110.2</v>
      </c>
      <c r="E1225" s="111"/>
      <c r="F1225" s="95" t="s">
        <v>0</v>
      </c>
      <c r="G1225" s="95" t="s">
        <v>0</v>
      </c>
      <c r="H1225" s="112">
        <f t="shared" si="123"/>
        <v>0.45578851412944044</v>
      </c>
      <c r="I1225" s="112">
        <f t="shared" si="127"/>
        <v>0.45578851412944044</v>
      </c>
      <c r="J1225" s="98"/>
      <c r="K1225" s="112">
        <f t="shared" si="125"/>
        <v>457.26141078838106</v>
      </c>
      <c r="L1225" s="98">
        <f t="shared" si="124"/>
        <v>0.45578851412944044</v>
      </c>
      <c r="M1225" s="98">
        <f t="shared" si="126"/>
        <v>1.7543859649123306</v>
      </c>
      <c r="O1225" s="107">
        <v>31656</v>
      </c>
      <c r="P1225" s="100">
        <f t="shared" si="122"/>
        <v>457.26141078838106</v>
      </c>
    </row>
    <row r="1226" spans="1:18" x14ac:dyDescent="0.3">
      <c r="A1226" s="107">
        <v>31686</v>
      </c>
      <c r="B1226" s="104" t="s">
        <v>0</v>
      </c>
      <c r="C1226" s="104" t="s">
        <v>0</v>
      </c>
      <c r="D1226" s="98">
        <v>110.3</v>
      </c>
      <c r="E1226" s="111"/>
      <c r="F1226" s="95" t="s">
        <v>0</v>
      </c>
      <c r="G1226" s="95" t="s">
        <v>0</v>
      </c>
      <c r="H1226" s="112">
        <f t="shared" si="123"/>
        <v>9.0744101633388752E-2</v>
      </c>
      <c r="I1226" s="112">
        <f t="shared" si="127"/>
        <v>9.0744101633388752E-2</v>
      </c>
      <c r="J1226" s="98"/>
      <c r="K1226" s="112">
        <f t="shared" si="125"/>
        <v>457.67634854771711</v>
      </c>
      <c r="L1226" s="98">
        <f t="shared" si="124"/>
        <v>9.0744101633388752E-2</v>
      </c>
      <c r="M1226" s="98">
        <f t="shared" si="126"/>
        <v>1.471941122355136</v>
      </c>
      <c r="O1226" s="107">
        <v>31686</v>
      </c>
      <c r="P1226" s="100">
        <f t="shared" si="122"/>
        <v>457.67634854771711</v>
      </c>
    </row>
    <row r="1227" spans="1:18" x14ac:dyDescent="0.3">
      <c r="A1227" s="107">
        <v>31717</v>
      </c>
      <c r="B1227" s="104" t="s">
        <v>0</v>
      </c>
      <c r="C1227" s="104" t="s">
        <v>0</v>
      </c>
      <c r="D1227" s="98">
        <v>110.4</v>
      </c>
      <c r="E1227" s="111"/>
      <c r="F1227" s="95" t="s">
        <v>0</v>
      </c>
      <c r="G1227" s="95" t="s">
        <v>0</v>
      </c>
      <c r="H1227" s="112">
        <f t="shared" si="123"/>
        <v>9.066183136900996E-2</v>
      </c>
      <c r="I1227" s="112">
        <f t="shared" si="127"/>
        <v>9.066183136900996E-2</v>
      </c>
      <c r="J1227" s="98"/>
      <c r="K1227" s="112">
        <f t="shared" si="125"/>
        <v>458.09128630705328</v>
      </c>
      <c r="L1227" s="98">
        <f t="shared" si="124"/>
        <v>9.066183136900996E-2</v>
      </c>
      <c r="M1227" s="98">
        <f t="shared" si="126"/>
        <v>1.2844036697248207</v>
      </c>
      <c r="O1227" s="107">
        <v>31717</v>
      </c>
      <c r="P1227" s="100">
        <f t="shared" si="122"/>
        <v>458.09128630705328</v>
      </c>
    </row>
    <row r="1228" spans="1:18" x14ac:dyDescent="0.3">
      <c r="A1228" s="107">
        <v>31747</v>
      </c>
      <c r="B1228" s="104" t="s">
        <v>0</v>
      </c>
      <c r="C1228" s="104" t="s">
        <v>0</v>
      </c>
      <c r="D1228" s="98">
        <v>110.5</v>
      </c>
      <c r="E1228" s="111"/>
      <c r="F1228" s="95" t="s">
        <v>0</v>
      </c>
      <c r="G1228" s="95" t="s">
        <v>0</v>
      </c>
      <c r="H1228" s="112">
        <f t="shared" si="123"/>
        <v>9.0579710144922387E-2</v>
      </c>
      <c r="I1228" s="112">
        <f t="shared" si="127"/>
        <v>9.0579710144922387E-2</v>
      </c>
      <c r="J1228" s="98"/>
      <c r="K1228" s="112">
        <f t="shared" si="125"/>
        <v>458.50622406638934</v>
      </c>
      <c r="L1228" s="98">
        <f t="shared" si="124"/>
        <v>9.0579710144922387E-2</v>
      </c>
      <c r="M1228" s="98">
        <f t="shared" si="126"/>
        <v>1.0978956999085465</v>
      </c>
      <c r="O1228" s="107">
        <v>31747</v>
      </c>
      <c r="P1228" s="100">
        <f t="shared" si="122"/>
        <v>458.50622406638934</v>
      </c>
      <c r="R1228" s="33"/>
    </row>
    <row r="1229" spans="1:18" x14ac:dyDescent="0.3">
      <c r="A1229" s="107">
        <v>31778</v>
      </c>
      <c r="B1229" s="104" t="s">
        <v>0</v>
      </c>
      <c r="C1229" s="104" t="s">
        <v>0</v>
      </c>
      <c r="D1229" s="98">
        <v>111.2</v>
      </c>
      <c r="E1229" s="111"/>
      <c r="F1229" s="95" t="s">
        <v>0</v>
      </c>
      <c r="G1229" s="95" t="s">
        <v>0</v>
      </c>
      <c r="H1229" s="112">
        <f t="shared" si="123"/>
        <v>0.63348416289592535</v>
      </c>
      <c r="I1229" s="112">
        <f t="shared" si="127"/>
        <v>0.63348416289592535</v>
      </c>
      <c r="J1229" s="98"/>
      <c r="K1229" s="112">
        <f t="shared" si="125"/>
        <v>461.41078838174201</v>
      </c>
      <c r="L1229" s="98">
        <f t="shared" si="124"/>
        <v>0.63348416289592535</v>
      </c>
      <c r="M1229" s="98">
        <f t="shared" si="126"/>
        <v>1.4598540145985828</v>
      </c>
      <c r="O1229" s="107">
        <v>31778</v>
      </c>
      <c r="P1229" s="100">
        <f t="shared" si="122"/>
        <v>461.41078838174201</v>
      </c>
      <c r="R1229" s="33"/>
    </row>
    <row r="1230" spans="1:18" x14ac:dyDescent="0.3">
      <c r="A1230" s="107">
        <v>31809</v>
      </c>
      <c r="B1230" s="104" t="s">
        <v>0</v>
      </c>
      <c r="C1230" s="104" t="s">
        <v>0</v>
      </c>
      <c r="D1230" s="98">
        <v>111.6</v>
      </c>
      <c r="E1230" s="111"/>
      <c r="F1230" s="95" t="s">
        <v>0</v>
      </c>
      <c r="G1230" s="95" t="s">
        <v>0</v>
      </c>
      <c r="H1230" s="112">
        <f t="shared" si="123"/>
        <v>0.3597122302158251</v>
      </c>
      <c r="I1230" s="112">
        <f t="shared" si="127"/>
        <v>0.3597122302158251</v>
      </c>
      <c r="J1230" s="98"/>
      <c r="K1230" s="112">
        <f t="shared" si="125"/>
        <v>463.0705394190864</v>
      </c>
      <c r="L1230" s="98">
        <f t="shared" si="124"/>
        <v>0.3597122302158251</v>
      </c>
      <c r="M1230" s="98">
        <f t="shared" si="126"/>
        <v>2.1043000914913401</v>
      </c>
      <c r="O1230" s="107">
        <v>31809</v>
      </c>
      <c r="P1230" s="100">
        <f t="shared" si="122"/>
        <v>463.0705394190864</v>
      </c>
    </row>
    <row r="1231" spans="1:18" x14ac:dyDescent="0.3">
      <c r="A1231" s="107">
        <v>31837</v>
      </c>
      <c r="B1231" s="104" t="s">
        <v>0</v>
      </c>
      <c r="C1231" s="104" t="s">
        <v>0</v>
      </c>
      <c r="D1231" s="98">
        <v>112.1</v>
      </c>
      <c r="E1231" s="111"/>
      <c r="F1231" s="95" t="s">
        <v>0</v>
      </c>
      <c r="G1231" s="95" t="s">
        <v>0</v>
      </c>
      <c r="H1231" s="112">
        <f t="shared" si="123"/>
        <v>0.44802867383513245</v>
      </c>
      <c r="I1231" s="112">
        <f t="shared" si="127"/>
        <v>0.44802867383513245</v>
      </c>
      <c r="J1231" s="98"/>
      <c r="K1231" s="112">
        <f t="shared" si="125"/>
        <v>465.14522821576691</v>
      </c>
      <c r="L1231" s="98">
        <f t="shared" si="124"/>
        <v>0.44802867383513245</v>
      </c>
      <c r="M1231" s="98">
        <f t="shared" si="126"/>
        <v>3.0330882352941568</v>
      </c>
      <c r="O1231" s="107">
        <v>31837</v>
      </c>
      <c r="P1231" s="100">
        <f t="shared" si="122"/>
        <v>465.14522821576691</v>
      </c>
    </row>
    <row r="1232" spans="1:18" x14ac:dyDescent="0.3">
      <c r="A1232" s="107">
        <v>31868</v>
      </c>
      <c r="B1232" s="104" t="s">
        <v>0</v>
      </c>
      <c r="C1232" s="104" t="s">
        <v>0</v>
      </c>
      <c r="D1232" s="98">
        <v>112.7</v>
      </c>
      <c r="E1232" s="111"/>
      <c r="F1232" s="95" t="s">
        <v>0</v>
      </c>
      <c r="G1232" s="95" t="s">
        <v>0</v>
      </c>
      <c r="H1232" s="112">
        <f t="shared" si="123"/>
        <v>0.53523639607493401</v>
      </c>
      <c r="I1232" s="112">
        <f t="shared" si="127"/>
        <v>0.53523639607493401</v>
      </c>
      <c r="J1232" s="98"/>
      <c r="K1232" s="112">
        <f t="shared" si="125"/>
        <v>467.63485477178352</v>
      </c>
      <c r="L1232" s="98">
        <f t="shared" si="124"/>
        <v>0.53523639607493401</v>
      </c>
      <c r="M1232" s="98">
        <f t="shared" si="126"/>
        <v>3.7753222836096167</v>
      </c>
      <c r="O1232" s="107">
        <v>31868</v>
      </c>
      <c r="P1232" s="100">
        <f t="shared" si="122"/>
        <v>467.63485477178352</v>
      </c>
    </row>
    <row r="1233" spans="1:18" x14ac:dyDescent="0.3">
      <c r="A1233" s="107">
        <v>31898</v>
      </c>
      <c r="B1233" s="104" t="s">
        <v>0</v>
      </c>
      <c r="C1233" s="104" t="s">
        <v>0</v>
      </c>
      <c r="D1233" s="98">
        <v>113.1</v>
      </c>
      <c r="E1233" s="111"/>
      <c r="F1233" s="95" t="s">
        <v>0</v>
      </c>
      <c r="G1233" s="95" t="s">
        <v>0</v>
      </c>
      <c r="H1233" s="112">
        <f t="shared" si="123"/>
        <v>0.3549245785270605</v>
      </c>
      <c r="I1233" s="112">
        <f t="shared" si="127"/>
        <v>0.3549245785270605</v>
      </c>
      <c r="J1233" s="98"/>
      <c r="K1233" s="112">
        <f t="shared" si="125"/>
        <v>469.29460580912792</v>
      </c>
      <c r="L1233" s="98">
        <f t="shared" si="124"/>
        <v>0.3549245785270605</v>
      </c>
      <c r="M1233" s="98">
        <f t="shared" si="126"/>
        <v>3.8567493112947826</v>
      </c>
      <c r="O1233" s="107">
        <v>31898</v>
      </c>
      <c r="P1233" s="100">
        <f t="shared" si="122"/>
        <v>469.29460580912792</v>
      </c>
      <c r="R1233" s="33"/>
    </row>
    <row r="1234" spans="1:18" x14ac:dyDescent="0.3">
      <c r="A1234" s="107">
        <v>31929</v>
      </c>
      <c r="B1234" s="104" t="s">
        <v>0</v>
      </c>
      <c r="C1234" s="104" t="s">
        <v>0</v>
      </c>
      <c r="D1234" s="98">
        <v>113.5</v>
      </c>
      <c r="E1234" s="111"/>
      <c r="F1234" s="95" t="s">
        <v>0</v>
      </c>
      <c r="G1234" s="95" t="s">
        <v>0</v>
      </c>
      <c r="H1234" s="112">
        <f t="shared" si="123"/>
        <v>0.35366931918656697</v>
      </c>
      <c r="I1234" s="112">
        <f t="shared" si="127"/>
        <v>0.35366931918656697</v>
      </c>
      <c r="J1234" s="98"/>
      <c r="K1234" s="112">
        <f t="shared" si="125"/>
        <v>470.95435684647236</v>
      </c>
      <c r="L1234" s="98">
        <f t="shared" si="124"/>
        <v>0.35366931918656697</v>
      </c>
      <c r="M1234" s="98">
        <f t="shared" si="126"/>
        <v>3.6529680365297024</v>
      </c>
      <c r="O1234" s="107">
        <v>31929</v>
      </c>
      <c r="P1234" s="100">
        <f t="shared" si="122"/>
        <v>470.95435684647236</v>
      </c>
      <c r="R1234" s="33"/>
    </row>
    <row r="1235" spans="1:18" x14ac:dyDescent="0.3">
      <c r="A1235" s="107">
        <v>31959</v>
      </c>
      <c r="B1235" s="104" t="s">
        <v>0</v>
      </c>
      <c r="C1235" s="104" t="s">
        <v>0</v>
      </c>
      <c r="D1235" s="98">
        <v>113.8</v>
      </c>
      <c r="E1235" s="111"/>
      <c r="F1235" s="95" t="s">
        <v>0</v>
      </c>
      <c r="G1235" s="95" t="s">
        <v>0</v>
      </c>
      <c r="H1235" s="112">
        <f t="shared" si="123"/>
        <v>0.26431718061674658</v>
      </c>
      <c r="I1235" s="112">
        <f t="shared" si="127"/>
        <v>0.26431718061674658</v>
      </c>
      <c r="J1235" s="98"/>
      <c r="K1235" s="112">
        <f t="shared" si="125"/>
        <v>472.1991701244807</v>
      </c>
      <c r="L1235" s="98">
        <f t="shared" si="124"/>
        <v>0.26431718061674658</v>
      </c>
      <c r="M1235" s="98">
        <f t="shared" si="126"/>
        <v>3.9269406392694384</v>
      </c>
      <c r="O1235" s="107">
        <v>31959</v>
      </c>
      <c r="P1235" s="100">
        <f t="shared" si="122"/>
        <v>472.1991701244807</v>
      </c>
    </row>
    <row r="1236" spans="1:18" x14ac:dyDescent="0.3">
      <c r="A1236" s="107">
        <v>31990</v>
      </c>
      <c r="B1236" s="104" t="s">
        <v>0</v>
      </c>
      <c r="C1236" s="104" t="s">
        <v>0</v>
      </c>
      <c r="D1236" s="98">
        <v>114.4</v>
      </c>
      <c r="E1236" s="111"/>
      <c r="F1236" s="95" t="s">
        <v>0</v>
      </c>
      <c r="G1236" s="95" t="s">
        <v>0</v>
      </c>
      <c r="H1236" s="112">
        <f t="shared" si="123"/>
        <v>0.52724077328647478</v>
      </c>
      <c r="I1236" s="112">
        <f t="shared" si="127"/>
        <v>0.52724077328647478</v>
      </c>
      <c r="J1236" s="98"/>
      <c r="K1236" s="112">
        <f t="shared" si="125"/>
        <v>474.68879668049732</v>
      </c>
      <c r="L1236" s="98">
        <f t="shared" si="124"/>
        <v>0.52724077328647478</v>
      </c>
      <c r="M1236" s="98">
        <f t="shared" si="126"/>
        <v>4.2844120328167978</v>
      </c>
      <c r="O1236" s="107">
        <v>31990</v>
      </c>
      <c r="P1236" s="100">
        <f t="shared" ref="P1236:P1299" si="128">K1236</f>
        <v>474.68879668049732</v>
      </c>
    </row>
    <row r="1237" spans="1:18" x14ac:dyDescent="0.3">
      <c r="A1237" s="107">
        <v>32021</v>
      </c>
      <c r="B1237" s="104" t="s">
        <v>0</v>
      </c>
      <c r="C1237" s="104" t="s">
        <v>0</v>
      </c>
      <c r="D1237" s="98">
        <v>115</v>
      </c>
      <c r="E1237" s="111"/>
      <c r="F1237" s="95" t="s">
        <v>0</v>
      </c>
      <c r="G1237" s="95" t="s">
        <v>0</v>
      </c>
      <c r="H1237" s="112">
        <f t="shared" si="123"/>
        <v>0.52447552447552059</v>
      </c>
      <c r="I1237" s="112">
        <f t="shared" si="127"/>
        <v>0.52447552447552059</v>
      </c>
      <c r="J1237" s="98"/>
      <c r="K1237" s="112">
        <f t="shared" si="125"/>
        <v>477.17842323651388</v>
      </c>
      <c r="L1237" s="98">
        <f t="shared" si="124"/>
        <v>0.52447552447552059</v>
      </c>
      <c r="M1237" s="98">
        <f t="shared" si="126"/>
        <v>4.3557168784029265</v>
      </c>
      <c r="O1237" s="107">
        <v>32021</v>
      </c>
      <c r="P1237" s="100">
        <f t="shared" si="128"/>
        <v>477.17842323651388</v>
      </c>
    </row>
    <row r="1238" spans="1:18" x14ac:dyDescent="0.3">
      <c r="A1238" s="107">
        <v>32051</v>
      </c>
      <c r="B1238" s="104" t="s">
        <v>0</v>
      </c>
      <c r="C1238" s="104" t="s">
        <v>0</v>
      </c>
      <c r="D1238" s="98">
        <v>115.3</v>
      </c>
      <c r="E1238" s="111"/>
      <c r="F1238" s="95" t="s">
        <v>0</v>
      </c>
      <c r="G1238" s="95" t="s">
        <v>0</v>
      </c>
      <c r="H1238" s="112">
        <f t="shared" ref="H1238:H1301" si="129">((D1238/D1237)-1)*100</f>
        <v>0.26086956521738092</v>
      </c>
      <c r="I1238" s="112">
        <f t="shared" si="127"/>
        <v>0.26086956521738092</v>
      </c>
      <c r="J1238" s="98"/>
      <c r="K1238" s="112">
        <f t="shared" si="125"/>
        <v>478.4232365145221</v>
      </c>
      <c r="L1238" s="98">
        <f t="shared" ref="L1238:L1301" si="130">((K1238/K1237)-1)*100</f>
        <v>0.26086956521738092</v>
      </c>
      <c r="M1238" s="98">
        <f t="shared" si="126"/>
        <v>4.5330915684496986</v>
      </c>
      <c r="O1238" s="107">
        <v>32051</v>
      </c>
      <c r="P1238" s="100">
        <f t="shared" si="128"/>
        <v>478.4232365145221</v>
      </c>
      <c r="R1238" s="33"/>
    </row>
    <row r="1239" spans="1:18" x14ac:dyDescent="0.3">
      <c r="A1239" s="107">
        <v>32082</v>
      </c>
      <c r="B1239" s="104" t="s">
        <v>0</v>
      </c>
      <c r="C1239" s="104" t="s">
        <v>0</v>
      </c>
      <c r="D1239" s="98">
        <v>115.4</v>
      </c>
      <c r="E1239" s="111"/>
      <c r="F1239" s="95" t="s">
        <v>0</v>
      </c>
      <c r="G1239" s="95" t="s">
        <v>0</v>
      </c>
      <c r="H1239" s="112">
        <f t="shared" si="129"/>
        <v>8.6730268863832727E-2</v>
      </c>
      <c r="I1239" s="112">
        <f t="shared" si="127"/>
        <v>8.6730268863832727E-2</v>
      </c>
      <c r="J1239" s="98"/>
      <c r="K1239" s="112">
        <f t="shared" si="125"/>
        <v>478.83817427385821</v>
      </c>
      <c r="L1239" s="98">
        <f t="shared" si="130"/>
        <v>8.6730268863832727E-2</v>
      </c>
      <c r="M1239" s="98">
        <f t="shared" si="126"/>
        <v>4.5289855072463636</v>
      </c>
      <c r="O1239" s="107">
        <v>32082</v>
      </c>
      <c r="P1239" s="100">
        <f t="shared" si="128"/>
        <v>478.83817427385821</v>
      </c>
      <c r="R1239" s="33"/>
    </row>
    <row r="1240" spans="1:18" x14ac:dyDescent="0.3">
      <c r="A1240" s="107">
        <v>32112</v>
      </c>
      <c r="B1240" s="104" t="s">
        <v>0</v>
      </c>
      <c r="C1240" s="104" t="s">
        <v>0</v>
      </c>
      <c r="D1240" s="98">
        <v>115.4</v>
      </c>
      <c r="E1240" s="111"/>
      <c r="F1240" s="95" t="s">
        <v>0</v>
      </c>
      <c r="G1240" s="95" t="s">
        <v>0</v>
      </c>
      <c r="H1240" s="112">
        <f t="shared" si="129"/>
        <v>0</v>
      </c>
      <c r="I1240" s="112">
        <f t="shared" si="127"/>
        <v>0</v>
      </c>
      <c r="J1240" s="98"/>
      <c r="K1240" s="112">
        <f t="shared" ref="K1240:K1303" si="131">K1239*(1+(I1240/100))</f>
        <v>478.83817427385821</v>
      </c>
      <c r="L1240" s="98">
        <f t="shared" si="130"/>
        <v>0</v>
      </c>
      <c r="M1240" s="98">
        <f t="shared" si="126"/>
        <v>4.4343891402714997</v>
      </c>
      <c r="O1240" s="107">
        <v>32112</v>
      </c>
      <c r="P1240" s="100">
        <f t="shared" si="128"/>
        <v>478.83817427385821</v>
      </c>
    </row>
    <row r="1241" spans="1:18" x14ac:dyDescent="0.3">
      <c r="A1241" s="107">
        <v>32143</v>
      </c>
      <c r="B1241" s="104" t="s">
        <v>0</v>
      </c>
      <c r="C1241" s="104" t="s">
        <v>0</v>
      </c>
      <c r="D1241" s="98">
        <v>115.7</v>
      </c>
      <c r="E1241" s="111"/>
      <c r="F1241" s="95" t="s">
        <v>0</v>
      </c>
      <c r="G1241" s="95" t="s">
        <v>0</v>
      </c>
      <c r="H1241" s="112">
        <f t="shared" si="129"/>
        <v>0.25996533795493715</v>
      </c>
      <c r="I1241" s="112">
        <f t="shared" si="127"/>
        <v>0.25996533795493715</v>
      </c>
      <c r="J1241" s="98"/>
      <c r="K1241" s="112">
        <f t="shared" si="131"/>
        <v>480.08298755186649</v>
      </c>
      <c r="L1241" s="98">
        <f t="shared" si="130"/>
        <v>0.25996533795493715</v>
      </c>
      <c r="M1241" s="98">
        <f t="shared" si="126"/>
        <v>4.0467625899280657</v>
      </c>
      <c r="O1241" s="107">
        <v>32143</v>
      </c>
      <c r="P1241" s="100">
        <f t="shared" si="128"/>
        <v>480.08298755186649</v>
      </c>
    </row>
    <row r="1242" spans="1:18" x14ac:dyDescent="0.3">
      <c r="A1242" s="107">
        <v>32174</v>
      </c>
      <c r="B1242" s="104" t="s">
        <v>0</v>
      </c>
      <c r="C1242" s="104" t="s">
        <v>0</v>
      </c>
      <c r="D1242" s="98">
        <v>116</v>
      </c>
      <c r="E1242" s="111"/>
      <c r="F1242" s="95" t="s">
        <v>0</v>
      </c>
      <c r="G1242" s="95" t="s">
        <v>0</v>
      </c>
      <c r="H1242" s="112">
        <f t="shared" si="129"/>
        <v>0.25929127052721768</v>
      </c>
      <c r="I1242" s="112">
        <f t="shared" si="127"/>
        <v>0.25929127052721768</v>
      </c>
      <c r="J1242" s="98"/>
      <c r="K1242" s="112">
        <f t="shared" si="131"/>
        <v>481.32780082987477</v>
      </c>
      <c r="L1242" s="98">
        <f t="shared" si="130"/>
        <v>0.25929127052721768</v>
      </c>
      <c r="M1242" s="98">
        <f t="shared" si="126"/>
        <v>3.9426523297491078</v>
      </c>
      <c r="O1242" s="107">
        <v>32174</v>
      </c>
      <c r="P1242" s="100">
        <f t="shared" si="128"/>
        <v>481.32780082987477</v>
      </c>
    </row>
    <row r="1243" spans="1:18" x14ac:dyDescent="0.3">
      <c r="A1243" s="107">
        <v>32203</v>
      </c>
      <c r="B1243" s="104" t="s">
        <v>0</v>
      </c>
      <c r="C1243" s="104" t="s">
        <v>0</v>
      </c>
      <c r="D1243" s="98">
        <v>116.5</v>
      </c>
      <c r="E1243" s="111"/>
      <c r="F1243" s="95" t="s">
        <v>0</v>
      </c>
      <c r="G1243" s="95" t="s">
        <v>0</v>
      </c>
      <c r="H1243" s="112">
        <f t="shared" si="129"/>
        <v>0.43103448275862988</v>
      </c>
      <c r="I1243" s="112">
        <f t="shared" si="127"/>
        <v>0.43103448275862988</v>
      </c>
      <c r="J1243" s="98"/>
      <c r="K1243" s="112">
        <f t="shared" si="131"/>
        <v>483.40248962655534</v>
      </c>
      <c r="L1243" s="98">
        <f t="shared" si="130"/>
        <v>0.43103448275862988</v>
      </c>
      <c r="M1243" s="98">
        <f t="shared" si="126"/>
        <v>3.9250669045495234</v>
      </c>
      <c r="O1243" s="107">
        <v>32203</v>
      </c>
      <c r="P1243" s="100">
        <f t="shared" si="128"/>
        <v>483.40248962655534</v>
      </c>
      <c r="R1243" s="33"/>
    </row>
    <row r="1244" spans="1:18" x14ac:dyDescent="0.3">
      <c r="A1244" s="107">
        <v>32234</v>
      </c>
      <c r="B1244" s="104" t="s">
        <v>0</v>
      </c>
      <c r="C1244" s="104" t="s">
        <v>0</v>
      </c>
      <c r="D1244" s="98">
        <v>117.1</v>
      </c>
      <c r="E1244" s="111"/>
      <c r="F1244" s="95" t="s">
        <v>0</v>
      </c>
      <c r="G1244" s="95" t="s">
        <v>0</v>
      </c>
      <c r="H1244" s="112">
        <f t="shared" si="129"/>
        <v>0.51502145922746045</v>
      </c>
      <c r="I1244" s="112">
        <f t="shared" si="127"/>
        <v>0.51502145922746045</v>
      </c>
      <c r="J1244" s="98"/>
      <c r="K1244" s="112">
        <f t="shared" si="131"/>
        <v>485.8921161825719</v>
      </c>
      <c r="L1244" s="98">
        <f t="shared" si="130"/>
        <v>0.51502145922746045</v>
      </c>
      <c r="M1244" s="98">
        <f t="shared" si="126"/>
        <v>3.9041703637976877</v>
      </c>
      <c r="O1244" s="107">
        <v>32234</v>
      </c>
      <c r="P1244" s="100">
        <f t="shared" si="128"/>
        <v>485.8921161825719</v>
      </c>
      <c r="R1244" s="33"/>
    </row>
    <row r="1245" spans="1:18" x14ac:dyDescent="0.3">
      <c r="A1245" s="107">
        <v>32264</v>
      </c>
      <c r="B1245" s="104" t="s">
        <v>0</v>
      </c>
      <c r="C1245" s="104" t="s">
        <v>0</v>
      </c>
      <c r="D1245" s="98">
        <v>117.5</v>
      </c>
      <c r="E1245" s="111"/>
      <c r="F1245" s="95" t="s">
        <v>0</v>
      </c>
      <c r="G1245" s="95" t="s">
        <v>0</v>
      </c>
      <c r="H1245" s="112">
        <f t="shared" si="129"/>
        <v>0.34158838599487318</v>
      </c>
      <c r="I1245" s="112">
        <f t="shared" si="127"/>
        <v>0.34158838599487318</v>
      </c>
      <c r="J1245" s="98"/>
      <c r="K1245" s="112">
        <f t="shared" si="131"/>
        <v>487.55186721991629</v>
      </c>
      <c r="L1245" s="98">
        <f t="shared" si="130"/>
        <v>0.34158838599487318</v>
      </c>
      <c r="M1245" s="98">
        <f t="shared" si="126"/>
        <v>3.89036251105217</v>
      </c>
      <c r="O1245" s="107">
        <v>32264</v>
      </c>
      <c r="P1245" s="100">
        <f t="shared" si="128"/>
        <v>487.55186721991629</v>
      </c>
    </row>
    <row r="1246" spans="1:18" x14ac:dyDescent="0.3">
      <c r="A1246" s="107">
        <v>32295</v>
      </c>
      <c r="B1246" s="104" t="s">
        <v>0</v>
      </c>
      <c r="C1246" s="104" t="s">
        <v>0</v>
      </c>
      <c r="D1246" s="98">
        <v>118</v>
      </c>
      <c r="E1246" s="111"/>
      <c r="F1246" s="95" t="s">
        <v>0</v>
      </c>
      <c r="G1246" s="95" t="s">
        <v>0</v>
      </c>
      <c r="H1246" s="112">
        <f t="shared" si="129"/>
        <v>0.42553191489360653</v>
      </c>
      <c r="I1246" s="112">
        <f t="shared" si="127"/>
        <v>0.42553191489360653</v>
      </c>
      <c r="J1246" s="98"/>
      <c r="K1246" s="112">
        <f t="shared" si="131"/>
        <v>489.62655601659674</v>
      </c>
      <c r="L1246" s="98">
        <f t="shared" si="130"/>
        <v>0.42553191489360653</v>
      </c>
      <c r="M1246" s="98">
        <f t="shared" si="126"/>
        <v>3.9647577092510877</v>
      </c>
      <c r="O1246" s="107">
        <v>32295</v>
      </c>
      <c r="P1246" s="100">
        <f t="shared" si="128"/>
        <v>489.62655601659674</v>
      </c>
    </row>
    <row r="1247" spans="1:18" x14ac:dyDescent="0.3">
      <c r="A1247" s="107">
        <v>32325</v>
      </c>
      <c r="B1247" s="104" t="s">
        <v>0</v>
      </c>
      <c r="C1247" s="104" t="s">
        <v>0</v>
      </c>
      <c r="D1247" s="98">
        <v>118.5</v>
      </c>
      <c r="E1247" s="111"/>
      <c r="F1247" s="95" t="s">
        <v>0</v>
      </c>
      <c r="G1247" s="95" t="s">
        <v>0</v>
      </c>
      <c r="H1247" s="112">
        <f t="shared" si="129"/>
        <v>0.4237288135593209</v>
      </c>
      <c r="I1247" s="112">
        <f t="shared" si="127"/>
        <v>0.4237288135593209</v>
      </c>
      <c r="J1247" s="98"/>
      <c r="K1247" s="112">
        <f t="shared" si="131"/>
        <v>491.70124481327724</v>
      </c>
      <c r="L1247" s="98">
        <f t="shared" si="130"/>
        <v>0.4237288135593209</v>
      </c>
      <c r="M1247" s="98">
        <f t="shared" si="126"/>
        <v>4.1300527240773155</v>
      </c>
      <c r="O1247" s="107">
        <v>32325</v>
      </c>
      <c r="P1247" s="100">
        <f t="shared" si="128"/>
        <v>491.70124481327724</v>
      </c>
    </row>
    <row r="1248" spans="1:18" x14ac:dyDescent="0.3">
      <c r="A1248" s="107">
        <v>32356</v>
      </c>
      <c r="B1248" s="104" t="s">
        <v>0</v>
      </c>
      <c r="C1248" s="104" t="s">
        <v>0</v>
      </c>
      <c r="D1248" s="98">
        <v>119</v>
      </c>
      <c r="E1248" s="111"/>
      <c r="F1248" s="95" t="s">
        <v>0</v>
      </c>
      <c r="G1248" s="95" t="s">
        <v>0</v>
      </c>
      <c r="H1248" s="112">
        <f t="shared" si="129"/>
        <v>0.42194092827003704</v>
      </c>
      <c r="I1248" s="112">
        <f t="shared" si="127"/>
        <v>0.42194092827003704</v>
      </c>
      <c r="J1248" s="98"/>
      <c r="K1248" s="112">
        <f t="shared" si="131"/>
        <v>493.77593360995769</v>
      </c>
      <c r="L1248" s="98">
        <f t="shared" si="130"/>
        <v>0.42194092827003704</v>
      </c>
      <c r="M1248" s="98">
        <f t="shared" si="126"/>
        <v>4.0209790209789764</v>
      </c>
      <c r="O1248" s="107">
        <v>32356</v>
      </c>
      <c r="P1248" s="100">
        <f t="shared" si="128"/>
        <v>493.77593360995769</v>
      </c>
      <c r="R1248" s="33"/>
    </row>
    <row r="1249" spans="1:18" x14ac:dyDescent="0.3">
      <c r="A1249" s="107">
        <v>32387</v>
      </c>
      <c r="B1249" s="104" t="s">
        <v>0</v>
      </c>
      <c r="C1249" s="104" t="s">
        <v>0</v>
      </c>
      <c r="D1249" s="98">
        <v>119.8</v>
      </c>
      <c r="E1249" s="111"/>
      <c r="F1249" s="95" t="s">
        <v>0</v>
      </c>
      <c r="G1249" s="95" t="s">
        <v>0</v>
      </c>
      <c r="H1249" s="112">
        <f t="shared" si="129"/>
        <v>0.67226890756302282</v>
      </c>
      <c r="I1249" s="112">
        <f t="shared" si="127"/>
        <v>0.67226890756302282</v>
      </c>
      <c r="J1249" s="98"/>
      <c r="K1249" s="112">
        <f t="shared" si="131"/>
        <v>497.09543568464647</v>
      </c>
      <c r="L1249" s="98">
        <f t="shared" si="130"/>
        <v>0.67226890756302282</v>
      </c>
      <c r="M1249" s="98">
        <f t="shared" ref="M1249:M1312" si="132">((K1249/K1237)-1)*100</f>
        <v>4.1739130434782279</v>
      </c>
      <c r="O1249" s="107">
        <v>32387</v>
      </c>
      <c r="P1249" s="100">
        <f t="shared" si="128"/>
        <v>497.09543568464647</v>
      </c>
      <c r="R1249" s="33"/>
    </row>
    <row r="1250" spans="1:18" x14ac:dyDescent="0.3">
      <c r="A1250" s="107">
        <v>32417</v>
      </c>
      <c r="B1250" s="104" t="s">
        <v>0</v>
      </c>
      <c r="C1250" s="104" t="s">
        <v>0</v>
      </c>
      <c r="D1250" s="98">
        <v>120.2</v>
      </c>
      <c r="E1250" s="111"/>
      <c r="F1250" s="95" t="s">
        <v>0</v>
      </c>
      <c r="G1250" s="95" t="s">
        <v>0</v>
      </c>
      <c r="H1250" s="112">
        <f t="shared" si="129"/>
        <v>0.33388981636059967</v>
      </c>
      <c r="I1250" s="112">
        <f t="shared" si="127"/>
        <v>0.33388981636059967</v>
      </c>
      <c r="J1250" s="98"/>
      <c r="K1250" s="112">
        <f t="shared" si="131"/>
        <v>498.75518672199087</v>
      </c>
      <c r="L1250" s="98">
        <f t="shared" si="130"/>
        <v>0.33388981636059967</v>
      </c>
      <c r="M1250" s="98">
        <f t="shared" si="132"/>
        <v>4.2497831743278258</v>
      </c>
      <c r="O1250" s="107">
        <v>32417</v>
      </c>
      <c r="P1250" s="100">
        <f t="shared" si="128"/>
        <v>498.75518672199087</v>
      </c>
    </row>
    <row r="1251" spans="1:18" x14ac:dyDescent="0.3">
      <c r="A1251" s="107">
        <v>32448</v>
      </c>
      <c r="B1251" s="104" t="s">
        <v>0</v>
      </c>
      <c r="C1251" s="104" t="s">
        <v>0</v>
      </c>
      <c r="D1251" s="98">
        <v>120.3</v>
      </c>
      <c r="E1251" s="111"/>
      <c r="F1251" s="95" t="s">
        <v>0</v>
      </c>
      <c r="G1251" s="95" t="s">
        <v>0</v>
      </c>
      <c r="H1251" s="112">
        <f t="shared" si="129"/>
        <v>8.3194675540765317E-2</v>
      </c>
      <c r="I1251" s="112">
        <f t="shared" si="127"/>
        <v>8.3194675540765317E-2</v>
      </c>
      <c r="J1251" s="98"/>
      <c r="K1251" s="112">
        <f t="shared" si="131"/>
        <v>499.17012448132698</v>
      </c>
      <c r="L1251" s="98">
        <f t="shared" si="130"/>
        <v>8.3194675540765317E-2</v>
      </c>
      <c r="M1251" s="98">
        <f t="shared" si="132"/>
        <v>4.2461005199306623</v>
      </c>
      <c r="O1251" s="107">
        <v>32448</v>
      </c>
      <c r="P1251" s="100">
        <f t="shared" si="128"/>
        <v>499.17012448132698</v>
      </c>
    </row>
    <row r="1252" spans="1:18" x14ac:dyDescent="0.3">
      <c r="A1252" s="107">
        <v>32478</v>
      </c>
      <c r="B1252" s="104" t="s">
        <v>0</v>
      </c>
      <c r="C1252" s="104" t="s">
        <v>0</v>
      </c>
      <c r="D1252" s="98">
        <v>120.5</v>
      </c>
      <c r="E1252" s="111"/>
      <c r="F1252" s="95" t="s">
        <v>0</v>
      </c>
      <c r="G1252" s="95" t="s">
        <v>0</v>
      </c>
      <c r="H1252" s="112">
        <f t="shared" si="129"/>
        <v>0.16625103906899863</v>
      </c>
      <c r="I1252" s="112">
        <f t="shared" si="127"/>
        <v>0.16625103906899863</v>
      </c>
      <c r="J1252" s="98"/>
      <c r="K1252" s="112">
        <f t="shared" si="131"/>
        <v>499.9999999999992</v>
      </c>
      <c r="L1252" s="98">
        <f t="shared" si="130"/>
        <v>0.16625103906899863</v>
      </c>
      <c r="M1252" s="98">
        <f t="shared" si="132"/>
        <v>4.4194107452339537</v>
      </c>
      <c r="O1252" s="107">
        <v>32478</v>
      </c>
      <c r="P1252" s="100">
        <f t="shared" si="128"/>
        <v>499.9999999999992</v>
      </c>
    </row>
    <row r="1253" spans="1:18" x14ac:dyDescent="0.3">
      <c r="A1253" s="107">
        <v>32509</v>
      </c>
      <c r="B1253" s="104" t="s">
        <v>0</v>
      </c>
      <c r="C1253" s="104" t="s">
        <v>0</v>
      </c>
      <c r="D1253" s="98">
        <v>121.1</v>
      </c>
      <c r="E1253" s="111"/>
      <c r="F1253" s="95" t="s">
        <v>0</v>
      </c>
      <c r="G1253" s="95" t="s">
        <v>0</v>
      </c>
      <c r="H1253" s="112">
        <f t="shared" si="129"/>
        <v>0.49792531120331773</v>
      </c>
      <c r="I1253" s="112">
        <f t="shared" si="127"/>
        <v>0.49792531120331773</v>
      </c>
      <c r="J1253" s="98"/>
      <c r="K1253" s="112">
        <f t="shared" si="131"/>
        <v>502.48962655601576</v>
      </c>
      <c r="L1253" s="98">
        <f t="shared" si="130"/>
        <v>0.49792531120331773</v>
      </c>
      <c r="M1253" s="98">
        <f t="shared" si="132"/>
        <v>4.6672428694900514</v>
      </c>
      <c r="O1253" s="107">
        <v>32509</v>
      </c>
      <c r="P1253" s="100">
        <f t="shared" si="128"/>
        <v>502.48962655601576</v>
      </c>
      <c r="R1253" s="33"/>
    </row>
    <row r="1254" spans="1:18" x14ac:dyDescent="0.3">
      <c r="A1254" s="107">
        <v>32540</v>
      </c>
      <c r="B1254" s="104" t="s">
        <v>0</v>
      </c>
      <c r="C1254" s="104" t="s">
        <v>0</v>
      </c>
      <c r="D1254" s="98">
        <v>121.6</v>
      </c>
      <c r="E1254" s="111"/>
      <c r="F1254" s="95" t="s">
        <v>0</v>
      </c>
      <c r="G1254" s="95" t="s">
        <v>0</v>
      </c>
      <c r="H1254" s="112">
        <f t="shared" si="129"/>
        <v>0.41288191577208977</v>
      </c>
      <c r="I1254" s="112">
        <f t="shared" si="127"/>
        <v>0.41288191577208977</v>
      </c>
      <c r="J1254" s="98"/>
      <c r="K1254" s="112">
        <f t="shared" si="131"/>
        <v>504.56431535269627</v>
      </c>
      <c r="L1254" s="98">
        <f t="shared" si="130"/>
        <v>0.41288191577208977</v>
      </c>
      <c r="M1254" s="98">
        <f t="shared" si="132"/>
        <v>4.8275862068965392</v>
      </c>
      <c r="O1254" s="107">
        <v>32540</v>
      </c>
      <c r="P1254" s="100">
        <f t="shared" si="128"/>
        <v>504.56431535269627</v>
      </c>
      <c r="R1254" s="33"/>
    </row>
    <row r="1255" spans="1:18" x14ac:dyDescent="0.3">
      <c r="A1255" s="107">
        <v>32568</v>
      </c>
      <c r="B1255" s="104" t="s">
        <v>0</v>
      </c>
      <c r="C1255" s="104" t="s">
        <v>0</v>
      </c>
      <c r="D1255" s="98">
        <v>122.3</v>
      </c>
      <c r="E1255" s="111"/>
      <c r="F1255" s="95" t="s">
        <v>0</v>
      </c>
      <c r="G1255" s="95" t="s">
        <v>0</v>
      </c>
      <c r="H1255" s="112">
        <f t="shared" si="129"/>
        <v>0.57565789473683626</v>
      </c>
      <c r="I1255" s="112">
        <f t="shared" si="127"/>
        <v>0.57565789473683626</v>
      </c>
      <c r="J1255" s="98"/>
      <c r="K1255" s="112">
        <f t="shared" si="131"/>
        <v>507.46887966804894</v>
      </c>
      <c r="L1255" s="98">
        <f t="shared" si="130"/>
        <v>0.57565789473683626</v>
      </c>
      <c r="M1255" s="98">
        <f t="shared" si="132"/>
        <v>4.9785407725321695</v>
      </c>
      <c r="O1255" s="107">
        <v>32568</v>
      </c>
      <c r="P1255" s="100">
        <f t="shared" si="128"/>
        <v>507.46887966804894</v>
      </c>
    </row>
    <row r="1256" spans="1:18" x14ac:dyDescent="0.3">
      <c r="A1256" s="107">
        <v>32599</v>
      </c>
      <c r="B1256" s="104" t="s">
        <v>0</v>
      </c>
      <c r="C1256" s="104" t="s">
        <v>0</v>
      </c>
      <c r="D1256" s="98">
        <v>123.1</v>
      </c>
      <c r="E1256" s="111"/>
      <c r="F1256" s="95" t="s">
        <v>0</v>
      </c>
      <c r="G1256" s="95" t="s">
        <v>0</v>
      </c>
      <c r="H1256" s="112">
        <f t="shared" si="129"/>
        <v>0.65412919051512919</v>
      </c>
      <c r="I1256" s="112">
        <f t="shared" si="127"/>
        <v>0.65412919051512919</v>
      </c>
      <c r="J1256" s="98"/>
      <c r="K1256" s="112">
        <f t="shared" si="131"/>
        <v>510.78838174273773</v>
      </c>
      <c r="L1256" s="98">
        <f t="shared" si="130"/>
        <v>0.65412919051512919</v>
      </c>
      <c r="M1256" s="98">
        <f t="shared" si="132"/>
        <v>5.1238257899231199</v>
      </c>
      <c r="O1256" s="107">
        <v>32599</v>
      </c>
      <c r="P1256" s="100">
        <f t="shared" si="128"/>
        <v>510.78838174273773</v>
      </c>
    </row>
    <row r="1257" spans="1:18" x14ac:dyDescent="0.3">
      <c r="A1257" s="107">
        <v>32629</v>
      </c>
      <c r="B1257" s="104" t="s">
        <v>0</v>
      </c>
      <c r="C1257" s="104" t="s">
        <v>0</v>
      </c>
      <c r="D1257" s="98">
        <v>123.8</v>
      </c>
      <c r="E1257" s="111"/>
      <c r="F1257" s="95" t="s">
        <v>0</v>
      </c>
      <c r="G1257" s="95" t="s">
        <v>0</v>
      </c>
      <c r="H1257" s="112">
        <f t="shared" si="129"/>
        <v>0.56864337936637366</v>
      </c>
      <c r="I1257" s="112">
        <f t="shared" si="127"/>
        <v>0.56864337936637366</v>
      </c>
      <c r="J1257" s="98"/>
      <c r="K1257" s="112">
        <f t="shared" si="131"/>
        <v>513.69294605809046</v>
      </c>
      <c r="L1257" s="98">
        <f t="shared" si="130"/>
        <v>0.56864337936637366</v>
      </c>
      <c r="M1257" s="98">
        <f t="shared" si="132"/>
        <v>5.3617021276595622</v>
      </c>
      <c r="O1257" s="107">
        <v>32629</v>
      </c>
      <c r="P1257" s="100">
        <f t="shared" si="128"/>
        <v>513.69294605809046</v>
      </c>
    </row>
    <row r="1258" spans="1:18" x14ac:dyDescent="0.3">
      <c r="A1258" s="107">
        <v>32660</v>
      </c>
      <c r="B1258" s="104" t="s">
        <v>0</v>
      </c>
      <c r="C1258" s="104" t="s">
        <v>0</v>
      </c>
      <c r="D1258" s="98">
        <v>124.1</v>
      </c>
      <c r="E1258" s="111"/>
      <c r="F1258" s="95" t="s">
        <v>0</v>
      </c>
      <c r="G1258" s="95" t="s">
        <v>0</v>
      </c>
      <c r="H1258" s="112">
        <f t="shared" si="129"/>
        <v>0.24232633279481774</v>
      </c>
      <c r="I1258" s="112">
        <f t="shared" si="127"/>
        <v>0.24232633279481774</v>
      </c>
      <c r="J1258" s="98"/>
      <c r="K1258" s="112">
        <f t="shared" si="131"/>
        <v>514.93775933609868</v>
      </c>
      <c r="L1258" s="98">
        <f t="shared" si="130"/>
        <v>0.24232633279481774</v>
      </c>
      <c r="M1258" s="98">
        <f t="shared" si="132"/>
        <v>5.1694915254237195</v>
      </c>
      <c r="O1258" s="107">
        <v>32660</v>
      </c>
      <c r="P1258" s="100">
        <f t="shared" si="128"/>
        <v>514.93775933609868</v>
      </c>
      <c r="R1258" s="33"/>
    </row>
    <row r="1259" spans="1:18" x14ac:dyDescent="0.3">
      <c r="A1259" s="107">
        <v>32690</v>
      </c>
      <c r="B1259" s="104" t="s">
        <v>0</v>
      </c>
      <c r="C1259" s="104" t="s">
        <v>0</v>
      </c>
      <c r="D1259" s="98">
        <v>124.4</v>
      </c>
      <c r="E1259" s="111"/>
      <c r="F1259" s="95" t="s">
        <v>0</v>
      </c>
      <c r="G1259" s="95" t="s">
        <v>0</v>
      </c>
      <c r="H1259" s="112">
        <f t="shared" si="129"/>
        <v>0.24174053182917099</v>
      </c>
      <c r="I1259" s="112">
        <f t="shared" si="127"/>
        <v>0.24174053182917099</v>
      </c>
      <c r="J1259" s="98"/>
      <c r="K1259" s="112">
        <f t="shared" si="131"/>
        <v>516.18257261410702</v>
      </c>
      <c r="L1259" s="98">
        <f t="shared" si="130"/>
        <v>0.24174053182917099</v>
      </c>
      <c r="M1259" s="98">
        <f t="shared" si="132"/>
        <v>4.9789029535864948</v>
      </c>
      <c r="O1259" s="107">
        <v>32690</v>
      </c>
      <c r="P1259" s="100">
        <f t="shared" si="128"/>
        <v>516.18257261410702</v>
      </c>
      <c r="R1259" s="33"/>
    </row>
    <row r="1260" spans="1:18" x14ac:dyDescent="0.3">
      <c r="A1260" s="107">
        <v>32721</v>
      </c>
      <c r="B1260" s="104" t="s">
        <v>0</v>
      </c>
      <c r="C1260" s="104" t="s">
        <v>0</v>
      </c>
      <c r="D1260" s="98">
        <v>124.6</v>
      </c>
      <c r="E1260" s="111"/>
      <c r="F1260" s="95" t="s">
        <v>0</v>
      </c>
      <c r="G1260" s="95" t="s">
        <v>0</v>
      </c>
      <c r="H1260" s="112">
        <f t="shared" si="129"/>
        <v>0.1607717041800516</v>
      </c>
      <c r="I1260" s="112">
        <f t="shared" si="127"/>
        <v>0.1607717041800516</v>
      </c>
      <c r="J1260" s="98"/>
      <c r="K1260" s="112">
        <f t="shared" si="131"/>
        <v>517.01244813277913</v>
      </c>
      <c r="L1260" s="98">
        <f t="shared" si="130"/>
        <v>0.1607717041800516</v>
      </c>
      <c r="M1260" s="98">
        <f t="shared" si="132"/>
        <v>4.7058823529411598</v>
      </c>
      <c r="O1260" s="107">
        <v>32721</v>
      </c>
      <c r="P1260" s="100">
        <f t="shared" si="128"/>
        <v>517.01244813277913</v>
      </c>
    </row>
    <row r="1261" spans="1:18" x14ac:dyDescent="0.3">
      <c r="A1261" s="107">
        <v>32752</v>
      </c>
      <c r="B1261" s="104" t="s">
        <v>0</v>
      </c>
      <c r="C1261" s="104" t="s">
        <v>0</v>
      </c>
      <c r="D1261" s="98">
        <v>125</v>
      </c>
      <c r="E1261" s="111"/>
      <c r="F1261" s="95" t="s">
        <v>0</v>
      </c>
      <c r="G1261" s="95" t="s">
        <v>0</v>
      </c>
      <c r="H1261" s="112">
        <f t="shared" si="129"/>
        <v>0.32102728731941976</v>
      </c>
      <c r="I1261" s="112">
        <f t="shared" si="127"/>
        <v>0.32102728731941976</v>
      </c>
      <c r="J1261" s="98"/>
      <c r="K1261" s="112">
        <f t="shared" si="131"/>
        <v>518.67219917012346</v>
      </c>
      <c r="L1261" s="98">
        <f t="shared" si="130"/>
        <v>0.32102728731941976</v>
      </c>
      <c r="M1261" s="98">
        <f t="shared" si="132"/>
        <v>4.3405676126877735</v>
      </c>
      <c r="O1261" s="107">
        <v>32752</v>
      </c>
      <c r="P1261" s="100">
        <f t="shared" si="128"/>
        <v>518.67219917012346</v>
      </c>
    </row>
    <row r="1262" spans="1:18" x14ac:dyDescent="0.3">
      <c r="A1262" s="107">
        <v>32782</v>
      </c>
      <c r="B1262" s="104" t="s">
        <v>0</v>
      </c>
      <c r="C1262" s="104" t="s">
        <v>0</v>
      </c>
      <c r="D1262" s="98">
        <v>125.6</v>
      </c>
      <c r="E1262" s="111"/>
      <c r="F1262" s="95" t="s">
        <v>0</v>
      </c>
      <c r="G1262" s="95" t="s">
        <v>0</v>
      </c>
      <c r="H1262" s="112">
        <f t="shared" si="129"/>
        <v>0.47999999999999154</v>
      </c>
      <c r="I1262" s="112">
        <f t="shared" si="127"/>
        <v>0.47999999999999154</v>
      </c>
      <c r="J1262" s="98"/>
      <c r="K1262" s="112">
        <f t="shared" si="131"/>
        <v>521.16182572614002</v>
      </c>
      <c r="L1262" s="98">
        <f t="shared" si="130"/>
        <v>0.47999999999999154</v>
      </c>
      <c r="M1262" s="98">
        <f t="shared" si="132"/>
        <v>4.4925124792013049</v>
      </c>
      <c r="O1262" s="107">
        <v>32782</v>
      </c>
      <c r="P1262" s="100">
        <f t="shared" si="128"/>
        <v>521.16182572614002</v>
      </c>
    </row>
    <row r="1263" spans="1:18" x14ac:dyDescent="0.3">
      <c r="A1263" s="107">
        <v>32813</v>
      </c>
      <c r="B1263" s="104" t="s">
        <v>0</v>
      </c>
      <c r="C1263" s="104" t="s">
        <v>0</v>
      </c>
      <c r="D1263" s="98">
        <v>125.9</v>
      </c>
      <c r="E1263" s="111"/>
      <c r="F1263" s="95" t="s">
        <v>0</v>
      </c>
      <c r="G1263" s="95" t="s">
        <v>0</v>
      </c>
      <c r="H1263" s="112">
        <f t="shared" si="129"/>
        <v>0.23885350318473275</v>
      </c>
      <c r="I1263" s="112">
        <f t="shared" si="127"/>
        <v>0.23885350318473275</v>
      </c>
      <c r="J1263" s="98"/>
      <c r="K1263" s="112">
        <f t="shared" si="131"/>
        <v>522.40663900414847</v>
      </c>
      <c r="L1263" s="98">
        <f t="shared" si="130"/>
        <v>0.23885350318473275</v>
      </c>
      <c r="M1263" s="98">
        <f t="shared" si="132"/>
        <v>4.6550290939318284</v>
      </c>
      <c r="O1263" s="107">
        <v>32813</v>
      </c>
      <c r="P1263" s="100">
        <f t="shared" si="128"/>
        <v>522.40663900414847</v>
      </c>
      <c r="R1263" s="33"/>
    </row>
    <row r="1264" spans="1:18" x14ac:dyDescent="0.3">
      <c r="A1264" s="107">
        <v>32843</v>
      </c>
      <c r="B1264" s="104" t="s">
        <v>0</v>
      </c>
      <c r="C1264" s="104" t="s">
        <v>0</v>
      </c>
      <c r="D1264" s="98">
        <v>126.1</v>
      </c>
      <c r="E1264" s="111"/>
      <c r="F1264" s="95" t="s">
        <v>0</v>
      </c>
      <c r="G1264" s="95" t="s">
        <v>0</v>
      </c>
      <c r="H1264" s="112">
        <f t="shared" si="129"/>
        <v>0.15885623510722979</v>
      </c>
      <c r="I1264" s="112">
        <f t="shared" si="127"/>
        <v>0.15885623510722979</v>
      </c>
      <c r="J1264" s="98"/>
      <c r="K1264" s="112">
        <f t="shared" si="131"/>
        <v>523.2365145228207</v>
      </c>
      <c r="L1264" s="98">
        <f t="shared" si="130"/>
        <v>0.15885623510722979</v>
      </c>
      <c r="M1264" s="98">
        <f t="shared" si="132"/>
        <v>4.6473029045642988</v>
      </c>
      <c r="O1264" s="107">
        <v>32843</v>
      </c>
      <c r="P1264" s="100">
        <f t="shared" si="128"/>
        <v>523.2365145228207</v>
      </c>
      <c r="R1264" s="33"/>
    </row>
    <row r="1265" spans="1:18" x14ac:dyDescent="0.3">
      <c r="A1265" s="107">
        <v>32874</v>
      </c>
      <c r="B1265" s="104" t="s">
        <v>0</v>
      </c>
      <c r="C1265" s="104" t="s">
        <v>0</v>
      </c>
      <c r="D1265" s="98">
        <v>127.4</v>
      </c>
      <c r="E1265" s="111"/>
      <c r="F1265" s="95" t="s">
        <v>0</v>
      </c>
      <c r="G1265" s="95" t="s">
        <v>0</v>
      </c>
      <c r="H1265" s="112">
        <f t="shared" si="129"/>
        <v>1.0309278350515649</v>
      </c>
      <c r="I1265" s="112">
        <f t="shared" si="127"/>
        <v>1.0309278350515649</v>
      </c>
      <c r="J1265" s="98"/>
      <c r="K1265" s="112">
        <f t="shared" si="131"/>
        <v>528.63070539419004</v>
      </c>
      <c r="L1265" s="98">
        <f t="shared" si="130"/>
        <v>1.0309278350515649</v>
      </c>
      <c r="M1265" s="98">
        <f t="shared" si="132"/>
        <v>5.2023121387283267</v>
      </c>
      <c r="O1265" s="107">
        <v>32874</v>
      </c>
      <c r="P1265" s="100">
        <f t="shared" si="128"/>
        <v>528.63070539419004</v>
      </c>
    </row>
    <row r="1266" spans="1:18" x14ac:dyDescent="0.3">
      <c r="A1266" s="107">
        <v>32905</v>
      </c>
      <c r="B1266" s="104" t="s">
        <v>0</v>
      </c>
      <c r="C1266" s="104" t="s">
        <v>0</v>
      </c>
      <c r="D1266" s="98">
        <v>128</v>
      </c>
      <c r="E1266" s="111"/>
      <c r="F1266" s="95" t="s">
        <v>0</v>
      </c>
      <c r="G1266" s="95" t="s">
        <v>0</v>
      </c>
      <c r="H1266" s="112">
        <f t="shared" si="129"/>
        <v>0.47095761381474865</v>
      </c>
      <c r="I1266" s="112">
        <f t="shared" si="127"/>
        <v>0.47095761381474865</v>
      </c>
      <c r="J1266" s="98"/>
      <c r="K1266" s="112">
        <f t="shared" si="131"/>
        <v>531.12033195020661</v>
      </c>
      <c r="L1266" s="98">
        <f t="shared" si="130"/>
        <v>0.47095761381474865</v>
      </c>
      <c r="M1266" s="98">
        <f t="shared" si="132"/>
        <v>5.2631578947368363</v>
      </c>
      <c r="O1266" s="107">
        <v>32905</v>
      </c>
      <c r="P1266" s="100">
        <f t="shared" si="128"/>
        <v>531.12033195020661</v>
      </c>
    </row>
    <row r="1267" spans="1:18" x14ac:dyDescent="0.3">
      <c r="A1267" s="107">
        <v>32933</v>
      </c>
      <c r="B1267" s="104" t="s">
        <v>0</v>
      </c>
      <c r="C1267" s="104" t="s">
        <v>0</v>
      </c>
      <c r="D1267" s="98">
        <v>128.69999999999999</v>
      </c>
      <c r="E1267" s="111"/>
      <c r="F1267" s="95" t="s">
        <v>0</v>
      </c>
      <c r="G1267" s="95" t="s">
        <v>0</v>
      </c>
      <c r="H1267" s="112">
        <f t="shared" si="129"/>
        <v>0.54687499999999112</v>
      </c>
      <c r="I1267" s="112">
        <f t="shared" si="127"/>
        <v>0.54687499999999112</v>
      </c>
      <c r="J1267" s="98"/>
      <c r="K1267" s="112">
        <f t="shared" si="131"/>
        <v>534.02489626555928</v>
      </c>
      <c r="L1267" s="98">
        <f t="shared" si="130"/>
        <v>0.54687499999999112</v>
      </c>
      <c r="M1267" s="98">
        <f t="shared" si="132"/>
        <v>5.2330335241210113</v>
      </c>
      <c r="O1267" s="107">
        <v>32933</v>
      </c>
      <c r="P1267" s="100">
        <f t="shared" si="128"/>
        <v>534.02489626555928</v>
      </c>
    </row>
    <row r="1268" spans="1:18" x14ac:dyDescent="0.3">
      <c r="A1268" s="107">
        <v>32964</v>
      </c>
      <c r="B1268" s="104" t="s">
        <v>0</v>
      </c>
      <c r="C1268" s="104" t="s">
        <v>0</v>
      </c>
      <c r="D1268" s="98">
        <v>128.9</v>
      </c>
      <c r="E1268" s="111"/>
      <c r="F1268" s="95" t="s">
        <v>0</v>
      </c>
      <c r="G1268" s="95" t="s">
        <v>0</v>
      </c>
      <c r="H1268" s="112">
        <f t="shared" si="129"/>
        <v>0.15540015540016494</v>
      </c>
      <c r="I1268" s="112">
        <f t="shared" si="127"/>
        <v>0.15540015540016494</v>
      </c>
      <c r="J1268" s="98"/>
      <c r="K1268" s="112">
        <f t="shared" si="131"/>
        <v>534.8547717842315</v>
      </c>
      <c r="L1268" s="98">
        <f t="shared" si="130"/>
        <v>0.15540015540016494</v>
      </c>
      <c r="M1268" s="98">
        <f t="shared" si="132"/>
        <v>4.7116165718927849</v>
      </c>
      <c r="O1268" s="107">
        <v>32964</v>
      </c>
      <c r="P1268" s="100">
        <f t="shared" si="128"/>
        <v>534.8547717842315</v>
      </c>
      <c r="R1268" s="33"/>
    </row>
    <row r="1269" spans="1:18" x14ac:dyDescent="0.3">
      <c r="A1269" s="107">
        <v>32994</v>
      </c>
      <c r="B1269" s="104" t="s">
        <v>0</v>
      </c>
      <c r="C1269" s="104" t="s">
        <v>0</v>
      </c>
      <c r="D1269" s="98">
        <v>129.19999999999999</v>
      </c>
      <c r="E1269" s="111"/>
      <c r="F1269" s="95" t="s">
        <v>0</v>
      </c>
      <c r="G1269" s="95" t="s">
        <v>0</v>
      </c>
      <c r="H1269" s="112">
        <f t="shared" si="129"/>
        <v>0.23273855702092838</v>
      </c>
      <c r="I1269" s="112">
        <f t="shared" ref="I1269:I1332" si="133">H1269</f>
        <v>0.23273855702092838</v>
      </c>
      <c r="J1269" s="98"/>
      <c r="K1269" s="112">
        <f t="shared" si="131"/>
        <v>536.09958506223973</v>
      </c>
      <c r="L1269" s="98">
        <f t="shared" si="130"/>
        <v>0.23273855702092838</v>
      </c>
      <c r="M1269" s="98">
        <f t="shared" si="132"/>
        <v>4.3618739903069415</v>
      </c>
      <c r="O1269" s="107">
        <v>32994</v>
      </c>
      <c r="P1269" s="100">
        <f t="shared" si="128"/>
        <v>536.09958506223973</v>
      </c>
      <c r="R1269" s="33"/>
    </row>
    <row r="1270" spans="1:18" x14ac:dyDescent="0.3">
      <c r="A1270" s="107">
        <v>33025</v>
      </c>
      <c r="B1270" s="104" t="s">
        <v>0</v>
      </c>
      <c r="C1270" s="104" t="s">
        <v>0</v>
      </c>
      <c r="D1270" s="98">
        <v>129.9</v>
      </c>
      <c r="E1270" s="111"/>
      <c r="F1270" s="95" t="s">
        <v>0</v>
      </c>
      <c r="G1270" s="95" t="s">
        <v>0</v>
      </c>
      <c r="H1270" s="112">
        <f t="shared" si="129"/>
        <v>0.54179566563468118</v>
      </c>
      <c r="I1270" s="112">
        <f t="shared" si="133"/>
        <v>0.54179566563468118</v>
      </c>
      <c r="J1270" s="98"/>
      <c r="K1270" s="112">
        <f t="shared" si="131"/>
        <v>539.0041493775924</v>
      </c>
      <c r="L1270" s="98">
        <f t="shared" si="130"/>
        <v>0.54179566563468118</v>
      </c>
      <c r="M1270" s="98">
        <f t="shared" si="132"/>
        <v>4.6736502820306169</v>
      </c>
      <c r="O1270" s="107">
        <v>33025</v>
      </c>
      <c r="P1270" s="100">
        <f t="shared" si="128"/>
        <v>539.0041493775924</v>
      </c>
    </row>
    <row r="1271" spans="1:18" x14ac:dyDescent="0.3">
      <c r="A1271" s="107">
        <v>33055</v>
      </c>
      <c r="B1271" s="104" t="s">
        <v>0</v>
      </c>
      <c r="C1271" s="104" t="s">
        <v>0</v>
      </c>
      <c r="D1271" s="98">
        <v>130.4</v>
      </c>
      <c r="E1271" s="111"/>
      <c r="F1271" s="95" t="s">
        <v>0</v>
      </c>
      <c r="G1271" s="95" t="s">
        <v>0</v>
      </c>
      <c r="H1271" s="112">
        <f t="shared" si="129"/>
        <v>0.38491147036181506</v>
      </c>
      <c r="I1271" s="112">
        <f t="shared" si="133"/>
        <v>0.38491147036181506</v>
      </c>
      <c r="J1271" s="98"/>
      <c r="K1271" s="112">
        <f t="shared" si="131"/>
        <v>541.07883817427285</v>
      </c>
      <c r="L1271" s="98">
        <f t="shared" si="130"/>
        <v>0.38491147036181506</v>
      </c>
      <c r="M1271" s="98">
        <f t="shared" si="132"/>
        <v>4.8231511254019033</v>
      </c>
      <c r="O1271" s="107">
        <v>33055</v>
      </c>
      <c r="P1271" s="100">
        <f t="shared" si="128"/>
        <v>541.07883817427285</v>
      </c>
    </row>
    <row r="1272" spans="1:18" x14ac:dyDescent="0.3">
      <c r="A1272" s="107">
        <v>33086</v>
      </c>
      <c r="B1272" s="104" t="s">
        <v>0</v>
      </c>
      <c r="C1272" s="104" t="s">
        <v>0</v>
      </c>
      <c r="D1272" s="98">
        <v>131.6</v>
      </c>
      <c r="E1272" s="111"/>
      <c r="F1272" s="95" t="s">
        <v>0</v>
      </c>
      <c r="G1272" s="95" t="s">
        <v>0</v>
      </c>
      <c r="H1272" s="112">
        <f t="shared" si="129"/>
        <v>0.92024539877300082</v>
      </c>
      <c r="I1272" s="112">
        <f t="shared" si="133"/>
        <v>0.92024539877300082</v>
      </c>
      <c r="J1272" s="98"/>
      <c r="K1272" s="112">
        <f t="shared" si="131"/>
        <v>546.05809128630597</v>
      </c>
      <c r="L1272" s="98">
        <f t="shared" si="130"/>
        <v>0.92024539877300082</v>
      </c>
      <c r="M1272" s="98">
        <f t="shared" si="132"/>
        <v>5.6179775280898792</v>
      </c>
      <c r="O1272" s="107">
        <v>33086</v>
      </c>
      <c r="P1272" s="100">
        <f t="shared" si="128"/>
        <v>546.05809128630597</v>
      </c>
    </row>
    <row r="1273" spans="1:18" x14ac:dyDescent="0.3">
      <c r="A1273" s="107">
        <v>33117</v>
      </c>
      <c r="B1273" s="104" t="s">
        <v>0</v>
      </c>
      <c r="C1273" s="104" t="s">
        <v>0</v>
      </c>
      <c r="D1273" s="98">
        <v>132.69999999999999</v>
      </c>
      <c r="E1273" s="111"/>
      <c r="F1273" s="95" t="s">
        <v>0</v>
      </c>
      <c r="G1273" s="95" t="s">
        <v>0</v>
      </c>
      <c r="H1273" s="112">
        <f t="shared" si="129"/>
        <v>0.8358662613981771</v>
      </c>
      <c r="I1273" s="112">
        <f t="shared" si="133"/>
        <v>0.8358662613981771</v>
      </c>
      <c r="J1273" s="98"/>
      <c r="K1273" s="112">
        <f t="shared" si="131"/>
        <v>550.62240663900309</v>
      </c>
      <c r="L1273" s="98">
        <f t="shared" si="130"/>
        <v>0.8358662613981771</v>
      </c>
      <c r="M1273" s="98">
        <f t="shared" si="132"/>
        <v>6.1600000000000099</v>
      </c>
      <c r="O1273" s="107">
        <v>33117</v>
      </c>
      <c r="P1273" s="100">
        <f t="shared" si="128"/>
        <v>550.62240663900309</v>
      </c>
      <c r="R1273" s="33"/>
    </row>
    <row r="1274" spans="1:18" x14ac:dyDescent="0.3">
      <c r="A1274" s="107">
        <v>33147</v>
      </c>
      <c r="B1274" s="104" t="s">
        <v>0</v>
      </c>
      <c r="C1274" s="104" t="s">
        <v>0</v>
      </c>
      <c r="D1274" s="98">
        <v>133.5</v>
      </c>
      <c r="E1274" s="111"/>
      <c r="F1274" s="95" t="s">
        <v>0</v>
      </c>
      <c r="G1274" s="95" t="s">
        <v>0</v>
      </c>
      <c r="H1274" s="112">
        <f t="shared" si="129"/>
        <v>0.60286360211003753</v>
      </c>
      <c r="I1274" s="112">
        <f t="shared" si="133"/>
        <v>0.60286360211003753</v>
      </c>
      <c r="J1274" s="98"/>
      <c r="K1274" s="112">
        <f t="shared" si="131"/>
        <v>553.94190871369199</v>
      </c>
      <c r="L1274" s="98">
        <f t="shared" si="130"/>
        <v>0.60286360211003753</v>
      </c>
      <c r="M1274" s="98">
        <f t="shared" si="132"/>
        <v>6.2898089171974814</v>
      </c>
      <c r="O1274" s="107">
        <v>33147</v>
      </c>
      <c r="P1274" s="100">
        <f t="shared" si="128"/>
        <v>553.94190871369199</v>
      </c>
      <c r="R1274" s="33"/>
    </row>
    <row r="1275" spans="1:18" x14ac:dyDescent="0.3">
      <c r="A1275" s="107">
        <v>33178</v>
      </c>
      <c r="B1275" s="104" t="s">
        <v>0</v>
      </c>
      <c r="C1275" s="104" t="s">
        <v>0</v>
      </c>
      <c r="D1275" s="98">
        <v>133.80000000000001</v>
      </c>
      <c r="E1275" s="111"/>
      <c r="F1275" s="95" t="s">
        <v>0</v>
      </c>
      <c r="G1275" s="95" t="s">
        <v>0</v>
      </c>
      <c r="H1275" s="112">
        <f t="shared" si="129"/>
        <v>0.22471910112360494</v>
      </c>
      <c r="I1275" s="112">
        <f t="shared" si="133"/>
        <v>0.22471910112360494</v>
      </c>
      <c r="J1275" s="98"/>
      <c r="K1275" s="112">
        <f t="shared" si="131"/>
        <v>555.18672199170032</v>
      </c>
      <c r="L1275" s="98">
        <f t="shared" si="130"/>
        <v>0.22471910112360494</v>
      </c>
      <c r="M1275" s="98">
        <f t="shared" si="132"/>
        <v>6.2748212867355102</v>
      </c>
      <c r="O1275" s="107">
        <v>33178</v>
      </c>
      <c r="P1275" s="100">
        <f t="shared" si="128"/>
        <v>555.18672199170032</v>
      </c>
    </row>
    <row r="1276" spans="1:18" x14ac:dyDescent="0.3">
      <c r="A1276" s="107">
        <v>33208</v>
      </c>
      <c r="B1276" s="104" t="s">
        <v>0</v>
      </c>
      <c r="C1276" s="104" t="s">
        <v>0</v>
      </c>
      <c r="D1276" s="98">
        <v>133.80000000000001</v>
      </c>
      <c r="E1276" s="111"/>
      <c r="F1276" s="95" t="s">
        <v>0</v>
      </c>
      <c r="G1276" s="95" t="s">
        <v>0</v>
      </c>
      <c r="H1276" s="112">
        <f t="shared" si="129"/>
        <v>0</v>
      </c>
      <c r="I1276" s="112">
        <f t="shared" si="133"/>
        <v>0</v>
      </c>
      <c r="J1276" s="98"/>
      <c r="K1276" s="112">
        <f t="shared" si="131"/>
        <v>555.18672199170032</v>
      </c>
      <c r="L1276" s="98">
        <f t="shared" si="130"/>
        <v>0</v>
      </c>
      <c r="M1276" s="98">
        <f t="shared" si="132"/>
        <v>6.1062648691514676</v>
      </c>
      <c r="O1276" s="107">
        <v>33208</v>
      </c>
      <c r="P1276" s="100">
        <f t="shared" si="128"/>
        <v>555.18672199170032</v>
      </c>
    </row>
    <row r="1277" spans="1:18" x14ac:dyDescent="0.3">
      <c r="A1277" s="107">
        <v>33239</v>
      </c>
      <c r="B1277" s="104" t="s">
        <v>0</v>
      </c>
      <c r="C1277" s="104" t="s">
        <v>0</v>
      </c>
      <c r="D1277" s="98">
        <v>134.6</v>
      </c>
      <c r="E1277" s="111"/>
      <c r="F1277" s="95" t="s">
        <v>0</v>
      </c>
      <c r="G1277" s="95" t="s">
        <v>0</v>
      </c>
      <c r="H1277" s="112">
        <f t="shared" si="129"/>
        <v>0.59790732436471039</v>
      </c>
      <c r="I1277" s="112">
        <f t="shared" si="133"/>
        <v>0.59790732436471039</v>
      </c>
      <c r="J1277" s="98"/>
      <c r="K1277" s="112">
        <f t="shared" si="131"/>
        <v>558.506224066389</v>
      </c>
      <c r="L1277" s="98">
        <f t="shared" si="130"/>
        <v>0.59790732436471039</v>
      </c>
      <c r="M1277" s="98">
        <f t="shared" si="132"/>
        <v>5.6514913657770505</v>
      </c>
      <c r="O1277" s="107">
        <v>33239</v>
      </c>
      <c r="P1277" s="100">
        <f t="shared" si="128"/>
        <v>558.506224066389</v>
      </c>
    </row>
    <row r="1278" spans="1:18" x14ac:dyDescent="0.3">
      <c r="A1278" s="107">
        <v>33270</v>
      </c>
      <c r="B1278" s="104" t="s">
        <v>0</v>
      </c>
      <c r="C1278" s="104" t="s">
        <v>0</v>
      </c>
      <c r="D1278" s="98">
        <v>134.80000000000001</v>
      </c>
      <c r="E1278" s="111"/>
      <c r="F1278" s="95" t="s">
        <v>0</v>
      </c>
      <c r="G1278" s="95" t="s">
        <v>0</v>
      </c>
      <c r="H1278" s="112">
        <f t="shared" si="129"/>
        <v>0.14858841010403356</v>
      </c>
      <c r="I1278" s="112">
        <f t="shared" si="133"/>
        <v>0.14858841010403356</v>
      </c>
      <c r="J1278" s="98"/>
      <c r="K1278" s="112">
        <f t="shared" si="131"/>
        <v>559.33609958506133</v>
      </c>
      <c r="L1278" s="98">
        <f t="shared" si="130"/>
        <v>0.14858841010403356</v>
      </c>
      <c r="M1278" s="98">
        <f t="shared" si="132"/>
        <v>5.3125000000000089</v>
      </c>
      <c r="O1278" s="107">
        <v>33270</v>
      </c>
      <c r="P1278" s="100">
        <f t="shared" si="128"/>
        <v>559.33609958506133</v>
      </c>
      <c r="R1278" s="33"/>
    </row>
    <row r="1279" spans="1:18" x14ac:dyDescent="0.3">
      <c r="A1279" s="107">
        <v>33298</v>
      </c>
      <c r="B1279" s="104" t="s">
        <v>0</v>
      </c>
      <c r="C1279" s="104" t="s">
        <v>0</v>
      </c>
      <c r="D1279" s="98">
        <v>135</v>
      </c>
      <c r="E1279" s="111"/>
      <c r="F1279" s="95" t="s">
        <v>0</v>
      </c>
      <c r="G1279" s="95" t="s">
        <v>0</v>
      </c>
      <c r="H1279" s="112">
        <f t="shared" si="129"/>
        <v>0.14836795252224366</v>
      </c>
      <c r="I1279" s="112">
        <f t="shared" si="133"/>
        <v>0.14836795252224366</v>
      </c>
      <c r="J1279" s="98"/>
      <c r="K1279" s="112">
        <f t="shared" si="131"/>
        <v>560.16597510373344</v>
      </c>
      <c r="L1279" s="98">
        <f t="shared" si="130"/>
        <v>0.14836795252224366</v>
      </c>
      <c r="M1279" s="98">
        <f t="shared" si="132"/>
        <v>4.8951048951048737</v>
      </c>
      <c r="O1279" s="107">
        <v>33298</v>
      </c>
      <c r="P1279" s="100">
        <f t="shared" si="128"/>
        <v>560.16597510373344</v>
      </c>
      <c r="R1279" s="33"/>
    </row>
    <row r="1280" spans="1:18" x14ac:dyDescent="0.3">
      <c r="A1280" s="107">
        <v>33329</v>
      </c>
      <c r="B1280" s="104" t="s">
        <v>0</v>
      </c>
      <c r="C1280" s="104" t="s">
        <v>0</v>
      </c>
      <c r="D1280" s="98">
        <v>135.19999999999999</v>
      </c>
      <c r="E1280" s="111"/>
      <c r="F1280" s="95" t="s">
        <v>0</v>
      </c>
      <c r="G1280" s="95" t="s">
        <v>0</v>
      </c>
      <c r="H1280" s="112">
        <f t="shared" si="129"/>
        <v>0.1481481481481417</v>
      </c>
      <c r="I1280" s="112">
        <f t="shared" si="133"/>
        <v>0.1481481481481417</v>
      </c>
      <c r="J1280" s="98"/>
      <c r="K1280" s="112">
        <f t="shared" si="131"/>
        <v>560.99585062240556</v>
      </c>
      <c r="L1280" s="98">
        <f t="shared" si="130"/>
        <v>0.1481481481481417</v>
      </c>
      <c r="M1280" s="98">
        <f t="shared" si="132"/>
        <v>4.8875096974398513</v>
      </c>
      <c r="O1280" s="107">
        <v>33329</v>
      </c>
      <c r="P1280" s="100">
        <f t="shared" si="128"/>
        <v>560.99585062240556</v>
      </c>
    </row>
    <row r="1281" spans="1:18" x14ac:dyDescent="0.3">
      <c r="A1281" s="107">
        <v>33359</v>
      </c>
      <c r="B1281" s="104" t="s">
        <v>0</v>
      </c>
      <c r="C1281" s="104" t="s">
        <v>0</v>
      </c>
      <c r="D1281" s="98">
        <v>135.6</v>
      </c>
      <c r="E1281" s="111"/>
      <c r="F1281" s="95" t="s">
        <v>0</v>
      </c>
      <c r="G1281" s="95" t="s">
        <v>0</v>
      </c>
      <c r="H1281" s="112">
        <f t="shared" si="129"/>
        <v>0.29585798816569309</v>
      </c>
      <c r="I1281" s="112">
        <f t="shared" si="133"/>
        <v>0.29585798816569309</v>
      </c>
      <c r="J1281" s="98"/>
      <c r="K1281" s="112">
        <f t="shared" si="131"/>
        <v>562.65560165975</v>
      </c>
      <c r="L1281" s="98">
        <f t="shared" si="130"/>
        <v>0.29585798816569309</v>
      </c>
      <c r="M1281" s="98">
        <f t="shared" si="132"/>
        <v>4.9535603715170184</v>
      </c>
      <c r="O1281" s="107">
        <v>33359</v>
      </c>
      <c r="P1281" s="100">
        <f t="shared" si="128"/>
        <v>562.65560165975</v>
      </c>
    </row>
    <row r="1282" spans="1:18" x14ac:dyDescent="0.3">
      <c r="A1282" s="107">
        <v>33390</v>
      </c>
      <c r="B1282" s="104" t="s">
        <v>0</v>
      </c>
      <c r="C1282" s="104" t="s">
        <v>0</v>
      </c>
      <c r="D1282" s="98">
        <v>136</v>
      </c>
      <c r="E1282" s="111"/>
      <c r="F1282" s="95" t="s">
        <v>0</v>
      </c>
      <c r="G1282" s="95" t="s">
        <v>0</v>
      </c>
      <c r="H1282" s="112">
        <f t="shared" si="129"/>
        <v>0.29498525073747839</v>
      </c>
      <c r="I1282" s="112">
        <f t="shared" si="133"/>
        <v>0.29498525073747839</v>
      </c>
      <c r="J1282" s="98"/>
      <c r="K1282" s="112">
        <f t="shared" si="131"/>
        <v>564.31535269709445</v>
      </c>
      <c r="L1282" s="98">
        <f t="shared" si="130"/>
        <v>0.29498525073747839</v>
      </c>
      <c r="M1282" s="98">
        <f t="shared" si="132"/>
        <v>4.6959199384141614</v>
      </c>
      <c r="O1282" s="107">
        <v>33390</v>
      </c>
      <c r="P1282" s="100">
        <f t="shared" si="128"/>
        <v>564.31535269709445</v>
      </c>
    </row>
    <row r="1283" spans="1:18" x14ac:dyDescent="0.3">
      <c r="A1283" s="107">
        <v>33420</v>
      </c>
      <c r="B1283" s="104" t="s">
        <v>0</v>
      </c>
      <c r="C1283" s="104" t="s">
        <v>0</v>
      </c>
      <c r="D1283" s="98">
        <v>136.19999999999999</v>
      </c>
      <c r="E1283" s="111"/>
      <c r="F1283" s="95" t="s">
        <v>0</v>
      </c>
      <c r="G1283" s="95" t="s">
        <v>0</v>
      </c>
      <c r="H1283" s="112">
        <f t="shared" si="129"/>
        <v>0.14705882352941124</v>
      </c>
      <c r="I1283" s="112">
        <f t="shared" si="133"/>
        <v>0.14705882352941124</v>
      </c>
      <c r="J1283" s="98"/>
      <c r="K1283" s="112">
        <f t="shared" si="131"/>
        <v>565.14522821576668</v>
      </c>
      <c r="L1283" s="98">
        <f t="shared" si="130"/>
        <v>0.14705882352941124</v>
      </c>
      <c r="M1283" s="98">
        <f t="shared" si="132"/>
        <v>4.4478527607362262</v>
      </c>
      <c r="O1283" s="107">
        <v>33420</v>
      </c>
      <c r="P1283" s="100">
        <f t="shared" si="128"/>
        <v>565.14522821576668</v>
      </c>
      <c r="R1283" s="33"/>
    </row>
    <row r="1284" spans="1:18" x14ac:dyDescent="0.3">
      <c r="A1284" s="107">
        <v>33451</v>
      </c>
      <c r="B1284" s="104" t="s">
        <v>0</v>
      </c>
      <c r="C1284" s="104" t="s">
        <v>0</v>
      </c>
      <c r="D1284" s="98">
        <v>136.6</v>
      </c>
      <c r="E1284" s="111"/>
      <c r="F1284" s="95" t="s">
        <v>0</v>
      </c>
      <c r="G1284" s="95" t="s">
        <v>0</v>
      </c>
      <c r="H1284" s="112">
        <f t="shared" si="129"/>
        <v>0.2936857562408246</v>
      </c>
      <c r="I1284" s="112">
        <f t="shared" si="133"/>
        <v>0.2936857562408246</v>
      </c>
      <c r="J1284" s="98"/>
      <c r="K1284" s="112">
        <f t="shared" si="131"/>
        <v>566.80497925311113</v>
      </c>
      <c r="L1284" s="98">
        <f t="shared" si="130"/>
        <v>0.2936857562408246</v>
      </c>
      <c r="M1284" s="98">
        <f t="shared" si="132"/>
        <v>3.7993920972644757</v>
      </c>
      <c r="O1284" s="107">
        <v>33451</v>
      </c>
      <c r="P1284" s="100">
        <f t="shared" si="128"/>
        <v>566.80497925311113</v>
      </c>
      <c r="R1284" s="33"/>
    </row>
    <row r="1285" spans="1:18" x14ac:dyDescent="0.3">
      <c r="A1285" s="107">
        <v>33482</v>
      </c>
      <c r="B1285" s="104" t="s">
        <v>0</v>
      </c>
      <c r="C1285" s="104" t="s">
        <v>0</v>
      </c>
      <c r="D1285" s="98">
        <v>137.19999999999999</v>
      </c>
      <c r="E1285" s="111"/>
      <c r="F1285" s="95" t="s">
        <v>0</v>
      </c>
      <c r="G1285" s="95" t="s">
        <v>0</v>
      </c>
      <c r="H1285" s="112">
        <f t="shared" si="129"/>
        <v>0.43923865300146137</v>
      </c>
      <c r="I1285" s="112">
        <f t="shared" si="133"/>
        <v>0.43923865300146137</v>
      </c>
      <c r="J1285" s="98"/>
      <c r="K1285" s="112">
        <f t="shared" si="131"/>
        <v>569.29460580912769</v>
      </c>
      <c r="L1285" s="98">
        <f t="shared" si="130"/>
        <v>0.43923865300146137</v>
      </c>
      <c r="M1285" s="98">
        <f t="shared" si="132"/>
        <v>3.3911077618689056</v>
      </c>
      <c r="O1285" s="107">
        <v>33482</v>
      </c>
      <c r="P1285" s="100">
        <f t="shared" si="128"/>
        <v>569.29460580912769</v>
      </c>
    </row>
    <row r="1286" spans="1:18" x14ac:dyDescent="0.3">
      <c r="A1286" s="107">
        <v>33512</v>
      </c>
      <c r="B1286" s="104" t="s">
        <v>0</v>
      </c>
      <c r="C1286" s="104" t="s">
        <v>0</v>
      </c>
      <c r="D1286" s="98">
        <v>137.4</v>
      </c>
      <c r="E1286" s="111"/>
      <c r="F1286" s="95" t="s">
        <v>0</v>
      </c>
      <c r="G1286" s="95" t="s">
        <v>0</v>
      </c>
      <c r="H1286" s="112">
        <f t="shared" si="129"/>
        <v>0.14577259475219151</v>
      </c>
      <c r="I1286" s="112">
        <f t="shared" si="133"/>
        <v>0.14577259475219151</v>
      </c>
      <c r="J1286" s="98"/>
      <c r="K1286" s="112">
        <f t="shared" si="131"/>
        <v>570.12448132779991</v>
      </c>
      <c r="L1286" s="98">
        <f t="shared" si="130"/>
        <v>0.14577259475219151</v>
      </c>
      <c r="M1286" s="98">
        <f t="shared" si="132"/>
        <v>2.9213483146067531</v>
      </c>
      <c r="O1286" s="107">
        <v>33512</v>
      </c>
      <c r="P1286" s="100">
        <f t="shared" si="128"/>
        <v>570.12448132779991</v>
      </c>
    </row>
    <row r="1287" spans="1:18" x14ac:dyDescent="0.3">
      <c r="A1287" s="107">
        <v>33543</v>
      </c>
      <c r="B1287" s="104" t="s">
        <v>0</v>
      </c>
      <c r="C1287" s="104" t="s">
        <v>0</v>
      </c>
      <c r="D1287" s="98">
        <v>137.80000000000001</v>
      </c>
      <c r="E1287" s="111"/>
      <c r="F1287" s="95" t="s">
        <v>0</v>
      </c>
      <c r="G1287" s="95" t="s">
        <v>0</v>
      </c>
      <c r="H1287" s="112">
        <f t="shared" si="129"/>
        <v>0.29112081513829047</v>
      </c>
      <c r="I1287" s="112">
        <f t="shared" si="133"/>
        <v>0.29112081513829047</v>
      </c>
      <c r="J1287" s="98"/>
      <c r="K1287" s="112">
        <f t="shared" si="131"/>
        <v>571.78423236514436</v>
      </c>
      <c r="L1287" s="98">
        <f t="shared" si="130"/>
        <v>0.29112081513829047</v>
      </c>
      <c r="M1287" s="98">
        <f t="shared" si="132"/>
        <v>2.9895366218236408</v>
      </c>
      <c r="O1287" s="107">
        <v>33543</v>
      </c>
      <c r="P1287" s="100">
        <f t="shared" si="128"/>
        <v>571.78423236514436</v>
      </c>
    </row>
    <row r="1288" spans="1:18" x14ac:dyDescent="0.3">
      <c r="A1288" s="107">
        <v>33573</v>
      </c>
      <c r="B1288" s="104" t="s">
        <v>0</v>
      </c>
      <c r="C1288" s="104" t="s">
        <v>0</v>
      </c>
      <c r="D1288" s="98">
        <v>137.9</v>
      </c>
      <c r="E1288" s="111"/>
      <c r="F1288" s="95" t="s">
        <v>0</v>
      </c>
      <c r="G1288" s="95" t="s">
        <v>0</v>
      </c>
      <c r="H1288" s="112">
        <f t="shared" si="129"/>
        <v>7.2568940493455969E-2</v>
      </c>
      <c r="I1288" s="112">
        <f t="shared" si="133"/>
        <v>7.2568940493455969E-2</v>
      </c>
      <c r="J1288" s="98"/>
      <c r="K1288" s="112">
        <f t="shared" si="131"/>
        <v>572.19917012448036</v>
      </c>
      <c r="L1288" s="98">
        <f t="shared" si="130"/>
        <v>7.2568940493455969E-2</v>
      </c>
      <c r="M1288" s="98">
        <f t="shared" si="132"/>
        <v>3.0642750373692129</v>
      </c>
      <c r="O1288" s="107">
        <v>33573</v>
      </c>
      <c r="P1288" s="100">
        <f t="shared" si="128"/>
        <v>572.19917012448036</v>
      </c>
      <c r="R1288" s="33"/>
    </row>
    <row r="1289" spans="1:18" x14ac:dyDescent="0.3">
      <c r="A1289" s="107">
        <v>33604</v>
      </c>
      <c r="B1289" s="104" t="s">
        <v>0</v>
      </c>
      <c r="C1289" s="104" t="s">
        <v>0</v>
      </c>
      <c r="D1289" s="98">
        <v>138.1</v>
      </c>
      <c r="E1289" s="111"/>
      <c r="F1289" s="95" t="s">
        <v>0</v>
      </c>
      <c r="G1289" s="95" t="s">
        <v>0</v>
      </c>
      <c r="H1289" s="112">
        <f t="shared" si="129"/>
        <v>0.14503263234226793</v>
      </c>
      <c r="I1289" s="112">
        <f t="shared" si="133"/>
        <v>0.14503263234226793</v>
      </c>
      <c r="J1289" s="98"/>
      <c r="K1289" s="112">
        <f t="shared" si="131"/>
        <v>573.02904564315247</v>
      </c>
      <c r="L1289" s="98">
        <f t="shared" si="130"/>
        <v>0.14503263234226793</v>
      </c>
      <c r="M1289" s="98">
        <f t="shared" si="132"/>
        <v>2.600297176820221</v>
      </c>
      <c r="O1289" s="107">
        <v>33604</v>
      </c>
      <c r="P1289" s="100">
        <f t="shared" si="128"/>
        <v>573.02904564315247</v>
      </c>
      <c r="R1289" s="33"/>
    </row>
    <row r="1290" spans="1:18" x14ac:dyDescent="0.3">
      <c r="A1290" s="107">
        <v>33635</v>
      </c>
      <c r="B1290" s="104" t="s">
        <v>0</v>
      </c>
      <c r="C1290" s="104" t="s">
        <v>0</v>
      </c>
      <c r="D1290" s="98">
        <v>138.6</v>
      </c>
      <c r="E1290" s="111"/>
      <c r="F1290" s="95" t="s">
        <v>0</v>
      </c>
      <c r="G1290" s="95" t="s">
        <v>0</v>
      </c>
      <c r="H1290" s="112">
        <f t="shared" si="129"/>
        <v>0.36205648081100161</v>
      </c>
      <c r="I1290" s="112">
        <f t="shared" si="133"/>
        <v>0.36205648081100161</v>
      </c>
      <c r="J1290" s="98"/>
      <c r="K1290" s="112">
        <f t="shared" si="131"/>
        <v>575.10373443983292</v>
      </c>
      <c r="L1290" s="98">
        <f t="shared" si="130"/>
        <v>0.36205648081100161</v>
      </c>
      <c r="M1290" s="98">
        <f t="shared" si="132"/>
        <v>2.8189910979228072</v>
      </c>
      <c r="O1290" s="107">
        <v>33635</v>
      </c>
      <c r="P1290" s="100">
        <f t="shared" si="128"/>
        <v>575.10373443983292</v>
      </c>
    </row>
    <row r="1291" spans="1:18" x14ac:dyDescent="0.3">
      <c r="A1291" s="107">
        <v>33664</v>
      </c>
      <c r="B1291" s="104" t="s">
        <v>0</v>
      </c>
      <c r="C1291" s="104" t="s">
        <v>0</v>
      </c>
      <c r="D1291" s="98">
        <v>139.30000000000001</v>
      </c>
      <c r="E1291" s="111"/>
      <c r="F1291" s="95" t="s">
        <v>0</v>
      </c>
      <c r="G1291" s="95" t="s">
        <v>0</v>
      </c>
      <c r="H1291" s="112">
        <f t="shared" si="129"/>
        <v>0.5050505050505194</v>
      </c>
      <c r="I1291" s="112">
        <f t="shared" si="133"/>
        <v>0.5050505050505194</v>
      </c>
      <c r="J1291" s="98"/>
      <c r="K1291" s="112">
        <f t="shared" si="131"/>
        <v>578.00829875518571</v>
      </c>
      <c r="L1291" s="98">
        <f t="shared" si="130"/>
        <v>0.5050505050505194</v>
      </c>
      <c r="M1291" s="98">
        <f t="shared" si="132"/>
        <v>3.1851851851851798</v>
      </c>
      <c r="O1291" s="107">
        <v>33664</v>
      </c>
      <c r="P1291" s="100">
        <f t="shared" si="128"/>
        <v>578.00829875518571</v>
      </c>
    </row>
    <row r="1292" spans="1:18" x14ac:dyDescent="0.3">
      <c r="A1292" s="107">
        <v>33695</v>
      </c>
      <c r="B1292" s="104" t="s">
        <v>0</v>
      </c>
      <c r="C1292" s="104" t="s">
        <v>0</v>
      </c>
      <c r="D1292" s="98">
        <v>139.5</v>
      </c>
      <c r="E1292" s="111"/>
      <c r="F1292" s="95" t="s">
        <v>0</v>
      </c>
      <c r="G1292" s="95" t="s">
        <v>0</v>
      </c>
      <c r="H1292" s="112">
        <f t="shared" si="129"/>
        <v>0.143575017946862</v>
      </c>
      <c r="I1292" s="112">
        <f t="shared" si="133"/>
        <v>0.143575017946862</v>
      </c>
      <c r="J1292" s="98"/>
      <c r="K1292" s="112">
        <f t="shared" si="131"/>
        <v>578.83817427385782</v>
      </c>
      <c r="L1292" s="98">
        <f t="shared" si="130"/>
        <v>0.143575017946862</v>
      </c>
      <c r="M1292" s="98">
        <f t="shared" si="132"/>
        <v>3.1804733727810675</v>
      </c>
      <c r="O1292" s="107">
        <v>33695</v>
      </c>
      <c r="P1292" s="100">
        <f t="shared" si="128"/>
        <v>578.83817427385782</v>
      </c>
    </row>
    <row r="1293" spans="1:18" x14ac:dyDescent="0.3">
      <c r="A1293" s="107">
        <v>33725</v>
      </c>
      <c r="B1293" s="104" t="s">
        <v>0</v>
      </c>
      <c r="C1293" s="104" t="s">
        <v>0</v>
      </c>
      <c r="D1293" s="98">
        <v>139.69999999999999</v>
      </c>
      <c r="E1293" s="111"/>
      <c r="F1293" s="95" t="s">
        <v>0</v>
      </c>
      <c r="G1293" s="95" t="s">
        <v>0</v>
      </c>
      <c r="H1293" s="112">
        <f t="shared" si="129"/>
        <v>0.14336917562722817</v>
      </c>
      <c r="I1293" s="112">
        <f t="shared" si="133"/>
        <v>0.14336917562722817</v>
      </c>
      <c r="J1293" s="98"/>
      <c r="K1293" s="112">
        <f t="shared" si="131"/>
        <v>579.66804979252993</v>
      </c>
      <c r="L1293" s="98">
        <f t="shared" si="130"/>
        <v>0.14336917562722817</v>
      </c>
      <c r="M1293" s="98">
        <f t="shared" si="132"/>
        <v>3.0235988200589814</v>
      </c>
      <c r="O1293" s="107">
        <v>33725</v>
      </c>
      <c r="P1293" s="100">
        <f t="shared" si="128"/>
        <v>579.66804979252993</v>
      </c>
      <c r="R1293" s="33"/>
    </row>
    <row r="1294" spans="1:18" x14ac:dyDescent="0.3">
      <c r="A1294" s="107">
        <v>33756</v>
      </c>
      <c r="B1294" s="104" t="s">
        <v>0</v>
      </c>
      <c r="C1294" s="104" t="s">
        <v>0</v>
      </c>
      <c r="D1294" s="98">
        <v>140.19999999999999</v>
      </c>
      <c r="E1294" s="111"/>
      <c r="F1294" s="95" t="s">
        <v>0</v>
      </c>
      <c r="G1294" s="95" t="s">
        <v>0</v>
      </c>
      <c r="H1294" s="112">
        <f t="shared" si="129"/>
        <v>0.35790980672869566</v>
      </c>
      <c r="I1294" s="112">
        <f t="shared" si="133"/>
        <v>0.35790980672869566</v>
      </c>
      <c r="J1294" s="98"/>
      <c r="K1294" s="112">
        <f t="shared" si="131"/>
        <v>581.74273858921038</v>
      </c>
      <c r="L1294" s="98">
        <f t="shared" si="130"/>
        <v>0.35790980672869566</v>
      </c>
      <c r="M1294" s="98">
        <f t="shared" si="132"/>
        <v>3.0882352941176139</v>
      </c>
      <c r="O1294" s="107">
        <v>33756</v>
      </c>
      <c r="P1294" s="100">
        <f t="shared" si="128"/>
        <v>581.74273858921038</v>
      </c>
      <c r="R1294" s="33"/>
    </row>
    <row r="1295" spans="1:18" x14ac:dyDescent="0.3">
      <c r="A1295" s="107">
        <v>33786</v>
      </c>
      <c r="B1295" s="104" t="s">
        <v>0</v>
      </c>
      <c r="C1295" s="104" t="s">
        <v>0</v>
      </c>
      <c r="D1295" s="98">
        <v>140.5</v>
      </c>
      <c r="E1295" s="111"/>
      <c r="F1295" s="95" t="s">
        <v>0</v>
      </c>
      <c r="G1295" s="95" t="s">
        <v>0</v>
      </c>
      <c r="H1295" s="112">
        <f t="shared" si="129"/>
        <v>0.21398002853068032</v>
      </c>
      <c r="I1295" s="112">
        <f t="shared" si="133"/>
        <v>0.21398002853068032</v>
      </c>
      <c r="J1295" s="98"/>
      <c r="K1295" s="112">
        <f t="shared" si="131"/>
        <v>582.98755186721871</v>
      </c>
      <c r="L1295" s="98">
        <f t="shared" si="130"/>
        <v>0.21398002853068032</v>
      </c>
      <c r="M1295" s="98">
        <f t="shared" si="132"/>
        <v>3.157121879588809</v>
      </c>
      <c r="O1295" s="107">
        <v>33786</v>
      </c>
      <c r="P1295" s="100">
        <f t="shared" si="128"/>
        <v>582.98755186721871</v>
      </c>
    </row>
    <row r="1296" spans="1:18" x14ac:dyDescent="0.3">
      <c r="A1296" s="107">
        <v>33817</v>
      </c>
      <c r="B1296" s="104" t="s">
        <v>0</v>
      </c>
      <c r="C1296" s="104" t="s">
        <v>0</v>
      </c>
      <c r="D1296" s="98">
        <v>140.9</v>
      </c>
      <c r="E1296" s="111"/>
      <c r="F1296" s="95" t="s">
        <v>0</v>
      </c>
      <c r="G1296" s="95" t="s">
        <v>0</v>
      </c>
      <c r="H1296" s="112">
        <f t="shared" si="129"/>
        <v>0.2846975088967918</v>
      </c>
      <c r="I1296" s="112">
        <f t="shared" si="133"/>
        <v>0.2846975088967918</v>
      </c>
      <c r="J1296" s="98"/>
      <c r="K1296" s="112">
        <f t="shared" si="131"/>
        <v>584.64730290456305</v>
      </c>
      <c r="L1296" s="98">
        <f t="shared" si="130"/>
        <v>0.2846975088967918</v>
      </c>
      <c r="M1296" s="98">
        <f t="shared" si="132"/>
        <v>3.1478770131770917</v>
      </c>
      <c r="O1296" s="107">
        <v>33817</v>
      </c>
      <c r="P1296" s="100">
        <f t="shared" si="128"/>
        <v>584.64730290456305</v>
      </c>
    </row>
    <row r="1297" spans="1:18" x14ac:dyDescent="0.3">
      <c r="A1297" s="107">
        <v>33848</v>
      </c>
      <c r="B1297" s="104" t="s">
        <v>0</v>
      </c>
      <c r="C1297" s="104" t="s">
        <v>0</v>
      </c>
      <c r="D1297" s="98">
        <v>141.30000000000001</v>
      </c>
      <c r="E1297" s="111"/>
      <c r="F1297" s="95" t="s">
        <v>0</v>
      </c>
      <c r="G1297" s="95" t="s">
        <v>0</v>
      </c>
      <c r="H1297" s="112">
        <f t="shared" si="129"/>
        <v>0.28388928317957252</v>
      </c>
      <c r="I1297" s="112">
        <f t="shared" si="133"/>
        <v>0.28388928317957252</v>
      </c>
      <c r="J1297" s="98"/>
      <c r="K1297" s="112">
        <f t="shared" si="131"/>
        <v>586.3070539419075</v>
      </c>
      <c r="L1297" s="98">
        <f t="shared" si="130"/>
        <v>0.28388928317957252</v>
      </c>
      <c r="M1297" s="98">
        <f t="shared" si="132"/>
        <v>2.9883381924197927</v>
      </c>
      <c r="O1297" s="107">
        <v>33848</v>
      </c>
      <c r="P1297" s="100">
        <f t="shared" si="128"/>
        <v>586.3070539419075</v>
      </c>
    </row>
    <row r="1298" spans="1:18" x14ac:dyDescent="0.3">
      <c r="A1298" s="107">
        <v>33878</v>
      </c>
      <c r="B1298" s="104" t="s">
        <v>0</v>
      </c>
      <c r="C1298" s="104" t="s">
        <v>0</v>
      </c>
      <c r="D1298" s="98">
        <v>141.80000000000001</v>
      </c>
      <c r="E1298" s="111"/>
      <c r="F1298" s="95" t="s">
        <v>0</v>
      </c>
      <c r="G1298" s="95" t="s">
        <v>0</v>
      </c>
      <c r="H1298" s="112">
        <f t="shared" si="129"/>
        <v>0.35385704175512345</v>
      </c>
      <c r="I1298" s="112">
        <f t="shared" si="133"/>
        <v>0.35385704175512345</v>
      </c>
      <c r="J1298" s="98"/>
      <c r="K1298" s="112">
        <f t="shared" si="131"/>
        <v>588.38174273858795</v>
      </c>
      <c r="L1298" s="98">
        <f t="shared" si="130"/>
        <v>0.35385704175512345</v>
      </c>
      <c r="M1298" s="98">
        <f t="shared" si="132"/>
        <v>3.2023289665210397</v>
      </c>
      <c r="O1298" s="107">
        <v>33878</v>
      </c>
      <c r="P1298" s="100">
        <f t="shared" si="128"/>
        <v>588.38174273858795</v>
      </c>
      <c r="R1298" s="33"/>
    </row>
    <row r="1299" spans="1:18" x14ac:dyDescent="0.3">
      <c r="A1299" s="107">
        <v>33909</v>
      </c>
      <c r="B1299" s="104" t="s">
        <v>0</v>
      </c>
      <c r="C1299" s="104" t="s">
        <v>0</v>
      </c>
      <c r="D1299" s="98">
        <v>142</v>
      </c>
      <c r="E1299" s="111"/>
      <c r="F1299" s="95" t="s">
        <v>0</v>
      </c>
      <c r="G1299" s="95" t="s">
        <v>0</v>
      </c>
      <c r="H1299" s="112">
        <f t="shared" si="129"/>
        <v>0.14104372355430161</v>
      </c>
      <c r="I1299" s="112">
        <f t="shared" si="133"/>
        <v>0.14104372355430161</v>
      </c>
      <c r="J1299" s="98"/>
      <c r="K1299" s="112">
        <f t="shared" si="131"/>
        <v>589.21161825726017</v>
      </c>
      <c r="L1299" s="98">
        <f t="shared" si="130"/>
        <v>0.14104372355430161</v>
      </c>
      <c r="M1299" s="98">
        <f t="shared" si="132"/>
        <v>3.0478955007256392</v>
      </c>
      <c r="O1299" s="107">
        <v>33909</v>
      </c>
      <c r="P1299" s="100">
        <f t="shared" si="128"/>
        <v>589.21161825726017</v>
      </c>
      <c r="R1299" s="33"/>
    </row>
    <row r="1300" spans="1:18" x14ac:dyDescent="0.3">
      <c r="A1300" s="107">
        <v>33939</v>
      </c>
      <c r="B1300" s="104" t="s">
        <v>0</v>
      </c>
      <c r="C1300" s="104" t="s">
        <v>0</v>
      </c>
      <c r="D1300" s="98">
        <v>141.9</v>
      </c>
      <c r="E1300" s="111"/>
      <c r="F1300" s="95" t="s">
        <v>0</v>
      </c>
      <c r="G1300" s="95" t="s">
        <v>0</v>
      </c>
      <c r="H1300" s="112">
        <f t="shared" si="129"/>
        <v>-7.0422535211267512E-2</v>
      </c>
      <c r="I1300" s="112">
        <f t="shared" si="133"/>
        <v>-7.0422535211267512E-2</v>
      </c>
      <c r="J1300" s="98"/>
      <c r="K1300" s="112">
        <f t="shared" si="131"/>
        <v>588.79668049792406</v>
      </c>
      <c r="L1300" s="98">
        <f t="shared" si="130"/>
        <v>-7.0422535211267512E-2</v>
      </c>
      <c r="M1300" s="98">
        <f t="shared" si="132"/>
        <v>2.9006526468454918</v>
      </c>
      <c r="O1300" s="107">
        <v>33939</v>
      </c>
      <c r="P1300" s="100">
        <f t="shared" ref="P1300:P1363" si="134">K1300</f>
        <v>588.79668049792406</v>
      </c>
    </row>
    <row r="1301" spans="1:18" x14ac:dyDescent="0.3">
      <c r="A1301" s="107">
        <v>33970</v>
      </c>
      <c r="B1301" s="104" t="s">
        <v>0</v>
      </c>
      <c r="C1301" s="104" t="s">
        <v>0</v>
      </c>
      <c r="D1301" s="98">
        <v>142.6</v>
      </c>
      <c r="E1301" s="111"/>
      <c r="F1301" s="95" t="s">
        <v>0</v>
      </c>
      <c r="G1301" s="95" t="s">
        <v>0</v>
      </c>
      <c r="H1301" s="112">
        <f t="shared" si="129"/>
        <v>0.49330514446792595</v>
      </c>
      <c r="I1301" s="112">
        <f t="shared" si="133"/>
        <v>0.49330514446792595</v>
      </c>
      <c r="J1301" s="98"/>
      <c r="K1301" s="112">
        <f t="shared" si="131"/>
        <v>591.70124481327673</v>
      </c>
      <c r="L1301" s="98">
        <f t="shared" si="130"/>
        <v>0.49330514446792595</v>
      </c>
      <c r="M1301" s="98">
        <f t="shared" si="132"/>
        <v>3.2585083272990367</v>
      </c>
      <c r="O1301" s="107">
        <v>33970</v>
      </c>
      <c r="P1301" s="100">
        <f t="shared" si="134"/>
        <v>591.70124481327673</v>
      </c>
    </row>
    <row r="1302" spans="1:18" x14ac:dyDescent="0.3">
      <c r="A1302" s="107">
        <v>34001</v>
      </c>
      <c r="B1302" s="104" t="s">
        <v>0</v>
      </c>
      <c r="C1302" s="104" t="s">
        <v>0</v>
      </c>
      <c r="D1302" s="98">
        <v>143.1</v>
      </c>
      <c r="E1302" s="111"/>
      <c r="F1302" s="95" t="s">
        <v>0</v>
      </c>
      <c r="G1302" s="95" t="s">
        <v>0</v>
      </c>
      <c r="H1302" s="112">
        <f t="shared" ref="H1302:H1365" si="135">((D1302/D1301)-1)*100</f>
        <v>0.35063113604487661</v>
      </c>
      <c r="I1302" s="112">
        <f t="shared" si="133"/>
        <v>0.35063113604487661</v>
      </c>
      <c r="J1302" s="98"/>
      <c r="K1302" s="112">
        <f t="shared" si="131"/>
        <v>593.77593360995718</v>
      </c>
      <c r="L1302" s="98">
        <f t="shared" ref="L1302:L1365" si="136">((K1302/K1301)-1)*100</f>
        <v>0.35063113604487661</v>
      </c>
      <c r="M1302" s="98">
        <f t="shared" si="132"/>
        <v>3.246753246753209</v>
      </c>
      <c r="O1302" s="107">
        <v>34001</v>
      </c>
      <c r="P1302" s="100">
        <f t="shared" si="134"/>
        <v>593.77593360995718</v>
      </c>
    </row>
    <row r="1303" spans="1:18" x14ac:dyDescent="0.3">
      <c r="A1303" s="107">
        <v>34029</v>
      </c>
      <c r="B1303" s="104" t="s">
        <v>0</v>
      </c>
      <c r="C1303" s="104" t="s">
        <v>0</v>
      </c>
      <c r="D1303" s="98">
        <v>143.6</v>
      </c>
      <c r="E1303" s="111"/>
      <c r="F1303" s="95" t="s">
        <v>0</v>
      </c>
      <c r="G1303" s="95" t="s">
        <v>0</v>
      </c>
      <c r="H1303" s="112">
        <f t="shared" si="135"/>
        <v>0.34940600978337066</v>
      </c>
      <c r="I1303" s="112">
        <f t="shared" si="133"/>
        <v>0.34940600978337066</v>
      </c>
      <c r="J1303" s="98"/>
      <c r="K1303" s="112">
        <f t="shared" si="131"/>
        <v>595.85062240663774</v>
      </c>
      <c r="L1303" s="98">
        <f t="shared" si="136"/>
        <v>0.34940600978337066</v>
      </c>
      <c r="M1303" s="98">
        <f t="shared" si="132"/>
        <v>3.0868628858578218</v>
      </c>
      <c r="O1303" s="107">
        <v>34029</v>
      </c>
      <c r="P1303" s="100">
        <f t="shared" si="134"/>
        <v>595.85062240663774</v>
      </c>
      <c r="R1303" s="33"/>
    </row>
    <row r="1304" spans="1:18" x14ac:dyDescent="0.3">
      <c r="A1304" s="107">
        <v>34060</v>
      </c>
      <c r="B1304" s="104" t="s">
        <v>0</v>
      </c>
      <c r="C1304" s="104" t="s">
        <v>0</v>
      </c>
      <c r="D1304" s="98">
        <v>144</v>
      </c>
      <c r="E1304" s="111"/>
      <c r="F1304" s="95" t="s">
        <v>0</v>
      </c>
      <c r="G1304" s="95" t="s">
        <v>0</v>
      </c>
      <c r="H1304" s="112">
        <f t="shared" si="135"/>
        <v>0.27855153203342198</v>
      </c>
      <c r="I1304" s="112">
        <f t="shared" si="133"/>
        <v>0.27855153203342198</v>
      </c>
      <c r="J1304" s="98"/>
      <c r="K1304" s="112">
        <f t="shared" ref="K1304:K1367" si="137">K1303*(1+(I1304/100))</f>
        <v>597.51037344398208</v>
      </c>
      <c r="L1304" s="98">
        <f t="shared" si="136"/>
        <v>0.27855153203342198</v>
      </c>
      <c r="M1304" s="98">
        <f t="shared" si="132"/>
        <v>3.2258064516128782</v>
      </c>
      <c r="O1304" s="107">
        <v>34060</v>
      </c>
      <c r="P1304" s="100">
        <f t="shared" si="134"/>
        <v>597.51037344398208</v>
      </c>
      <c r="R1304" s="33"/>
    </row>
    <row r="1305" spans="1:18" x14ac:dyDescent="0.3">
      <c r="A1305" s="107">
        <v>34090</v>
      </c>
      <c r="B1305" s="104" t="s">
        <v>0</v>
      </c>
      <c r="C1305" s="104" t="s">
        <v>0</v>
      </c>
      <c r="D1305" s="98">
        <v>144.19999999999999</v>
      </c>
      <c r="E1305" s="111"/>
      <c r="F1305" s="95" t="s">
        <v>0</v>
      </c>
      <c r="G1305" s="95" t="s">
        <v>0</v>
      </c>
      <c r="H1305" s="112">
        <f t="shared" si="135"/>
        <v>0.1388888888888884</v>
      </c>
      <c r="I1305" s="112">
        <f t="shared" si="133"/>
        <v>0.1388888888888884</v>
      </c>
      <c r="J1305" s="98"/>
      <c r="K1305" s="112">
        <f t="shared" si="137"/>
        <v>598.3402489626543</v>
      </c>
      <c r="L1305" s="98">
        <f t="shared" si="136"/>
        <v>0.1388888888888884</v>
      </c>
      <c r="M1305" s="98">
        <f t="shared" si="132"/>
        <v>3.2211882605583275</v>
      </c>
      <c r="O1305" s="107">
        <v>34090</v>
      </c>
      <c r="P1305" s="100">
        <f t="shared" si="134"/>
        <v>598.3402489626543</v>
      </c>
    </row>
    <row r="1306" spans="1:18" x14ac:dyDescent="0.3">
      <c r="A1306" s="107">
        <v>34121</v>
      </c>
      <c r="B1306" s="104" t="s">
        <v>0</v>
      </c>
      <c r="C1306" s="104" t="s">
        <v>0</v>
      </c>
      <c r="D1306" s="98">
        <v>144.4</v>
      </c>
      <c r="E1306" s="111"/>
      <c r="F1306" s="95" t="s">
        <v>0</v>
      </c>
      <c r="G1306" s="95" t="s">
        <v>0</v>
      </c>
      <c r="H1306" s="112">
        <f t="shared" si="135"/>
        <v>0.13869625520113171</v>
      </c>
      <c r="I1306" s="112">
        <f t="shared" si="133"/>
        <v>0.13869625520113171</v>
      </c>
      <c r="J1306" s="98"/>
      <c r="K1306" s="112">
        <f t="shared" si="137"/>
        <v>599.17012448132664</v>
      </c>
      <c r="L1306" s="98">
        <f t="shared" si="136"/>
        <v>0.13869625520113171</v>
      </c>
      <c r="M1306" s="98">
        <f t="shared" si="132"/>
        <v>2.9957203994294135</v>
      </c>
      <c r="O1306" s="107">
        <v>34121</v>
      </c>
      <c r="P1306" s="100">
        <f t="shared" si="134"/>
        <v>599.17012448132664</v>
      </c>
    </row>
    <row r="1307" spans="1:18" x14ac:dyDescent="0.3">
      <c r="A1307" s="107">
        <v>34151</v>
      </c>
      <c r="B1307" s="104" t="s">
        <v>0</v>
      </c>
      <c r="C1307" s="104" t="s">
        <v>0</v>
      </c>
      <c r="D1307" s="98">
        <v>144.4</v>
      </c>
      <c r="E1307" s="111"/>
      <c r="F1307" s="95" t="s">
        <v>0</v>
      </c>
      <c r="G1307" s="95" t="s">
        <v>0</v>
      </c>
      <c r="H1307" s="112">
        <f t="shared" si="135"/>
        <v>0</v>
      </c>
      <c r="I1307" s="112">
        <f t="shared" si="133"/>
        <v>0</v>
      </c>
      <c r="J1307" s="98"/>
      <c r="K1307" s="112">
        <f t="shared" si="137"/>
        <v>599.17012448132664</v>
      </c>
      <c r="L1307" s="98">
        <f t="shared" si="136"/>
        <v>0</v>
      </c>
      <c r="M1307" s="98">
        <f t="shared" si="132"/>
        <v>2.7758007117437922</v>
      </c>
      <c r="O1307" s="107">
        <v>34151</v>
      </c>
      <c r="P1307" s="100">
        <f t="shared" si="134"/>
        <v>599.17012448132664</v>
      </c>
    </row>
    <row r="1308" spans="1:18" x14ac:dyDescent="0.3">
      <c r="A1308" s="107">
        <v>34182</v>
      </c>
      <c r="B1308" s="104" t="s">
        <v>0</v>
      </c>
      <c r="C1308" s="104" t="s">
        <v>0</v>
      </c>
      <c r="D1308" s="98">
        <v>144.80000000000001</v>
      </c>
      <c r="E1308" s="111"/>
      <c r="F1308" s="95" t="s">
        <v>0</v>
      </c>
      <c r="G1308" s="95" t="s">
        <v>0</v>
      </c>
      <c r="H1308" s="112">
        <f t="shared" si="135"/>
        <v>0.27700831024930483</v>
      </c>
      <c r="I1308" s="112">
        <f t="shared" si="133"/>
        <v>0.27700831024930483</v>
      </c>
      <c r="J1308" s="98"/>
      <c r="K1308" s="112">
        <f t="shared" si="137"/>
        <v>600.82987551867097</v>
      </c>
      <c r="L1308" s="98">
        <f t="shared" si="136"/>
        <v>0.27700831024930483</v>
      </c>
      <c r="M1308" s="98">
        <f t="shared" si="132"/>
        <v>2.767920511000721</v>
      </c>
      <c r="O1308" s="107">
        <v>34182</v>
      </c>
      <c r="P1308" s="100">
        <f t="shared" si="134"/>
        <v>600.82987551867097</v>
      </c>
      <c r="R1308" s="33"/>
    </row>
    <row r="1309" spans="1:18" x14ac:dyDescent="0.3">
      <c r="A1309" s="107">
        <v>34213</v>
      </c>
      <c r="B1309" s="104" t="s">
        <v>0</v>
      </c>
      <c r="C1309" s="104" t="s">
        <v>0</v>
      </c>
      <c r="D1309" s="98">
        <v>145.1</v>
      </c>
      <c r="E1309" s="111"/>
      <c r="F1309" s="95" t="s">
        <v>0</v>
      </c>
      <c r="G1309" s="95" t="s">
        <v>0</v>
      </c>
      <c r="H1309" s="112">
        <f t="shared" si="135"/>
        <v>0.2071823204419676</v>
      </c>
      <c r="I1309" s="112">
        <f t="shared" si="133"/>
        <v>0.2071823204419676</v>
      </c>
      <c r="J1309" s="98"/>
      <c r="K1309" s="112">
        <f t="shared" si="137"/>
        <v>602.0746887966792</v>
      </c>
      <c r="L1309" s="98">
        <f t="shared" si="136"/>
        <v>0.2071823204419676</v>
      </c>
      <c r="M1309" s="98">
        <f t="shared" si="132"/>
        <v>2.689313517338987</v>
      </c>
      <c r="O1309" s="107">
        <v>34213</v>
      </c>
      <c r="P1309" s="100">
        <f t="shared" si="134"/>
        <v>602.0746887966792</v>
      </c>
      <c r="R1309" s="33"/>
    </row>
    <row r="1310" spans="1:18" x14ac:dyDescent="0.3">
      <c r="A1310" s="107">
        <v>34243</v>
      </c>
      <c r="B1310" s="104" t="s">
        <v>0</v>
      </c>
      <c r="C1310" s="104" t="s">
        <v>0</v>
      </c>
      <c r="D1310" s="98">
        <v>145.69999999999999</v>
      </c>
      <c r="E1310" s="111"/>
      <c r="F1310" s="95" t="s">
        <v>0</v>
      </c>
      <c r="G1310" s="95" t="s">
        <v>0</v>
      </c>
      <c r="H1310" s="112">
        <f t="shared" si="135"/>
        <v>0.41350792556857918</v>
      </c>
      <c r="I1310" s="112">
        <f t="shared" si="133"/>
        <v>0.41350792556857918</v>
      </c>
      <c r="J1310" s="98"/>
      <c r="K1310" s="112">
        <f t="shared" si="137"/>
        <v>604.56431535269587</v>
      </c>
      <c r="L1310" s="98">
        <f t="shared" si="136"/>
        <v>0.41350792556857918</v>
      </c>
      <c r="M1310" s="98">
        <f t="shared" si="132"/>
        <v>2.7503526093088926</v>
      </c>
      <c r="O1310" s="107">
        <v>34243</v>
      </c>
      <c r="P1310" s="100">
        <f t="shared" si="134"/>
        <v>604.56431535269587</v>
      </c>
    </row>
    <row r="1311" spans="1:18" x14ac:dyDescent="0.3">
      <c r="A1311" s="107">
        <v>34274</v>
      </c>
      <c r="B1311" s="104" t="s">
        <v>0</v>
      </c>
      <c r="C1311" s="104" t="s">
        <v>0</v>
      </c>
      <c r="D1311" s="98">
        <v>145.80000000000001</v>
      </c>
      <c r="E1311" s="111"/>
      <c r="F1311" s="95" t="s">
        <v>0</v>
      </c>
      <c r="G1311" s="95" t="s">
        <v>0</v>
      </c>
      <c r="H1311" s="112">
        <f t="shared" si="135"/>
        <v>6.8634179821569496E-2</v>
      </c>
      <c r="I1311" s="112">
        <f t="shared" si="133"/>
        <v>6.8634179821569496E-2</v>
      </c>
      <c r="J1311" s="98"/>
      <c r="K1311" s="112">
        <f t="shared" si="137"/>
        <v>604.9792531120321</v>
      </c>
      <c r="L1311" s="98">
        <f t="shared" si="136"/>
        <v>6.8634179821569496E-2</v>
      </c>
      <c r="M1311" s="98">
        <f t="shared" si="132"/>
        <v>2.6760563380282099</v>
      </c>
      <c r="O1311" s="107">
        <v>34274</v>
      </c>
      <c r="P1311" s="100">
        <f t="shared" si="134"/>
        <v>604.9792531120321</v>
      </c>
    </row>
    <row r="1312" spans="1:18" x14ac:dyDescent="0.3">
      <c r="A1312" s="107">
        <v>34304</v>
      </c>
      <c r="B1312" s="104" t="s">
        <v>0</v>
      </c>
      <c r="C1312" s="104" t="s">
        <v>0</v>
      </c>
      <c r="D1312" s="98">
        <v>145.80000000000001</v>
      </c>
      <c r="E1312" s="111"/>
      <c r="F1312" s="95" t="s">
        <v>0</v>
      </c>
      <c r="G1312" s="95" t="s">
        <v>0</v>
      </c>
      <c r="H1312" s="112">
        <f t="shared" si="135"/>
        <v>0</v>
      </c>
      <c r="I1312" s="112">
        <f t="shared" si="133"/>
        <v>0</v>
      </c>
      <c r="J1312" s="98"/>
      <c r="K1312" s="112">
        <f t="shared" si="137"/>
        <v>604.9792531120321</v>
      </c>
      <c r="L1312" s="98">
        <f t="shared" si="136"/>
        <v>0</v>
      </c>
      <c r="M1312" s="98">
        <f t="shared" si="132"/>
        <v>2.7484143763213842</v>
      </c>
      <c r="O1312" s="107">
        <v>34304</v>
      </c>
      <c r="P1312" s="100">
        <f t="shared" si="134"/>
        <v>604.9792531120321</v>
      </c>
    </row>
    <row r="1313" spans="1:18" x14ac:dyDescent="0.3">
      <c r="A1313" s="107">
        <v>34335</v>
      </c>
      <c r="B1313" s="104" t="s">
        <v>0</v>
      </c>
      <c r="C1313" s="104" t="s">
        <v>0</v>
      </c>
      <c r="D1313" s="98">
        <v>146.19999999999999</v>
      </c>
      <c r="E1313" s="111"/>
      <c r="F1313" s="95" t="s">
        <v>0</v>
      </c>
      <c r="G1313" s="95" t="s">
        <v>0</v>
      </c>
      <c r="H1313" s="112">
        <f t="shared" si="135"/>
        <v>0.27434842249656199</v>
      </c>
      <c r="I1313" s="112">
        <f t="shared" si="133"/>
        <v>0.27434842249656199</v>
      </c>
      <c r="J1313" s="98"/>
      <c r="K1313" s="112">
        <f t="shared" si="137"/>
        <v>606.63900414937643</v>
      </c>
      <c r="L1313" s="98">
        <f t="shared" si="136"/>
        <v>0.27434842249656199</v>
      </c>
      <c r="M1313" s="98">
        <f t="shared" ref="M1313:M1376" si="138">((K1313/K1301)-1)*100</f>
        <v>2.5245441795231693</v>
      </c>
      <c r="O1313" s="107">
        <v>34335</v>
      </c>
      <c r="P1313" s="100">
        <f t="shared" si="134"/>
        <v>606.63900414937643</v>
      </c>
      <c r="R1313" s="33"/>
    </row>
    <row r="1314" spans="1:18" x14ac:dyDescent="0.3">
      <c r="A1314" s="107">
        <v>34366</v>
      </c>
      <c r="B1314" s="104" t="s">
        <v>0</v>
      </c>
      <c r="C1314" s="104" t="s">
        <v>0</v>
      </c>
      <c r="D1314" s="98">
        <v>146.69999999999999</v>
      </c>
      <c r="E1314" s="111"/>
      <c r="F1314" s="95" t="s">
        <v>0</v>
      </c>
      <c r="G1314" s="95" t="s">
        <v>0</v>
      </c>
      <c r="H1314" s="112">
        <f t="shared" si="135"/>
        <v>0.34199726402188713</v>
      </c>
      <c r="I1314" s="112">
        <f t="shared" si="133"/>
        <v>0.34199726402188713</v>
      </c>
      <c r="J1314" s="98"/>
      <c r="K1314" s="112">
        <f t="shared" si="137"/>
        <v>608.71369294605688</v>
      </c>
      <c r="L1314" s="98">
        <f t="shared" si="136"/>
        <v>0.34199726402188713</v>
      </c>
      <c r="M1314" s="98">
        <f t="shared" si="138"/>
        <v>2.5157232704402732</v>
      </c>
      <c r="O1314" s="107">
        <v>34366</v>
      </c>
      <c r="P1314" s="100">
        <f t="shared" si="134"/>
        <v>608.71369294605688</v>
      </c>
      <c r="R1314" s="33"/>
    </row>
    <row r="1315" spans="1:18" x14ac:dyDescent="0.3">
      <c r="A1315" s="107">
        <v>34394</v>
      </c>
      <c r="B1315" s="104" t="s">
        <v>0</v>
      </c>
      <c r="C1315" s="104" t="s">
        <v>0</v>
      </c>
      <c r="D1315" s="98">
        <v>147.19999999999999</v>
      </c>
      <c r="E1315" s="111"/>
      <c r="F1315" s="95" t="s">
        <v>0</v>
      </c>
      <c r="G1315" s="95" t="s">
        <v>0</v>
      </c>
      <c r="H1315" s="112">
        <f t="shared" si="135"/>
        <v>0.34083162917519783</v>
      </c>
      <c r="I1315" s="112">
        <f t="shared" si="133"/>
        <v>0.34083162917519783</v>
      </c>
      <c r="J1315" s="98"/>
      <c r="K1315" s="112">
        <f t="shared" si="137"/>
        <v>610.78838174273744</v>
      </c>
      <c r="L1315" s="98">
        <f t="shared" si="136"/>
        <v>0.34083162917519783</v>
      </c>
      <c r="M1315" s="98">
        <f t="shared" si="138"/>
        <v>2.5069637883008644</v>
      </c>
      <c r="O1315" s="107">
        <v>34394</v>
      </c>
      <c r="P1315" s="100">
        <f t="shared" si="134"/>
        <v>610.78838174273744</v>
      </c>
    </row>
    <row r="1316" spans="1:18" x14ac:dyDescent="0.3">
      <c r="A1316" s="107">
        <v>34425</v>
      </c>
      <c r="B1316" s="104" t="s">
        <v>0</v>
      </c>
      <c r="C1316" s="104" t="s">
        <v>0</v>
      </c>
      <c r="D1316" s="98">
        <v>147.4</v>
      </c>
      <c r="E1316" s="111"/>
      <c r="F1316" s="95" t="s">
        <v>0</v>
      </c>
      <c r="G1316" s="95" t="s">
        <v>0</v>
      </c>
      <c r="H1316" s="112">
        <f t="shared" si="135"/>
        <v>0.13586956521740579</v>
      </c>
      <c r="I1316" s="112">
        <f t="shared" si="133"/>
        <v>0.13586956521740579</v>
      </c>
      <c r="J1316" s="98"/>
      <c r="K1316" s="112">
        <f t="shared" si="137"/>
        <v>611.61825726140978</v>
      </c>
      <c r="L1316" s="98">
        <f t="shared" si="136"/>
        <v>0.13586956521740579</v>
      </c>
      <c r="M1316" s="98">
        <f t="shared" si="138"/>
        <v>2.3611111111111693</v>
      </c>
      <c r="O1316" s="107">
        <v>34425</v>
      </c>
      <c r="P1316" s="100">
        <f t="shared" si="134"/>
        <v>611.61825726140978</v>
      </c>
    </row>
    <row r="1317" spans="1:18" x14ac:dyDescent="0.3">
      <c r="A1317" s="107">
        <v>34455</v>
      </c>
      <c r="B1317" s="104" t="s">
        <v>0</v>
      </c>
      <c r="C1317" s="104" t="s">
        <v>0</v>
      </c>
      <c r="D1317" s="98">
        <v>147.5</v>
      </c>
      <c r="E1317" s="111"/>
      <c r="F1317" s="95" t="s">
        <v>0</v>
      </c>
      <c r="G1317" s="95" t="s">
        <v>0</v>
      </c>
      <c r="H1317" s="112">
        <f t="shared" si="135"/>
        <v>6.7842605156043234E-2</v>
      </c>
      <c r="I1317" s="112">
        <f t="shared" si="133"/>
        <v>6.7842605156043234E-2</v>
      </c>
      <c r="J1317" s="98"/>
      <c r="K1317" s="112">
        <f t="shared" si="137"/>
        <v>612.03319502074589</v>
      </c>
      <c r="L1317" s="98">
        <f t="shared" si="136"/>
        <v>6.7842605156043234E-2</v>
      </c>
      <c r="M1317" s="98">
        <f t="shared" si="138"/>
        <v>2.2884882108183735</v>
      </c>
      <c r="O1317" s="107">
        <v>34455</v>
      </c>
      <c r="P1317" s="100">
        <f t="shared" si="134"/>
        <v>612.03319502074589</v>
      </c>
    </row>
    <row r="1318" spans="1:18" x14ac:dyDescent="0.3">
      <c r="A1318" s="107">
        <v>34486</v>
      </c>
      <c r="B1318" s="104" t="s">
        <v>0</v>
      </c>
      <c r="C1318" s="104" t="s">
        <v>0</v>
      </c>
      <c r="D1318" s="98">
        <v>148</v>
      </c>
      <c r="E1318" s="111"/>
      <c r="F1318" s="95" t="s">
        <v>0</v>
      </c>
      <c r="G1318" s="95" t="s">
        <v>0</v>
      </c>
      <c r="H1318" s="112">
        <f t="shared" si="135"/>
        <v>0.33898305084745228</v>
      </c>
      <c r="I1318" s="112">
        <f t="shared" si="133"/>
        <v>0.33898305084745228</v>
      </c>
      <c r="J1318" s="98"/>
      <c r="K1318" s="112">
        <f t="shared" si="137"/>
        <v>614.10788381742634</v>
      </c>
      <c r="L1318" s="98">
        <f t="shared" si="136"/>
        <v>0.33898305084745228</v>
      </c>
      <c r="M1318" s="98">
        <f t="shared" si="138"/>
        <v>2.4930747922437879</v>
      </c>
      <c r="O1318" s="107">
        <v>34486</v>
      </c>
      <c r="P1318" s="100">
        <f t="shared" si="134"/>
        <v>614.10788381742634</v>
      </c>
      <c r="R1318" s="33"/>
    </row>
    <row r="1319" spans="1:18" x14ac:dyDescent="0.3">
      <c r="A1319" s="107">
        <v>34516</v>
      </c>
      <c r="B1319" s="104" t="s">
        <v>0</v>
      </c>
      <c r="C1319" s="104" t="s">
        <v>0</v>
      </c>
      <c r="D1319" s="98">
        <v>148.4</v>
      </c>
      <c r="E1319" s="111"/>
      <c r="F1319" s="95" t="s">
        <v>0</v>
      </c>
      <c r="G1319" s="95" t="s">
        <v>0</v>
      </c>
      <c r="H1319" s="112">
        <f t="shared" si="135"/>
        <v>0.27027027027026751</v>
      </c>
      <c r="I1319" s="112">
        <f t="shared" si="133"/>
        <v>0.27027027027026751</v>
      </c>
      <c r="J1319" s="98"/>
      <c r="K1319" s="112">
        <f t="shared" si="137"/>
        <v>615.76763485477068</v>
      </c>
      <c r="L1319" s="98">
        <f t="shared" si="136"/>
        <v>0.27027027027026751</v>
      </c>
      <c r="M1319" s="98">
        <f t="shared" si="138"/>
        <v>2.7700831024930928</v>
      </c>
      <c r="O1319" s="107">
        <v>34516</v>
      </c>
      <c r="P1319" s="100">
        <f t="shared" si="134"/>
        <v>615.76763485477068</v>
      </c>
      <c r="R1319" s="33"/>
    </row>
    <row r="1320" spans="1:18" x14ac:dyDescent="0.3">
      <c r="A1320" s="107">
        <v>34547</v>
      </c>
      <c r="B1320" s="104" t="s">
        <v>0</v>
      </c>
      <c r="C1320" s="104" t="s">
        <v>0</v>
      </c>
      <c r="D1320" s="98">
        <v>149</v>
      </c>
      <c r="E1320" s="111"/>
      <c r="F1320" s="95" t="s">
        <v>0</v>
      </c>
      <c r="G1320" s="95" t="s">
        <v>0</v>
      </c>
      <c r="H1320" s="112">
        <f t="shared" si="135"/>
        <v>0.40431266846361336</v>
      </c>
      <c r="I1320" s="112">
        <f t="shared" si="133"/>
        <v>0.40431266846361336</v>
      </c>
      <c r="J1320" s="98"/>
      <c r="K1320" s="112">
        <f t="shared" si="137"/>
        <v>618.25726141078724</v>
      </c>
      <c r="L1320" s="98">
        <f t="shared" si="136"/>
        <v>0.40431266846361336</v>
      </c>
      <c r="M1320" s="98">
        <f t="shared" si="138"/>
        <v>2.9005524861878573</v>
      </c>
      <c r="O1320" s="107">
        <v>34547</v>
      </c>
      <c r="P1320" s="100">
        <f t="shared" si="134"/>
        <v>618.25726141078724</v>
      </c>
    </row>
    <row r="1321" spans="1:18" x14ac:dyDescent="0.3">
      <c r="A1321" s="107">
        <v>34578</v>
      </c>
      <c r="B1321" s="104" t="s">
        <v>0</v>
      </c>
      <c r="C1321" s="104" t="s">
        <v>0</v>
      </c>
      <c r="D1321" s="98">
        <v>149.4</v>
      </c>
      <c r="E1321" s="111"/>
      <c r="F1321" s="95" t="s">
        <v>0</v>
      </c>
      <c r="G1321" s="95" t="s">
        <v>0</v>
      </c>
      <c r="H1321" s="112">
        <f t="shared" si="135"/>
        <v>0.26845637583892135</v>
      </c>
      <c r="I1321" s="112">
        <f t="shared" si="133"/>
        <v>0.26845637583892135</v>
      </c>
      <c r="J1321" s="98"/>
      <c r="K1321" s="112">
        <f t="shared" si="137"/>
        <v>619.91701244813157</v>
      </c>
      <c r="L1321" s="98">
        <f t="shared" si="136"/>
        <v>0.26845637583892135</v>
      </c>
      <c r="M1321" s="98">
        <f t="shared" si="138"/>
        <v>2.9634734665747953</v>
      </c>
      <c r="O1321" s="107">
        <v>34578</v>
      </c>
      <c r="P1321" s="100">
        <f t="shared" si="134"/>
        <v>619.91701244813157</v>
      </c>
    </row>
    <row r="1322" spans="1:18" x14ac:dyDescent="0.3">
      <c r="A1322" s="107">
        <v>34608</v>
      </c>
      <c r="B1322" s="104" t="s">
        <v>0</v>
      </c>
      <c r="C1322" s="104" t="s">
        <v>0</v>
      </c>
      <c r="D1322" s="98">
        <v>149.5</v>
      </c>
      <c r="E1322" s="111"/>
      <c r="F1322" s="95" t="s">
        <v>0</v>
      </c>
      <c r="G1322" s="95" t="s">
        <v>0</v>
      </c>
      <c r="H1322" s="112">
        <f t="shared" si="135"/>
        <v>6.6934404283802706E-2</v>
      </c>
      <c r="I1322" s="112">
        <f t="shared" si="133"/>
        <v>6.6934404283802706E-2</v>
      </c>
      <c r="J1322" s="98"/>
      <c r="K1322" s="112">
        <f t="shared" si="137"/>
        <v>620.33195020746768</v>
      </c>
      <c r="L1322" s="98">
        <f t="shared" si="136"/>
        <v>6.6934404283802706E-2</v>
      </c>
      <c r="M1322" s="98">
        <f t="shared" si="138"/>
        <v>2.6080988332189525</v>
      </c>
      <c r="O1322" s="107">
        <v>34608</v>
      </c>
      <c r="P1322" s="100">
        <f t="shared" si="134"/>
        <v>620.33195020746768</v>
      </c>
    </row>
    <row r="1323" spans="1:18" x14ac:dyDescent="0.3">
      <c r="A1323" s="107">
        <v>34639</v>
      </c>
      <c r="B1323" s="104" t="s">
        <v>0</v>
      </c>
      <c r="C1323" s="104" t="s">
        <v>0</v>
      </c>
      <c r="D1323" s="98">
        <v>149.69999999999999</v>
      </c>
      <c r="E1323" s="111"/>
      <c r="F1323" s="95" t="s">
        <v>0</v>
      </c>
      <c r="G1323" s="95" t="s">
        <v>0</v>
      </c>
      <c r="H1323" s="112">
        <f t="shared" si="135"/>
        <v>0.13377926421402897</v>
      </c>
      <c r="I1323" s="112">
        <f t="shared" si="133"/>
        <v>0.13377926421402897</v>
      </c>
      <c r="J1323" s="98"/>
      <c r="K1323" s="112">
        <f t="shared" si="137"/>
        <v>621.1618257261398</v>
      </c>
      <c r="L1323" s="98">
        <f t="shared" si="136"/>
        <v>0.13377926421402897</v>
      </c>
      <c r="M1323" s="98">
        <f t="shared" si="138"/>
        <v>2.6748971193415461</v>
      </c>
      <c r="O1323" s="107">
        <v>34639</v>
      </c>
      <c r="P1323" s="100">
        <f t="shared" si="134"/>
        <v>621.1618257261398</v>
      </c>
      <c r="R1323" s="33"/>
    </row>
    <row r="1324" spans="1:18" x14ac:dyDescent="0.3">
      <c r="A1324" s="107">
        <v>34669</v>
      </c>
      <c r="B1324" s="104" t="s">
        <v>0</v>
      </c>
      <c r="C1324" s="104" t="s">
        <v>0</v>
      </c>
      <c r="D1324" s="98">
        <v>149.69999999999999</v>
      </c>
      <c r="E1324" s="111"/>
      <c r="F1324" s="95" t="s">
        <v>0</v>
      </c>
      <c r="G1324" s="95" t="s">
        <v>0</v>
      </c>
      <c r="H1324" s="112">
        <f t="shared" si="135"/>
        <v>0</v>
      </c>
      <c r="I1324" s="112">
        <f t="shared" si="133"/>
        <v>0</v>
      </c>
      <c r="J1324" s="98"/>
      <c r="K1324" s="112">
        <f t="shared" si="137"/>
        <v>621.1618257261398</v>
      </c>
      <c r="L1324" s="98">
        <f t="shared" si="136"/>
        <v>0</v>
      </c>
      <c r="M1324" s="98">
        <f t="shared" si="138"/>
        <v>2.6748971193415461</v>
      </c>
      <c r="O1324" s="107">
        <v>34669</v>
      </c>
      <c r="P1324" s="100">
        <f t="shared" si="134"/>
        <v>621.1618257261398</v>
      </c>
      <c r="R1324" s="33"/>
    </row>
    <row r="1325" spans="1:18" x14ac:dyDescent="0.3">
      <c r="A1325" s="107">
        <v>34700</v>
      </c>
      <c r="B1325" s="104" t="s">
        <v>0</v>
      </c>
      <c r="C1325" s="104" t="s">
        <v>0</v>
      </c>
      <c r="D1325" s="98">
        <v>150.30000000000001</v>
      </c>
      <c r="E1325" s="111"/>
      <c r="F1325" s="95" t="s">
        <v>0</v>
      </c>
      <c r="G1325" s="95" t="s">
        <v>0</v>
      </c>
      <c r="H1325" s="112">
        <f t="shared" si="135"/>
        <v>0.40080160320643543</v>
      </c>
      <c r="I1325" s="112">
        <f t="shared" si="133"/>
        <v>0.40080160320643543</v>
      </c>
      <c r="J1325" s="98"/>
      <c r="K1325" s="112">
        <f t="shared" si="137"/>
        <v>623.65145228215658</v>
      </c>
      <c r="L1325" s="98">
        <f t="shared" si="136"/>
        <v>0.40080160320643543</v>
      </c>
      <c r="M1325" s="98">
        <f t="shared" si="138"/>
        <v>2.8043775649794878</v>
      </c>
      <c r="O1325" s="107">
        <v>34700</v>
      </c>
      <c r="P1325" s="100">
        <f t="shared" si="134"/>
        <v>623.65145228215658</v>
      </c>
    </row>
    <row r="1326" spans="1:18" x14ac:dyDescent="0.3">
      <c r="A1326" s="107">
        <v>34731</v>
      </c>
      <c r="B1326" s="104" t="s">
        <v>0</v>
      </c>
      <c r="C1326" s="104" t="s">
        <v>0</v>
      </c>
      <c r="D1326" s="98">
        <v>150.9</v>
      </c>
      <c r="E1326" s="111"/>
      <c r="F1326" s="95" t="s">
        <v>0</v>
      </c>
      <c r="G1326" s="95" t="s">
        <v>0</v>
      </c>
      <c r="H1326" s="112">
        <f t="shared" si="135"/>
        <v>0.39920159680637557</v>
      </c>
      <c r="I1326" s="112">
        <f t="shared" si="133"/>
        <v>0.39920159680637557</v>
      </c>
      <c r="J1326" s="98"/>
      <c r="K1326" s="112">
        <f t="shared" si="137"/>
        <v>626.14107883817314</v>
      </c>
      <c r="L1326" s="98">
        <f t="shared" si="136"/>
        <v>0.39920159680637557</v>
      </c>
      <c r="M1326" s="98">
        <f t="shared" si="138"/>
        <v>2.8629856850715951</v>
      </c>
      <c r="O1326" s="107">
        <v>34731</v>
      </c>
      <c r="P1326" s="100">
        <f t="shared" si="134"/>
        <v>626.14107883817314</v>
      </c>
    </row>
    <row r="1327" spans="1:18" x14ac:dyDescent="0.3">
      <c r="A1327" s="107">
        <v>34759</v>
      </c>
      <c r="B1327" s="104" t="s">
        <v>0</v>
      </c>
      <c r="C1327" s="104" t="s">
        <v>0</v>
      </c>
      <c r="D1327" s="98">
        <v>151.4</v>
      </c>
      <c r="E1327" s="111"/>
      <c r="F1327" s="95" t="s">
        <v>0</v>
      </c>
      <c r="G1327" s="95" t="s">
        <v>0</v>
      </c>
      <c r="H1327" s="112">
        <f t="shared" si="135"/>
        <v>0.33134526176274992</v>
      </c>
      <c r="I1327" s="112">
        <f t="shared" si="133"/>
        <v>0.33134526176274992</v>
      </c>
      <c r="J1327" s="98"/>
      <c r="K1327" s="112">
        <f t="shared" si="137"/>
        <v>628.21576763485359</v>
      </c>
      <c r="L1327" s="98">
        <f t="shared" si="136"/>
        <v>0.33134526176274992</v>
      </c>
      <c r="M1327" s="98">
        <f t="shared" si="138"/>
        <v>2.8532608695652106</v>
      </c>
      <c r="O1327" s="107">
        <v>34759</v>
      </c>
      <c r="P1327" s="100">
        <f t="shared" si="134"/>
        <v>628.21576763485359</v>
      </c>
    </row>
    <row r="1328" spans="1:18" x14ac:dyDescent="0.3">
      <c r="A1328" s="107">
        <v>34790</v>
      </c>
      <c r="B1328" s="104" t="s">
        <v>0</v>
      </c>
      <c r="C1328" s="104" t="s">
        <v>0</v>
      </c>
      <c r="D1328" s="98">
        <v>151.9</v>
      </c>
      <c r="E1328" s="111"/>
      <c r="F1328" s="95" t="s">
        <v>0</v>
      </c>
      <c r="G1328" s="95" t="s">
        <v>0</v>
      </c>
      <c r="H1328" s="112">
        <f t="shared" si="135"/>
        <v>0.33025099075296716</v>
      </c>
      <c r="I1328" s="112">
        <f t="shared" si="133"/>
        <v>0.33025099075296716</v>
      </c>
      <c r="J1328" s="98"/>
      <c r="K1328" s="112">
        <f t="shared" si="137"/>
        <v>630.29045643153404</v>
      </c>
      <c r="L1328" s="98">
        <f t="shared" si="136"/>
        <v>0.33025099075296716</v>
      </c>
      <c r="M1328" s="98">
        <f t="shared" si="138"/>
        <v>3.0529172320216791</v>
      </c>
      <c r="O1328" s="107">
        <v>34790</v>
      </c>
      <c r="P1328" s="100">
        <f t="shared" si="134"/>
        <v>630.29045643153404</v>
      </c>
      <c r="R1328" s="33"/>
    </row>
    <row r="1329" spans="1:18" x14ac:dyDescent="0.3">
      <c r="A1329" s="107">
        <v>34820</v>
      </c>
      <c r="B1329" s="104" t="s">
        <v>0</v>
      </c>
      <c r="C1329" s="104" t="s">
        <v>0</v>
      </c>
      <c r="D1329" s="98">
        <v>152.19999999999999</v>
      </c>
      <c r="E1329" s="111"/>
      <c r="F1329" s="95" t="s">
        <v>0</v>
      </c>
      <c r="G1329" s="95" t="s">
        <v>0</v>
      </c>
      <c r="H1329" s="112">
        <f t="shared" si="135"/>
        <v>0.19749835418036987</v>
      </c>
      <c r="I1329" s="112">
        <f t="shared" si="133"/>
        <v>0.19749835418036987</v>
      </c>
      <c r="J1329" s="98"/>
      <c r="K1329" s="112">
        <f t="shared" si="137"/>
        <v>631.53526970954226</v>
      </c>
      <c r="L1329" s="98">
        <f t="shared" si="136"/>
        <v>0.19749835418036987</v>
      </c>
      <c r="M1329" s="98">
        <f t="shared" si="138"/>
        <v>3.1864406779660515</v>
      </c>
      <c r="O1329" s="107">
        <v>34820</v>
      </c>
      <c r="P1329" s="100">
        <f t="shared" si="134"/>
        <v>631.53526970954226</v>
      </c>
      <c r="R1329" s="33"/>
    </row>
    <row r="1330" spans="1:18" x14ac:dyDescent="0.3">
      <c r="A1330" s="107">
        <v>34851</v>
      </c>
      <c r="B1330" s="104" t="s">
        <v>0</v>
      </c>
      <c r="C1330" s="104" t="s">
        <v>0</v>
      </c>
      <c r="D1330" s="98">
        <v>152.5</v>
      </c>
      <c r="E1330" s="111"/>
      <c r="F1330" s="95" t="s">
        <v>0</v>
      </c>
      <c r="G1330" s="95" t="s">
        <v>0</v>
      </c>
      <c r="H1330" s="112">
        <f t="shared" si="135"/>
        <v>0.19710906701708719</v>
      </c>
      <c r="I1330" s="112">
        <f t="shared" si="133"/>
        <v>0.19710906701708719</v>
      </c>
      <c r="J1330" s="98"/>
      <c r="K1330" s="112">
        <f t="shared" si="137"/>
        <v>632.7800829875506</v>
      </c>
      <c r="L1330" s="98">
        <f t="shared" si="136"/>
        <v>0.19710906701708719</v>
      </c>
      <c r="M1330" s="98">
        <f t="shared" si="138"/>
        <v>3.0405405405405039</v>
      </c>
      <c r="O1330" s="107">
        <v>34851</v>
      </c>
      <c r="P1330" s="100">
        <f t="shared" si="134"/>
        <v>632.7800829875506</v>
      </c>
    </row>
    <row r="1331" spans="1:18" x14ac:dyDescent="0.3">
      <c r="A1331" s="107">
        <v>34881</v>
      </c>
      <c r="B1331" s="104" t="s">
        <v>0</v>
      </c>
      <c r="C1331" s="104" t="s">
        <v>0</v>
      </c>
      <c r="D1331" s="98">
        <v>152.5</v>
      </c>
      <c r="E1331" s="111"/>
      <c r="F1331" s="95" t="s">
        <v>0</v>
      </c>
      <c r="G1331" s="95" t="s">
        <v>0</v>
      </c>
      <c r="H1331" s="112">
        <f t="shared" si="135"/>
        <v>0</v>
      </c>
      <c r="I1331" s="112">
        <f t="shared" si="133"/>
        <v>0</v>
      </c>
      <c r="J1331" s="98"/>
      <c r="K1331" s="112">
        <f t="shared" si="137"/>
        <v>632.7800829875506</v>
      </c>
      <c r="L1331" s="98">
        <f t="shared" si="136"/>
        <v>0</v>
      </c>
      <c r="M1331" s="98">
        <f t="shared" si="138"/>
        <v>2.762803234501332</v>
      </c>
      <c r="O1331" s="107">
        <v>34881</v>
      </c>
      <c r="P1331" s="100">
        <f t="shared" si="134"/>
        <v>632.7800829875506</v>
      </c>
    </row>
    <row r="1332" spans="1:18" x14ac:dyDescent="0.3">
      <c r="A1332" s="107">
        <v>34912</v>
      </c>
      <c r="B1332" s="104" t="s">
        <v>0</v>
      </c>
      <c r="C1332" s="104" t="s">
        <v>0</v>
      </c>
      <c r="D1332" s="98">
        <v>152.9</v>
      </c>
      <c r="E1332" s="111"/>
      <c r="F1332" s="95" t="s">
        <v>0</v>
      </c>
      <c r="G1332" s="95" t="s">
        <v>0</v>
      </c>
      <c r="H1332" s="112">
        <f t="shared" si="135"/>
        <v>0.26229508196722318</v>
      </c>
      <c r="I1332" s="112">
        <f t="shared" si="133"/>
        <v>0.26229508196722318</v>
      </c>
      <c r="J1332" s="98"/>
      <c r="K1332" s="112">
        <f t="shared" si="137"/>
        <v>634.43983402489505</v>
      </c>
      <c r="L1332" s="98">
        <f t="shared" si="136"/>
        <v>0.26229508196722318</v>
      </c>
      <c r="M1332" s="98">
        <f t="shared" si="138"/>
        <v>2.6174496644295164</v>
      </c>
      <c r="O1332" s="107">
        <v>34912</v>
      </c>
      <c r="P1332" s="100">
        <f t="shared" si="134"/>
        <v>634.43983402489505</v>
      </c>
    </row>
    <row r="1333" spans="1:18" x14ac:dyDescent="0.3">
      <c r="A1333" s="107">
        <v>34943</v>
      </c>
      <c r="B1333" s="104" t="s">
        <v>0</v>
      </c>
      <c r="C1333" s="104" t="s">
        <v>0</v>
      </c>
      <c r="D1333" s="98">
        <v>153.19999999999999</v>
      </c>
      <c r="E1333" s="111"/>
      <c r="F1333" s="95" t="s">
        <v>0</v>
      </c>
      <c r="G1333" s="95" t="s">
        <v>0</v>
      </c>
      <c r="H1333" s="112">
        <f t="shared" si="135"/>
        <v>0.19620667102679956</v>
      </c>
      <c r="I1333" s="112">
        <f t="shared" ref="I1333:I1396" si="139">H1333</f>
        <v>0.19620667102679956</v>
      </c>
      <c r="J1333" s="98"/>
      <c r="K1333" s="112">
        <f t="shared" si="137"/>
        <v>635.68464730290327</v>
      </c>
      <c r="L1333" s="98">
        <f t="shared" si="136"/>
        <v>0.19620667102679956</v>
      </c>
      <c r="M1333" s="98">
        <f t="shared" si="138"/>
        <v>2.5435073627844584</v>
      </c>
      <c r="O1333" s="107">
        <v>34943</v>
      </c>
      <c r="P1333" s="100">
        <f t="shared" si="134"/>
        <v>635.68464730290327</v>
      </c>
      <c r="R1333" s="33"/>
    </row>
    <row r="1334" spans="1:18" x14ac:dyDescent="0.3">
      <c r="A1334" s="107">
        <v>34973</v>
      </c>
      <c r="B1334" s="104" t="s">
        <v>0</v>
      </c>
      <c r="C1334" s="104" t="s">
        <v>0</v>
      </c>
      <c r="D1334" s="98">
        <v>153.69999999999999</v>
      </c>
      <c r="E1334" s="111"/>
      <c r="F1334" s="95" t="s">
        <v>0</v>
      </c>
      <c r="G1334" s="95" t="s">
        <v>0</v>
      </c>
      <c r="H1334" s="112">
        <f t="shared" si="135"/>
        <v>0.32637075718016106</v>
      </c>
      <c r="I1334" s="112">
        <f t="shared" si="139"/>
        <v>0.32637075718016106</v>
      </c>
      <c r="J1334" s="98"/>
      <c r="K1334" s="112">
        <f t="shared" si="137"/>
        <v>637.75933609958383</v>
      </c>
      <c r="L1334" s="98">
        <f t="shared" si="136"/>
        <v>0.32637075718016106</v>
      </c>
      <c r="M1334" s="98">
        <f t="shared" si="138"/>
        <v>2.8093645484949858</v>
      </c>
      <c r="O1334" s="107">
        <v>34973</v>
      </c>
      <c r="P1334" s="100">
        <f t="shared" si="134"/>
        <v>637.75933609958383</v>
      </c>
      <c r="R1334" s="33"/>
    </row>
    <row r="1335" spans="1:18" x14ac:dyDescent="0.3">
      <c r="A1335" s="107">
        <v>35004</v>
      </c>
      <c r="B1335" s="104" t="s">
        <v>0</v>
      </c>
      <c r="C1335" s="104" t="s">
        <v>0</v>
      </c>
      <c r="D1335" s="98">
        <v>153.6</v>
      </c>
      <c r="E1335" s="111"/>
      <c r="F1335" s="95" t="s">
        <v>0</v>
      </c>
      <c r="G1335" s="95" t="s">
        <v>0</v>
      </c>
      <c r="H1335" s="112">
        <f t="shared" si="135"/>
        <v>-6.5061808718280822E-2</v>
      </c>
      <c r="I1335" s="112">
        <f t="shared" si="139"/>
        <v>-6.5061808718280822E-2</v>
      </c>
      <c r="J1335" s="98"/>
      <c r="K1335" s="112">
        <f t="shared" si="137"/>
        <v>637.34439834024772</v>
      </c>
      <c r="L1335" s="98">
        <f t="shared" si="136"/>
        <v>-6.5061808718280822E-2</v>
      </c>
      <c r="M1335" s="98">
        <f t="shared" si="138"/>
        <v>2.6052104208416971</v>
      </c>
      <c r="O1335" s="107">
        <v>35004</v>
      </c>
      <c r="P1335" s="100">
        <f t="shared" si="134"/>
        <v>637.34439834024772</v>
      </c>
    </row>
    <row r="1336" spans="1:18" x14ac:dyDescent="0.3">
      <c r="A1336" s="107">
        <v>35034</v>
      </c>
      <c r="B1336" s="104" t="s">
        <v>0</v>
      </c>
      <c r="C1336" s="104" t="s">
        <v>0</v>
      </c>
      <c r="D1336" s="98">
        <v>153.5</v>
      </c>
      <c r="E1336" s="111"/>
      <c r="F1336" s="95" t="s">
        <v>0</v>
      </c>
      <c r="G1336" s="95" t="s">
        <v>0</v>
      </c>
      <c r="H1336" s="112">
        <f t="shared" si="135"/>
        <v>-6.5104166666662966E-2</v>
      </c>
      <c r="I1336" s="112">
        <f t="shared" si="139"/>
        <v>-6.5104166666662966E-2</v>
      </c>
      <c r="J1336" s="98"/>
      <c r="K1336" s="112">
        <f t="shared" si="137"/>
        <v>636.92946058091161</v>
      </c>
      <c r="L1336" s="98">
        <f t="shared" si="136"/>
        <v>-6.5104166666674068E-2</v>
      </c>
      <c r="M1336" s="98">
        <f t="shared" si="138"/>
        <v>2.5384101536406245</v>
      </c>
      <c r="O1336" s="107">
        <v>35034</v>
      </c>
      <c r="P1336" s="100">
        <f t="shared" si="134"/>
        <v>636.92946058091161</v>
      </c>
    </row>
    <row r="1337" spans="1:18" x14ac:dyDescent="0.3">
      <c r="A1337" s="107">
        <v>35065</v>
      </c>
      <c r="B1337" s="104" t="s">
        <v>0</v>
      </c>
      <c r="C1337" s="104" t="s">
        <v>0</v>
      </c>
      <c r="D1337" s="98">
        <v>154.4</v>
      </c>
      <c r="E1337" s="111"/>
      <c r="F1337" s="95" t="s">
        <v>0</v>
      </c>
      <c r="G1337" s="95" t="s">
        <v>0</v>
      </c>
      <c r="H1337" s="112">
        <f t="shared" si="135"/>
        <v>0.58631921824103816</v>
      </c>
      <c r="I1337" s="112">
        <f t="shared" si="139"/>
        <v>0.58631921824103816</v>
      </c>
      <c r="J1337" s="98"/>
      <c r="K1337" s="112">
        <f t="shared" si="137"/>
        <v>640.66390041493651</v>
      </c>
      <c r="L1337" s="98">
        <f t="shared" si="136"/>
        <v>0.58631921824103816</v>
      </c>
      <c r="M1337" s="98">
        <f t="shared" si="138"/>
        <v>2.7278775781769626</v>
      </c>
      <c r="O1337" s="107">
        <v>35065</v>
      </c>
      <c r="P1337" s="100">
        <f t="shared" si="134"/>
        <v>640.66390041493651</v>
      </c>
    </row>
    <row r="1338" spans="1:18" x14ac:dyDescent="0.3">
      <c r="A1338" s="107">
        <v>35096</v>
      </c>
      <c r="B1338" s="104" t="s">
        <v>0</v>
      </c>
      <c r="C1338" s="104" t="s">
        <v>0</v>
      </c>
      <c r="D1338" s="98">
        <v>154.9</v>
      </c>
      <c r="E1338" s="111"/>
      <c r="F1338" s="95" t="s">
        <v>0</v>
      </c>
      <c r="G1338" s="95" t="s">
        <v>0</v>
      </c>
      <c r="H1338" s="112">
        <f t="shared" si="135"/>
        <v>0.32383419689119286</v>
      </c>
      <c r="I1338" s="112">
        <f t="shared" si="139"/>
        <v>0.32383419689119286</v>
      </c>
      <c r="J1338" s="98"/>
      <c r="K1338" s="112">
        <f t="shared" si="137"/>
        <v>642.73858921161695</v>
      </c>
      <c r="L1338" s="98">
        <f t="shared" si="136"/>
        <v>0.32383419689119286</v>
      </c>
      <c r="M1338" s="98">
        <f t="shared" si="138"/>
        <v>2.6507620941020216</v>
      </c>
      <c r="O1338" s="107">
        <v>35096</v>
      </c>
      <c r="P1338" s="100">
        <f t="shared" si="134"/>
        <v>642.73858921161695</v>
      </c>
      <c r="R1338" s="33"/>
    </row>
    <row r="1339" spans="1:18" x14ac:dyDescent="0.3">
      <c r="A1339" s="107">
        <v>35125</v>
      </c>
      <c r="B1339" s="104" t="s">
        <v>0</v>
      </c>
      <c r="C1339" s="104" t="s">
        <v>0</v>
      </c>
      <c r="D1339" s="98">
        <v>155.69999999999999</v>
      </c>
      <c r="E1339" s="111"/>
      <c r="F1339" s="95" t="s">
        <v>0</v>
      </c>
      <c r="G1339" s="95" t="s">
        <v>0</v>
      </c>
      <c r="H1339" s="112">
        <f t="shared" si="135"/>
        <v>0.51646223369914424</v>
      </c>
      <c r="I1339" s="112">
        <f t="shared" si="139"/>
        <v>0.51646223369914424</v>
      </c>
      <c r="J1339" s="98"/>
      <c r="K1339" s="112">
        <f t="shared" si="137"/>
        <v>646.05809128630563</v>
      </c>
      <c r="L1339" s="98">
        <f t="shared" si="136"/>
        <v>0.51646223369914424</v>
      </c>
      <c r="M1339" s="98">
        <f t="shared" si="138"/>
        <v>2.840158520475522</v>
      </c>
      <c r="O1339" s="107">
        <v>35125</v>
      </c>
      <c r="P1339" s="100">
        <f t="shared" si="134"/>
        <v>646.05809128630563</v>
      </c>
      <c r="R1339" s="33"/>
    </row>
    <row r="1340" spans="1:18" x14ac:dyDescent="0.3">
      <c r="A1340" s="107">
        <v>35156</v>
      </c>
      <c r="B1340" s="104" t="s">
        <v>0</v>
      </c>
      <c r="C1340" s="104" t="s">
        <v>0</v>
      </c>
      <c r="D1340" s="98">
        <v>156.30000000000001</v>
      </c>
      <c r="E1340" s="111"/>
      <c r="F1340" s="95" t="s">
        <v>0</v>
      </c>
      <c r="G1340" s="95" t="s">
        <v>0</v>
      </c>
      <c r="H1340" s="112">
        <f t="shared" si="135"/>
        <v>0.38535645472064228</v>
      </c>
      <c r="I1340" s="112">
        <f t="shared" si="139"/>
        <v>0.38535645472064228</v>
      </c>
      <c r="J1340" s="98"/>
      <c r="K1340" s="112">
        <f t="shared" si="137"/>
        <v>648.54771784232241</v>
      </c>
      <c r="L1340" s="98">
        <f t="shared" si="136"/>
        <v>0.38535645472064228</v>
      </c>
      <c r="M1340" s="98">
        <f t="shared" si="138"/>
        <v>2.8966425279789432</v>
      </c>
      <c r="O1340" s="107">
        <v>35156</v>
      </c>
      <c r="P1340" s="100">
        <f t="shared" si="134"/>
        <v>648.54771784232241</v>
      </c>
    </row>
    <row r="1341" spans="1:18" x14ac:dyDescent="0.3">
      <c r="A1341" s="107">
        <v>35186</v>
      </c>
      <c r="B1341" s="104" t="s">
        <v>0</v>
      </c>
      <c r="C1341" s="104" t="s">
        <v>0</v>
      </c>
      <c r="D1341" s="98">
        <v>156.6</v>
      </c>
      <c r="E1341" s="111"/>
      <c r="F1341" s="95" t="s">
        <v>0</v>
      </c>
      <c r="G1341" s="95" t="s">
        <v>0</v>
      </c>
      <c r="H1341" s="112">
        <f t="shared" si="135"/>
        <v>0.19193857965449368</v>
      </c>
      <c r="I1341" s="112">
        <f t="shared" si="139"/>
        <v>0.19193857965449368</v>
      </c>
      <c r="J1341" s="98"/>
      <c r="K1341" s="112">
        <f t="shared" si="137"/>
        <v>649.79253112033064</v>
      </c>
      <c r="L1341" s="98">
        <f t="shared" si="136"/>
        <v>0.19193857965449368</v>
      </c>
      <c r="M1341" s="98">
        <f t="shared" si="138"/>
        <v>2.890932982917227</v>
      </c>
      <c r="O1341" s="107">
        <v>35186</v>
      </c>
      <c r="P1341" s="100">
        <f t="shared" si="134"/>
        <v>649.79253112033064</v>
      </c>
    </row>
    <row r="1342" spans="1:18" x14ac:dyDescent="0.3">
      <c r="A1342" s="107">
        <v>35217</v>
      </c>
      <c r="B1342" s="104" t="s">
        <v>0</v>
      </c>
      <c r="C1342" s="104" t="s">
        <v>0</v>
      </c>
      <c r="D1342" s="98">
        <v>156.69999999999999</v>
      </c>
      <c r="E1342" s="111"/>
      <c r="F1342" s="95" t="s">
        <v>0</v>
      </c>
      <c r="G1342" s="95" t="s">
        <v>0</v>
      </c>
      <c r="H1342" s="112">
        <f t="shared" si="135"/>
        <v>6.3856960408670282E-2</v>
      </c>
      <c r="I1342" s="112">
        <f t="shared" si="139"/>
        <v>6.3856960408670282E-2</v>
      </c>
      <c r="J1342" s="98"/>
      <c r="K1342" s="112">
        <f t="shared" si="137"/>
        <v>650.20746887966664</v>
      </c>
      <c r="L1342" s="98">
        <f t="shared" si="136"/>
        <v>6.3856960408670282E-2</v>
      </c>
      <c r="M1342" s="98">
        <f t="shared" si="138"/>
        <v>2.7540983606557212</v>
      </c>
      <c r="O1342" s="107">
        <v>35217</v>
      </c>
      <c r="P1342" s="100">
        <f t="shared" si="134"/>
        <v>650.20746887966664</v>
      </c>
    </row>
    <row r="1343" spans="1:18" x14ac:dyDescent="0.3">
      <c r="A1343" s="107">
        <v>35247</v>
      </c>
      <c r="B1343" s="104" t="s">
        <v>0</v>
      </c>
      <c r="C1343" s="104" t="s">
        <v>0</v>
      </c>
      <c r="D1343" s="98">
        <v>157</v>
      </c>
      <c r="E1343" s="111"/>
      <c r="F1343" s="95" t="s">
        <v>0</v>
      </c>
      <c r="G1343" s="95" t="s">
        <v>0</v>
      </c>
      <c r="H1343" s="112">
        <f t="shared" si="135"/>
        <v>0.19144862795150708</v>
      </c>
      <c r="I1343" s="112">
        <f t="shared" si="139"/>
        <v>0.19144862795150708</v>
      </c>
      <c r="J1343" s="98"/>
      <c r="K1343" s="112">
        <f t="shared" si="137"/>
        <v>651.45228215767497</v>
      </c>
      <c r="L1343" s="98">
        <f t="shared" si="136"/>
        <v>0.19144862795150708</v>
      </c>
      <c r="M1343" s="98">
        <f t="shared" si="138"/>
        <v>2.9508196721311331</v>
      </c>
      <c r="O1343" s="107">
        <v>35247</v>
      </c>
      <c r="P1343" s="100">
        <f t="shared" si="134"/>
        <v>651.45228215767497</v>
      </c>
      <c r="R1343" s="33"/>
    </row>
    <row r="1344" spans="1:18" x14ac:dyDescent="0.3">
      <c r="A1344" s="107">
        <v>35278</v>
      </c>
      <c r="B1344" s="104" t="s">
        <v>0</v>
      </c>
      <c r="C1344" s="104" t="s">
        <v>0</v>
      </c>
      <c r="D1344" s="98">
        <v>157.30000000000001</v>
      </c>
      <c r="E1344" s="111"/>
      <c r="F1344" s="95" t="s">
        <v>0</v>
      </c>
      <c r="G1344" s="95" t="s">
        <v>0</v>
      </c>
      <c r="H1344" s="112">
        <f t="shared" si="135"/>
        <v>0.19108280254778176</v>
      </c>
      <c r="I1344" s="112">
        <f t="shared" si="139"/>
        <v>0.19108280254778176</v>
      </c>
      <c r="J1344" s="98"/>
      <c r="K1344" s="112">
        <f t="shared" si="137"/>
        <v>652.69709543568331</v>
      </c>
      <c r="L1344" s="98">
        <f t="shared" si="136"/>
        <v>0.19108280254778176</v>
      </c>
      <c r="M1344" s="98">
        <f t="shared" si="138"/>
        <v>2.8776978417266008</v>
      </c>
      <c r="O1344" s="107">
        <v>35278</v>
      </c>
      <c r="P1344" s="100">
        <f t="shared" si="134"/>
        <v>652.69709543568331</v>
      </c>
      <c r="R1344" s="33"/>
    </row>
    <row r="1345" spans="1:18" x14ac:dyDescent="0.3">
      <c r="A1345" s="107">
        <v>35309</v>
      </c>
      <c r="B1345" s="104" t="s">
        <v>0</v>
      </c>
      <c r="C1345" s="104" t="s">
        <v>0</v>
      </c>
      <c r="D1345" s="98">
        <v>157.80000000000001</v>
      </c>
      <c r="E1345" s="111"/>
      <c r="F1345" s="95" t="s">
        <v>0</v>
      </c>
      <c r="G1345" s="95" t="s">
        <v>0</v>
      </c>
      <c r="H1345" s="112">
        <f t="shared" si="135"/>
        <v>0.31786395422759295</v>
      </c>
      <c r="I1345" s="112">
        <f t="shared" si="139"/>
        <v>0.31786395422759295</v>
      </c>
      <c r="J1345" s="98"/>
      <c r="K1345" s="112">
        <f t="shared" si="137"/>
        <v>654.77178423236387</v>
      </c>
      <c r="L1345" s="98">
        <f t="shared" si="136"/>
        <v>0.31786395422759295</v>
      </c>
      <c r="M1345" s="98">
        <f t="shared" si="138"/>
        <v>3.0026109660574507</v>
      </c>
      <c r="O1345" s="107">
        <v>35309</v>
      </c>
      <c r="P1345" s="100">
        <f t="shared" si="134"/>
        <v>654.77178423236387</v>
      </c>
    </row>
    <row r="1346" spans="1:18" x14ac:dyDescent="0.3">
      <c r="A1346" s="107">
        <v>35339</v>
      </c>
      <c r="B1346" s="104" t="s">
        <v>0</v>
      </c>
      <c r="C1346" s="104" t="s">
        <v>0</v>
      </c>
      <c r="D1346" s="98">
        <v>158.30000000000001</v>
      </c>
      <c r="E1346" s="111"/>
      <c r="F1346" s="95" t="s">
        <v>0</v>
      </c>
      <c r="G1346" s="95" t="s">
        <v>0</v>
      </c>
      <c r="H1346" s="112">
        <f t="shared" si="135"/>
        <v>0.31685678073509749</v>
      </c>
      <c r="I1346" s="112">
        <f t="shared" si="139"/>
        <v>0.31685678073509749</v>
      </c>
      <c r="J1346" s="98"/>
      <c r="K1346" s="112">
        <f t="shared" si="137"/>
        <v>656.84647302904432</v>
      </c>
      <c r="L1346" s="98">
        <f t="shared" si="136"/>
        <v>0.31685678073509749</v>
      </c>
      <c r="M1346" s="98">
        <f t="shared" si="138"/>
        <v>2.9928432010409844</v>
      </c>
      <c r="O1346" s="107">
        <v>35339</v>
      </c>
      <c r="P1346" s="100">
        <f t="shared" si="134"/>
        <v>656.84647302904432</v>
      </c>
    </row>
    <row r="1347" spans="1:18" x14ac:dyDescent="0.3">
      <c r="A1347" s="107">
        <v>35370</v>
      </c>
      <c r="B1347" s="104" t="s">
        <v>0</v>
      </c>
      <c r="C1347" s="104" t="s">
        <v>0</v>
      </c>
      <c r="D1347" s="98">
        <v>158.6</v>
      </c>
      <c r="E1347" s="111"/>
      <c r="F1347" s="95" t="s">
        <v>0</v>
      </c>
      <c r="G1347" s="95" t="s">
        <v>0</v>
      </c>
      <c r="H1347" s="112">
        <f t="shared" si="135"/>
        <v>0.18951358180667732</v>
      </c>
      <c r="I1347" s="112">
        <f t="shared" si="139"/>
        <v>0.18951358180667732</v>
      </c>
      <c r="J1347" s="98"/>
      <c r="K1347" s="112">
        <f t="shared" si="137"/>
        <v>658.09128630705254</v>
      </c>
      <c r="L1347" s="98">
        <f t="shared" si="136"/>
        <v>0.18951358180667732</v>
      </c>
      <c r="M1347" s="98">
        <f t="shared" si="138"/>
        <v>3.2552083333333037</v>
      </c>
      <c r="O1347" s="107">
        <v>35370</v>
      </c>
      <c r="P1347" s="100">
        <f t="shared" si="134"/>
        <v>658.09128630705254</v>
      </c>
    </row>
    <row r="1348" spans="1:18" x14ac:dyDescent="0.3">
      <c r="A1348" s="107">
        <v>35400</v>
      </c>
      <c r="B1348" s="104" t="s">
        <v>0</v>
      </c>
      <c r="C1348" s="104" t="s">
        <v>0</v>
      </c>
      <c r="D1348" s="98">
        <v>158.6</v>
      </c>
      <c r="E1348" s="111"/>
      <c r="F1348" s="95" t="s">
        <v>0</v>
      </c>
      <c r="G1348" s="95" t="s">
        <v>0</v>
      </c>
      <c r="H1348" s="112">
        <f t="shared" si="135"/>
        <v>0</v>
      </c>
      <c r="I1348" s="112">
        <f t="shared" si="139"/>
        <v>0</v>
      </c>
      <c r="J1348" s="98"/>
      <c r="K1348" s="112">
        <f t="shared" si="137"/>
        <v>658.09128630705254</v>
      </c>
      <c r="L1348" s="98">
        <f t="shared" si="136"/>
        <v>0</v>
      </c>
      <c r="M1348" s="98">
        <f t="shared" si="138"/>
        <v>3.322475570032557</v>
      </c>
      <c r="O1348" s="107">
        <v>35400</v>
      </c>
      <c r="P1348" s="100">
        <f t="shared" si="134"/>
        <v>658.09128630705254</v>
      </c>
      <c r="R1348" s="33"/>
    </row>
    <row r="1349" spans="1:18" x14ac:dyDescent="0.3">
      <c r="A1349" s="107">
        <v>35431</v>
      </c>
      <c r="B1349" s="104" t="s">
        <v>0</v>
      </c>
      <c r="C1349" s="104" t="s">
        <v>0</v>
      </c>
      <c r="D1349" s="98">
        <v>159.1</v>
      </c>
      <c r="E1349" s="111"/>
      <c r="F1349" s="95" t="s">
        <v>0</v>
      </c>
      <c r="G1349" s="95" t="s">
        <v>0</v>
      </c>
      <c r="H1349" s="112">
        <f t="shared" si="135"/>
        <v>0.31525851197982124</v>
      </c>
      <c r="I1349" s="112">
        <f t="shared" si="139"/>
        <v>0.31525851197982124</v>
      </c>
      <c r="J1349" s="98"/>
      <c r="K1349" s="112">
        <f t="shared" si="137"/>
        <v>660.16597510373299</v>
      </c>
      <c r="L1349" s="98">
        <f t="shared" si="136"/>
        <v>0.31525851197982124</v>
      </c>
      <c r="M1349" s="98">
        <f t="shared" si="138"/>
        <v>3.0440414507771685</v>
      </c>
      <c r="O1349" s="107">
        <v>35431</v>
      </c>
      <c r="P1349" s="100">
        <f t="shared" si="134"/>
        <v>660.16597510373299</v>
      </c>
      <c r="R1349" s="33"/>
    </row>
    <row r="1350" spans="1:18" x14ac:dyDescent="0.3">
      <c r="A1350" s="107">
        <v>35462</v>
      </c>
      <c r="B1350" s="104" t="s">
        <v>0</v>
      </c>
      <c r="C1350" s="104" t="s">
        <v>0</v>
      </c>
      <c r="D1350" s="98">
        <v>159.6</v>
      </c>
      <c r="E1350" s="111"/>
      <c r="F1350" s="95" t="s">
        <v>0</v>
      </c>
      <c r="G1350" s="95" t="s">
        <v>0</v>
      </c>
      <c r="H1350" s="112">
        <f t="shared" si="135"/>
        <v>0.314267756128217</v>
      </c>
      <c r="I1350" s="112">
        <f t="shared" si="139"/>
        <v>0.314267756128217</v>
      </c>
      <c r="J1350" s="98"/>
      <c r="K1350" s="112">
        <f t="shared" si="137"/>
        <v>662.24066390041344</v>
      </c>
      <c r="L1350" s="98">
        <f t="shared" si="136"/>
        <v>0.314267756128217</v>
      </c>
      <c r="M1350" s="98">
        <f t="shared" si="138"/>
        <v>3.034215622982539</v>
      </c>
      <c r="O1350" s="107">
        <v>35462</v>
      </c>
      <c r="P1350" s="100">
        <f t="shared" si="134"/>
        <v>662.24066390041344</v>
      </c>
    </row>
    <row r="1351" spans="1:18" x14ac:dyDescent="0.3">
      <c r="A1351" s="107">
        <v>35490</v>
      </c>
      <c r="B1351" s="104" t="s">
        <v>0</v>
      </c>
      <c r="C1351" s="104" t="s">
        <v>0</v>
      </c>
      <c r="D1351" s="98">
        <v>160</v>
      </c>
      <c r="E1351" s="111"/>
      <c r="F1351" s="95" t="s">
        <v>0</v>
      </c>
      <c r="G1351" s="95" t="s">
        <v>0</v>
      </c>
      <c r="H1351" s="112">
        <f t="shared" si="135"/>
        <v>0.25062656641603454</v>
      </c>
      <c r="I1351" s="112">
        <f t="shared" si="139"/>
        <v>0.25062656641603454</v>
      </c>
      <c r="J1351" s="98"/>
      <c r="K1351" s="112">
        <f t="shared" si="137"/>
        <v>663.90041493775777</v>
      </c>
      <c r="L1351" s="98">
        <f t="shared" si="136"/>
        <v>0.25062656641603454</v>
      </c>
      <c r="M1351" s="98">
        <f t="shared" si="138"/>
        <v>2.7617212588310736</v>
      </c>
      <c r="O1351" s="107">
        <v>35490</v>
      </c>
      <c r="P1351" s="100">
        <f t="shared" si="134"/>
        <v>663.90041493775777</v>
      </c>
    </row>
    <row r="1352" spans="1:18" x14ac:dyDescent="0.3">
      <c r="A1352" s="107">
        <v>35521</v>
      </c>
      <c r="B1352" s="104" t="s">
        <v>0</v>
      </c>
      <c r="C1352" s="104" t="s">
        <v>0</v>
      </c>
      <c r="D1352" s="98">
        <v>160.19999999999999</v>
      </c>
      <c r="E1352" s="111"/>
      <c r="F1352" s="95" t="s">
        <v>0</v>
      </c>
      <c r="G1352" s="95" t="s">
        <v>0</v>
      </c>
      <c r="H1352" s="112">
        <f t="shared" si="135"/>
        <v>0.12499999999999734</v>
      </c>
      <c r="I1352" s="112">
        <f t="shared" si="139"/>
        <v>0.12499999999999734</v>
      </c>
      <c r="J1352" s="98"/>
      <c r="K1352" s="112">
        <f t="shared" si="137"/>
        <v>664.73029045643</v>
      </c>
      <c r="L1352" s="98">
        <f t="shared" si="136"/>
        <v>0.12499999999999734</v>
      </c>
      <c r="M1352" s="98">
        <f t="shared" si="138"/>
        <v>2.4952015355085955</v>
      </c>
      <c r="O1352" s="107">
        <v>35521</v>
      </c>
      <c r="P1352" s="100">
        <f t="shared" si="134"/>
        <v>664.73029045643</v>
      </c>
    </row>
    <row r="1353" spans="1:18" x14ac:dyDescent="0.3">
      <c r="A1353" s="107">
        <v>35551</v>
      </c>
      <c r="B1353" s="104" t="s">
        <v>0</v>
      </c>
      <c r="C1353" s="104" t="s">
        <v>0</v>
      </c>
      <c r="D1353" s="98">
        <v>160.1</v>
      </c>
      <c r="E1353" s="111"/>
      <c r="F1353" s="95" t="s">
        <v>0</v>
      </c>
      <c r="G1353" s="95" t="s">
        <v>0</v>
      </c>
      <c r="H1353" s="112">
        <f t="shared" si="135"/>
        <v>-6.2421972534332237E-2</v>
      </c>
      <c r="I1353" s="112">
        <f t="shared" si="139"/>
        <v>-6.2421972534332237E-2</v>
      </c>
      <c r="J1353" s="98"/>
      <c r="K1353" s="112">
        <f t="shared" si="137"/>
        <v>664.31535269709389</v>
      </c>
      <c r="L1353" s="98">
        <f t="shared" si="136"/>
        <v>-6.2421972534332237E-2</v>
      </c>
      <c r="M1353" s="98">
        <f t="shared" si="138"/>
        <v>2.2349936143039262</v>
      </c>
      <c r="O1353" s="107">
        <v>35551</v>
      </c>
      <c r="P1353" s="100">
        <f t="shared" si="134"/>
        <v>664.31535269709389</v>
      </c>
      <c r="R1353" s="33"/>
    </row>
    <row r="1354" spans="1:18" x14ac:dyDescent="0.3">
      <c r="A1354" s="107">
        <v>35582</v>
      </c>
      <c r="B1354" s="104" t="s">
        <v>0</v>
      </c>
      <c r="C1354" s="104" t="s">
        <v>0</v>
      </c>
      <c r="D1354" s="98">
        <v>160.30000000000001</v>
      </c>
      <c r="E1354" s="111"/>
      <c r="F1354" s="95" t="s">
        <v>0</v>
      </c>
      <c r="G1354" s="95" t="s">
        <v>0</v>
      </c>
      <c r="H1354" s="112">
        <f t="shared" si="135"/>
        <v>0.12492192379762734</v>
      </c>
      <c r="I1354" s="112">
        <f t="shared" si="139"/>
        <v>0.12492192379762734</v>
      </c>
      <c r="J1354" s="98"/>
      <c r="K1354" s="112">
        <f t="shared" si="137"/>
        <v>665.14522821576611</v>
      </c>
      <c r="L1354" s="98">
        <f t="shared" si="136"/>
        <v>0.12492192379762734</v>
      </c>
      <c r="M1354" s="98">
        <f t="shared" si="138"/>
        <v>2.2973835354179739</v>
      </c>
      <c r="O1354" s="107">
        <v>35582</v>
      </c>
      <c r="P1354" s="100">
        <f t="shared" si="134"/>
        <v>665.14522821576611</v>
      </c>
      <c r="R1354" s="33"/>
    </row>
    <row r="1355" spans="1:18" x14ac:dyDescent="0.3">
      <c r="A1355" s="107">
        <v>35612</v>
      </c>
      <c r="B1355" s="104" t="s">
        <v>0</v>
      </c>
      <c r="C1355" s="104" t="s">
        <v>0</v>
      </c>
      <c r="D1355" s="98">
        <v>160.5</v>
      </c>
      <c r="E1355" s="111"/>
      <c r="F1355" s="95" t="s">
        <v>0</v>
      </c>
      <c r="G1355" s="95" t="s">
        <v>0</v>
      </c>
      <c r="H1355" s="112">
        <f t="shared" si="135"/>
        <v>0.12476606363067688</v>
      </c>
      <c r="I1355" s="112">
        <f t="shared" si="139"/>
        <v>0.12476606363067688</v>
      </c>
      <c r="J1355" s="98"/>
      <c r="K1355" s="112">
        <f t="shared" si="137"/>
        <v>665.97510373443822</v>
      </c>
      <c r="L1355" s="98">
        <f t="shared" si="136"/>
        <v>0.12476606363067688</v>
      </c>
      <c r="M1355" s="98">
        <f t="shared" si="138"/>
        <v>2.229299363057291</v>
      </c>
      <c r="O1355" s="107">
        <v>35612</v>
      </c>
      <c r="P1355" s="100">
        <f t="shared" si="134"/>
        <v>665.97510373443822</v>
      </c>
    </row>
    <row r="1356" spans="1:18" x14ac:dyDescent="0.3">
      <c r="A1356" s="107">
        <v>35643</v>
      </c>
      <c r="B1356" s="104" t="s">
        <v>0</v>
      </c>
      <c r="C1356" s="104" t="s">
        <v>0</v>
      </c>
      <c r="D1356" s="98">
        <v>160.80000000000001</v>
      </c>
      <c r="E1356" s="111"/>
      <c r="F1356" s="95" t="s">
        <v>0</v>
      </c>
      <c r="G1356" s="95" t="s">
        <v>0</v>
      </c>
      <c r="H1356" s="112">
        <f t="shared" si="135"/>
        <v>0.18691588785046953</v>
      </c>
      <c r="I1356" s="112">
        <f t="shared" si="139"/>
        <v>0.18691588785046953</v>
      </c>
      <c r="J1356" s="98"/>
      <c r="K1356" s="112">
        <f t="shared" si="137"/>
        <v>667.21991701244656</v>
      </c>
      <c r="L1356" s="98">
        <f t="shared" si="136"/>
        <v>0.18691588785046953</v>
      </c>
      <c r="M1356" s="98">
        <f t="shared" si="138"/>
        <v>2.2250476795931062</v>
      </c>
      <c r="O1356" s="107">
        <v>35643</v>
      </c>
      <c r="P1356" s="100">
        <f t="shared" si="134"/>
        <v>667.21991701244656</v>
      </c>
    </row>
    <row r="1357" spans="1:18" x14ac:dyDescent="0.3">
      <c r="A1357" s="107">
        <v>35674</v>
      </c>
      <c r="B1357" s="104" t="s">
        <v>0</v>
      </c>
      <c r="C1357" s="104" t="s">
        <v>0</v>
      </c>
      <c r="D1357" s="98">
        <v>161.19999999999999</v>
      </c>
      <c r="E1357" s="111"/>
      <c r="F1357" s="95" t="s">
        <v>0</v>
      </c>
      <c r="G1357" s="95" t="s">
        <v>0</v>
      </c>
      <c r="H1357" s="112">
        <f t="shared" si="135"/>
        <v>0.24875621890545485</v>
      </c>
      <c r="I1357" s="112">
        <f t="shared" si="139"/>
        <v>0.24875621890545485</v>
      </c>
      <c r="J1357" s="98"/>
      <c r="K1357" s="112">
        <f t="shared" si="137"/>
        <v>668.87966804979078</v>
      </c>
      <c r="L1357" s="98">
        <f t="shared" si="136"/>
        <v>0.24875621890545485</v>
      </c>
      <c r="M1357" s="98">
        <f t="shared" si="138"/>
        <v>2.1546261089986585</v>
      </c>
      <c r="O1357" s="107">
        <v>35674</v>
      </c>
      <c r="P1357" s="100">
        <f t="shared" si="134"/>
        <v>668.87966804979078</v>
      </c>
    </row>
    <row r="1358" spans="1:18" x14ac:dyDescent="0.3">
      <c r="A1358" s="107">
        <v>35704</v>
      </c>
      <c r="B1358" s="104" t="s">
        <v>0</v>
      </c>
      <c r="C1358" s="104" t="s">
        <v>0</v>
      </c>
      <c r="D1358" s="98">
        <v>161.6</v>
      </c>
      <c r="E1358" s="111"/>
      <c r="F1358" s="95" t="s">
        <v>0</v>
      </c>
      <c r="G1358" s="95" t="s">
        <v>0</v>
      </c>
      <c r="H1358" s="112">
        <f t="shared" si="135"/>
        <v>0.24813895781639062</v>
      </c>
      <c r="I1358" s="112">
        <f t="shared" si="139"/>
        <v>0.24813895781639062</v>
      </c>
      <c r="J1358" s="98"/>
      <c r="K1358" s="112">
        <f t="shared" si="137"/>
        <v>670.53941908713523</v>
      </c>
      <c r="L1358" s="98">
        <f t="shared" si="136"/>
        <v>0.24813895781639062</v>
      </c>
      <c r="M1358" s="98">
        <f t="shared" si="138"/>
        <v>2.084649399873606</v>
      </c>
      <c r="O1358" s="107">
        <v>35704</v>
      </c>
      <c r="P1358" s="100">
        <f t="shared" si="134"/>
        <v>670.53941908713523</v>
      </c>
      <c r="R1358" s="33"/>
    </row>
    <row r="1359" spans="1:18" x14ac:dyDescent="0.3">
      <c r="A1359" s="107">
        <v>35735</v>
      </c>
      <c r="B1359" s="104" t="s">
        <v>0</v>
      </c>
      <c r="C1359" s="104" t="s">
        <v>0</v>
      </c>
      <c r="D1359" s="98">
        <v>161.5</v>
      </c>
      <c r="E1359" s="111"/>
      <c r="F1359" s="95" t="s">
        <v>0</v>
      </c>
      <c r="G1359" s="95" t="s">
        <v>0</v>
      </c>
      <c r="H1359" s="112">
        <f t="shared" si="135"/>
        <v>-6.1881188118806385E-2</v>
      </c>
      <c r="I1359" s="112">
        <f t="shared" si="139"/>
        <v>-6.1881188118806385E-2</v>
      </c>
      <c r="J1359" s="98"/>
      <c r="K1359" s="112">
        <f t="shared" si="137"/>
        <v>670.12448132779912</v>
      </c>
      <c r="L1359" s="98">
        <f t="shared" si="136"/>
        <v>-6.1881188118817487E-2</v>
      </c>
      <c r="M1359" s="98">
        <f t="shared" si="138"/>
        <v>1.8284993694829277</v>
      </c>
      <c r="O1359" s="107">
        <v>35735</v>
      </c>
      <c r="P1359" s="100">
        <f t="shared" si="134"/>
        <v>670.12448132779912</v>
      </c>
      <c r="R1359" s="33"/>
    </row>
    <row r="1360" spans="1:18" x14ac:dyDescent="0.3">
      <c r="A1360" s="107">
        <v>35765</v>
      </c>
      <c r="B1360" s="104" t="s">
        <v>0</v>
      </c>
      <c r="C1360" s="104" t="s">
        <v>0</v>
      </c>
      <c r="D1360" s="98">
        <v>161.30000000000001</v>
      </c>
      <c r="E1360" s="111"/>
      <c r="F1360" s="95" t="s">
        <v>0</v>
      </c>
      <c r="G1360" s="95" t="s">
        <v>0</v>
      </c>
      <c r="H1360" s="112">
        <f t="shared" si="135"/>
        <v>-0.12383900928791824</v>
      </c>
      <c r="I1360" s="112">
        <f t="shared" si="139"/>
        <v>-0.12383900928791824</v>
      </c>
      <c r="J1360" s="98"/>
      <c r="K1360" s="112">
        <f t="shared" si="137"/>
        <v>669.29460580912701</v>
      </c>
      <c r="L1360" s="98">
        <f t="shared" si="136"/>
        <v>-0.12383900928791824</v>
      </c>
      <c r="M1360" s="98">
        <f t="shared" si="138"/>
        <v>1.7023959646910169</v>
      </c>
      <c r="O1360" s="107">
        <v>35765</v>
      </c>
      <c r="P1360" s="100">
        <f t="shared" si="134"/>
        <v>669.29460580912701</v>
      </c>
    </row>
    <row r="1361" spans="1:18" x14ac:dyDescent="0.3">
      <c r="A1361" s="107">
        <v>35796</v>
      </c>
      <c r="B1361" s="104" t="s">
        <v>0</v>
      </c>
      <c r="C1361" s="104" t="s">
        <v>0</v>
      </c>
      <c r="D1361" s="98">
        <v>161.6</v>
      </c>
      <c r="E1361" s="111"/>
      <c r="F1361" s="95" t="s">
        <v>0</v>
      </c>
      <c r="G1361" s="95" t="s">
        <v>0</v>
      </c>
      <c r="H1361" s="112">
        <f t="shared" si="135"/>
        <v>0.18598884066955979</v>
      </c>
      <c r="I1361" s="112">
        <f t="shared" si="139"/>
        <v>0.18598884066955979</v>
      </c>
      <c r="J1361" s="98"/>
      <c r="K1361" s="112">
        <f t="shared" si="137"/>
        <v>670.53941908713534</v>
      </c>
      <c r="L1361" s="98">
        <f t="shared" si="136"/>
        <v>0.18598884066955979</v>
      </c>
      <c r="M1361" s="98">
        <f t="shared" si="138"/>
        <v>1.571338780641085</v>
      </c>
      <c r="O1361" s="107">
        <v>35796</v>
      </c>
      <c r="P1361" s="100">
        <f t="shared" si="134"/>
        <v>670.53941908713534</v>
      </c>
    </row>
    <row r="1362" spans="1:18" x14ac:dyDescent="0.3">
      <c r="A1362" s="107">
        <v>35827</v>
      </c>
      <c r="B1362" s="104" t="s">
        <v>0</v>
      </c>
      <c r="C1362" s="104" t="s">
        <v>0</v>
      </c>
      <c r="D1362" s="98">
        <v>161.9</v>
      </c>
      <c r="E1362" s="111"/>
      <c r="F1362" s="95" t="s">
        <v>0</v>
      </c>
      <c r="G1362" s="95" t="s">
        <v>0</v>
      </c>
      <c r="H1362" s="112">
        <f t="shared" si="135"/>
        <v>0.18564356435644136</v>
      </c>
      <c r="I1362" s="112">
        <f t="shared" si="139"/>
        <v>0.18564356435644136</v>
      </c>
      <c r="J1362" s="98"/>
      <c r="K1362" s="112">
        <f t="shared" si="137"/>
        <v>671.78423236514368</v>
      </c>
      <c r="L1362" s="98">
        <f t="shared" si="136"/>
        <v>0.18564356435644136</v>
      </c>
      <c r="M1362" s="98">
        <f t="shared" si="138"/>
        <v>1.4411027568922208</v>
      </c>
      <c r="O1362" s="107">
        <v>35827</v>
      </c>
      <c r="P1362" s="100">
        <f t="shared" si="134"/>
        <v>671.78423236514368</v>
      </c>
    </row>
    <row r="1363" spans="1:18" x14ac:dyDescent="0.3">
      <c r="A1363" s="107">
        <v>35855</v>
      </c>
      <c r="B1363" s="104" t="s">
        <v>0</v>
      </c>
      <c r="C1363" s="104" t="s">
        <v>0</v>
      </c>
      <c r="D1363" s="98">
        <v>162.19999999999999</v>
      </c>
      <c r="E1363" s="111"/>
      <c r="F1363" s="95" t="s">
        <v>0</v>
      </c>
      <c r="G1363" s="95" t="s">
        <v>0</v>
      </c>
      <c r="H1363" s="112">
        <f t="shared" si="135"/>
        <v>0.18529956763433386</v>
      </c>
      <c r="I1363" s="112">
        <f t="shared" si="139"/>
        <v>0.18529956763433386</v>
      </c>
      <c r="J1363" s="98"/>
      <c r="K1363" s="112">
        <f t="shared" si="137"/>
        <v>673.0290456431519</v>
      </c>
      <c r="L1363" s="98">
        <f t="shared" si="136"/>
        <v>0.18529956763433386</v>
      </c>
      <c r="M1363" s="98">
        <f t="shared" si="138"/>
        <v>1.3749999999999929</v>
      </c>
      <c r="O1363" s="107">
        <v>35855</v>
      </c>
      <c r="P1363" s="100">
        <f t="shared" si="134"/>
        <v>673.0290456431519</v>
      </c>
      <c r="R1363" s="33"/>
    </row>
    <row r="1364" spans="1:18" x14ac:dyDescent="0.3">
      <c r="A1364" s="107">
        <v>35886</v>
      </c>
      <c r="B1364" s="104" t="s">
        <v>0</v>
      </c>
      <c r="C1364" s="104" t="s">
        <v>0</v>
      </c>
      <c r="D1364" s="98">
        <v>162.5</v>
      </c>
      <c r="E1364" s="111"/>
      <c r="F1364" s="95" t="s">
        <v>0</v>
      </c>
      <c r="G1364" s="95" t="s">
        <v>0</v>
      </c>
      <c r="H1364" s="112">
        <f t="shared" si="135"/>
        <v>0.18495684340320562</v>
      </c>
      <c r="I1364" s="112">
        <f t="shared" si="139"/>
        <v>0.18495684340320562</v>
      </c>
      <c r="J1364" s="98"/>
      <c r="K1364" s="112">
        <f t="shared" si="137"/>
        <v>674.27385892116024</v>
      </c>
      <c r="L1364" s="98">
        <f t="shared" si="136"/>
        <v>0.18495684340320562</v>
      </c>
      <c r="M1364" s="98">
        <f t="shared" si="138"/>
        <v>1.4357053682896304</v>
      </c>
      <c r="O1364" s="107">
        <v>35886</v>
      </c>
      <c r="P1364" s="100">
        <f t="shared" ref="P1364:P1427" si="140">K1364</f>
        <v>674.27385892116024</v>
      </c>
      <c r="R1364" s="33"/>
    </row>
    <row r="1365" spans="1:18" x14ac:dyDescent="0.3">
      <c r="A1365" s="107">
        <v>35916</v>
      </c>
      <c r="B1365" s="104" t="s">
        <v>0</v>
      </c>
      <c r="C1365" s="104" t="s">
        <v>0</v>
      </c>
      <c r="D1365" s="98">
        <v>162.80000000000001</v>
      </c>
      <c r="E1365" s="111"/>
      <c r="F1365" s="95" t="s">
        <v>0</v>
      </c>
      <c r="G1365" s="95" t="s">
        <v>0</v>
      </c>
      <c r="H1365" s="112">
        <f t="shared" si="135"/>
        <v>0.18461538461538307</v>
      </c>
      <c r="I1365" s="112">
        <f t="shared" si="139"/>
        <v>0.18461538461538307</v>
      </c>
      <c r="J1365" s="98"/>
      <c r="K1365" s="112">
        <f t="shared" si="137"/>
        <v>675.51867219916858</v>
      </c>
      <c r="L1365" s="98">
        <f t="shared" si="136"/>
        <v>0.18461538461538307</v>
      </c>
      <c r="M1365" s="98">
        <f t="shared" si="138"/>
        <v>1.6864459712679691</v>
      </c>
      <c r="O1365" s="107">
        <v>35916</v>
      </c>
      <c r="P1365" s="100">
        <f t="shared" si="140"/>
        <v>675.51867219916858</v>
      </c>
    </row>
    <row r="1366" spans="1:18" x14ac:dyDescent="0.3">
      <c r="A1366" s="107">
        <v>35947</v>
      </c>
      <c r="B1366" s="104" t="s">
        <v>0</v>
      </c>
      <c r="C1366" s="104" t="s">
        <v>0</v>
      </c>
      <c r="D1366" s="98">
        <v>163</v>
      </c>
      <c r="E1366" s="111"/>
      <c r="F1366" s="95" t="s">
        <v>0</v>
      </c>
      <c r="G1366" s="95" t="s">
        <v>0</v>
      </c>
      <c r="H1366" s="112">
        <f t="shared" ref="H1366:H1429" si="141">((D1366/D1365)-1)*100</f>
        <v>0.12285012285011554</v>
      </c>
      <c r="I1366" s="112">
        <f t="shared" si="139"/>
        <v>0.12285012285011554</v>
      </c>
      <c r="J1366" s="98"/>
      <c r="K1366" s="112">
        <f t="shared" si="137"/>
        <v>676.34854771784069</v>
      </c>
      <c r="L1366" s="98">
        <f t="shared" ref="L1366:L1429" si="142">((K1366/K1365)-1)*100</f>
        <v>0.12285012285011554</v>
      </c>
      <c r="M1366" s="98">
        <f t="shared" si="138"/>
        <v>1.6843418590143378</v>
      </c>
      <c r="O1366" s="107">
        <v>35947</v>
      </c>
      <c r="P1366" s="100">
        <f t="shared" si="140"/>
        <v>676.34854771784069</v>
      </c>
    </row>
    <row r="1367" spans="1:18" x14ac:dyDescent="0.3">
      <c r="A1367" s="107">
        <v>35977</v>
      </c>
      <c r="B1367" s="104" t="s">
        <v>0</v>
      </c>
      <c r="C1367" s="104" t="s">
        <v>0</v>
      </c>
      <c r="D1367" s="98">
        <v>163.19999999999999</v>
      </c>
      <c r="E1367" s="111"/>
      <c r="F1367" s="95" t="s">
        <v>0</v>
      </c>
      <c r="G1367" s="95" t="s">
        <v>0</v>
      </c>
      <c r="H1367" s="112">
        <f t="shared" si="141"/>
        <v>0.12269938650306678</v>
      </c>
      <c r="I1367" s="112">
        <f t="shared" si="139"/>
        <v>0.12269938650306678</v>
      </c>
      <c r="J1367" s="98"/>
      <c r="K1367" s="112">
        <f t="shared" si="137"/>
        <v>677.17842323651291</v>
      </c>
      <c r="L1367" s="98">
        <f t="shared" si="142"/>
        <v>0.12269938650306678</v>
      </c>
      <c r="M1367" s="98">
        <f t="shared" si="138"/>
        <v>1.6822429906542036</v>
      </c>
      <c r="O1367" s="107">
        <v>35977</v>
      </c>
      <c r="P1367" s="100">
        <f t="shared" si="140"/>
        <v>677.17842323651291</v>
      </c>
    </row>
    <row r="1368" spans="1:18" x14ac:dyDescent="0.3">
      <c r="A1368" s="107">
        <v>36008</v>
      </c>
      <c r="B1368" s="104" t="s">
        <v>0</v>
      </c>
      <c r="C1368" s="104" t="s">
        <v>0</v>
      </c>
      <c r="D1368" s="98">
        <v>163.4</v>
      </c>
      <c r="E1368" s="111"/>
      <c r="F1368" s="95" t="s">
        <v>0</v>
      </c>
      <c r="G1368" s="95" t="s">
        <v>0</v>
      </c>
      <c r="H1368" s="112">
        <f t="shared" si="141"/>
        <v>0.1225490196078427</v>
      </c>
      <c r="I1368" s="112">
        <f t="shared" si="139"/>
        <v>0.1225490196078427</v>
      </c>
      <c r="J1368" s="98"/>
      <c r="K1368" s="112">
        <f t="shared" ref="K1368:K1431" si="143">K1367*(1+(I1368/100))</f>
        <v>678.00829875518514</v>
      </c>
      <c r="L1368" s="98">
        <f t="shared" si="142"/>
        <v>0.1225490196078427</v>
      </c>
      <c r="M1368" s="98">
        <f t="shared" si="138"/>
        <v>1.6169154228855787</v>
      </c>
      <c r="O1368" s="107">
        <v>36008</v>
      </c>
      <c r="P1368" s="100">
        <f t="shared" si="140"/>
        <v>678.00829875518514</v>
      </c>
      <c r="R1368" s="33"/>
    </row>
    <row r="1369" spans="1:18" x14ac:dyDescent="0.3">
      <c r="A1369" s="107">
        <v>36039</v>
      </c>
      <c r="B1369" s="104" t="s">
        <v>0</v>
      </c>
      <c r="C1369" s="104" t="s">
        <v>0</v>
      </c>
      <c r="D1369" s="98">
        <v>163.6</v>
      </c>
      <c r="E1369" s="111"/>
      <c r="F1369" s="95" t="s">
        <v>0</v>
      </c>
      <c r="G1369" s="95" t="s">
        <v>0</v>
      </c>
      <c r="H1369" s="112">
        <f t="shared" si="141"/>
        <v>0.12239902080781739</v>
      </c>
      <c r="I1369" s="112">
        <f t="shared" si="139"/>
        <v>0.12239902080781739</v>
      </c>
      <c r="J1369" s="98"/>
      <c r="K1369" s="112">
        <f t="shared" si="143"/>
        <v>678.83817427385725</v>
      </c>
      <c r="L1369" s="98">
        <f t="shared" si="142"/>
        <v>0.12239902080781739</v>
      </c>
      <c r="M1369" s="98">
        <f t="shared" si="138"/>
        <v>1.4888337468982771</v>
      </c>
      <c r="O1369" s="107">
        <v>36039</v>
      </c>
      <c r="P1369" s="100">
        <f t="shared" si="140"/>
        <v>678.83817427385725</v>
      </c>
      <c r="R1369" s="33"/>
    </row>
    <row r="1370" spans="1:18" x14ac:dyDescent="0.3">
      <c r="A1370" s="107">
        <v>36069</v>
      </c>
      <c r="B1370" s="104" t="s">
        <v>0</v>
      </c>
      <c r="C1370" s="104" t="s">
        <v>0</v>
      </c>
      <c r="D1370" s="98">
        <v>164</v>
      </c>
      <c r="E1370" s="111"/>
      <c r="F1370" s="95" t="s">
        <v>0</v>
      </c>
      <c r="G1370" s="95" t="s">
        <v>0</v>
      </c>
      <c r="H1370" s="112">
        <f t="shared" si="141"/>
        <v>0.24449877750611915</v>
      </c>
      <c r="I1370" s="112">
        <f t="shared" si="139"/>
        <v>0.24449877750611915</v>
      </c>
      <c r="J1370" s="98"/>
      <c r="K1370" s="112">
        <f t="shared" si="143"/>
        <v>680.4979253112017</v>
      </c>
      <c r="L1370" s="98">
        <f t="shared" si="142"/>
        <v>0.24449877750611915</v>
      </c>
      <c r="M1370" s="98">
        <f t="shared" si="138"/>
        <v>1.4851485148515087</v>
      </c>
      <c r="O1370" s="107">
        <v>36069</v>
      </c>
      <c r="P1370" s="100">
        <f t="shared" si="140"/>
        <v>680.4979253112017</v>
      </c>
    </row>
    <row r="1371" spans="1:18" x14ac:dyDescent="0.3">
      <c r="A1371" s="107">
        <v>36100</v>
      </c>
      <c r="B1371" s="104" t="s">
        <v>0</v>
      </c>
      <c r="C1371" s="104" t="s">
        <v>0</v>
      </c>
      <c r="D1371" s="98">
        <v>164</v>
      </c>
      <c r="E1371" s="111"/>
      <c r="F1371" s="95" t="s">
        <v>0</v>
      </c>
      <c r="G1371" s="95" t="s">
        <v>0</v>
      </c>
      <c r="H1371" s="112">
        <f t="shared" si="141"/>
        <v>0</v>
      </c>
      <c r="I1371" s="112">
        <f t="shared" si="139"/>
        <v>0</v>
      </c>
      <c r="J1371" s="98"/>
      <c r="K1371" s="112">
        <f t="shared" si="143"/>
        <v>680.4979253112017</v>
      </c>
      <c r="L1371" s="98">
        <f t="shared" si="142"/>
        <v>0</v>
      </c>
      <c r="M1371" s="98">
        <f t="shared" si="138"/>
        <v>1.5479876160990891</v>
      </c>
      <c r="O1371" s="107">
        <v>36100</v>
      </c>
      <c r="P1371" s="100">
        <f t="shared" si="140"/>
        <v>680.4979253112017</v>
      </c>
    </row>
    <row r="1372" spans="1:18" x14ac:dyDescent="0.3">
      <c r="A1372" s="107">
        <v>36130</v>
      </c>
      <c r="B1372" s="104" t="s">
        <v>0</v>
      </c>
      <c r="C1372" s="104" t="s">
        <v>0</v>
      </c>
      <c r="D1372" s="98">
        <v>163.9</v>
      </c>
      <c r="E1372" s="111"/>
      <c r="F1372" s="95" t="s">
        <v>0</v>
      </c>
      <c r="G1372" s="95" t="s">
        <v>0</v>
      </c>
      <c r="H1372" s="112">
        <f t="shared" si="141"/>
        <v>-6.0975609756097615E-2</v>
      </c>
      <c r="I1372" s="112">
        <f t="shared" si="139"/>
        <v>-6.0975609756097615E-2</v>
      </c>
      <c r="J1372" s="98"/>
      <c r="K1372" s="112">
        <f t="shared" si="143"/>
        <v>680.08298755186559</v>
      </c>
      <c r="L1372" s="98">
        <f t="shared" si="142"/>
        <v>-6.0975609756097615E-2</v>
      </c>
      <c r="M1372" s="98">
        <f t="shared" si="138"/>
        <v>1.6119032858028515</v>
      </c>
      <c r="O1372" s="107">
        <v>36130</v>
      </c>
      <c r="P1372" s="100">
        <f t="shared" si="140"/>
        <v>680.08298755186559</v>
      </c>
    </row>
    <row r="1373" spans="1:18" x14ac:dyDescent="0.3">
      <c r="A1373" s="107">
        <v>36161</v>
      </c>
      <c r="B1373" s="104" t="s">
        <v>0</v>
      </c>
      <c r="C1373" s="104" t="s">
        <v>0</v>
      </c>
      <c r="D1373" s="98">
        <v>164.3</v>
      </c>
      <c r="E1373" s="111"/>
      <c r="F1373" s="95" t="s">
        <v>0</v>
      </c>
      <c r="G1373" s="95" t="s">
        <v>0</v>
      </c>
      <c r="H1373" s="112">
        <f t="shared" si="141"/>
        <v>0.24405125076265577</v>
      </c>
      <c r="I1373" s="112">
        <f t="shared" si="139"/>
        <v>0.24405125076265577</v>
      </c>
      <c r="J1373" s="98"/>
      <c r="K1373" s="112">
        <f t="shared" si="143"/>
        <v>681.74273858920992</v>
      </c>
      <c r="L1373" s="98">
        <f t="shared" si="142"/>
        <v>0.24405125076265577</v>
      </c>
      <c r="M1373" s="98">
        <f t="shared" si="138"/>
        <v>1.6707920792079056</v>
      </c>
      <c r="O1373" s="107">
        <v>36161</v>
      </c>
      <c r="P1373" s="100">
        <f t="shared" si="140"/>
        <v>681.74273858920992</v>
      </c>
      <c r="R1373" s="33"/>
    </row>
    <row r="1374" spans="1:18" x14ac:dyDescent="0.3">
      <c r="A1374" s="107">
        <v>36192</v>
      </c>
      <c r="B1374" s="104" t="s">
        <v>0</v>
      </c>
      <c r="C1374" s="104" t="s">
        <v>0</v>
      </c>
      <c r="D1374" s="98">
        <v>164.5</v>
      </c>
      <c r="E1374" s="111"/>
      <c r="F1374" s="95" t="s">
        <v>0</v>
      </c>
      <c r="G1374" s="95" t="s">
        <v>0</v>
      </c>
      <c r="H1374" s="112">
        <f t="shared" si="141"/>
        <v>0.12172854534386879</v>
      </c>
      <c r="I1374" s="112">
        <f t="shared" si="139"/>
        <v>0.12172854534386879</v>
      </c>
      <c r="J1374" s="98"/>
      <c r="K1374" s="112">
        <f t="shared" si="143"/>
        <v>682.57261410788203</v>
      </c>
      <c r="L1374" s="98">
        <f t="shared" si="142"/>
        <v>0.12172854534386879</v>
      </c>
      <c r="M1374" s="98">
        <f t="shared" si="138"/>
        <v>1.6059295861642564</v>
      </c>
      <c r="O1374" s="107">
        <v>36192</v>
      </c>
      <c r="P1374" s="100">
        <f t="shared" si="140"/>
        <v>682.57261410788203</v>
      </c>
      <c r="R1374" s="33"/>
    </row>
    <row r="1375" spans="1:18" x14ac:dyDescent="0.3">
      <c r="A1375" s="107">
        <v>36220</v>
      </c>
      <c r="B1375" s="104" t="s">
        <v>0</v>
      </c>
      <c r="C1375" s="104" t="s">
        <v>0</v>
      </c>
      <c r="D1375" s="98">
        <v>165</v>
      </c>
      <c r="E1375" s="111"/>
      <c r="F1375" s="95" t="s">
        <v>0</v>
      </c>
      <c r="G1375" s="95" t="s">
        <v>0</v>
      </c>
      <c r="H1375" s="112">
        <f t="shared" si="141"/>
        <v>0.30395136778116338</v>
      </c>
      <c r="I1375" s="112">
        <f t="shared" si="139"/>
        <v>0.30395136778116338</v>
      </c>
      <c r="J1375" s="98"/>
      <c r="K1375" s="112">
        <f t="shared" si="143"/>
        <v>684.64730290456259</v>
      </c>
      <c r="L1375" s="98">
        <f t="shared" si="142"/>
        <v>0.30395136778116338</v>
      </c>
      <c r="M1375" s="98">
        <f t="shared" si="138"/>
        <v>1.726263871763245</v>
      </c>
      <c r="O1375" s="107">
        <v>36220</v>
      </c>
      <c r="P1375" s="100">
        <f t="shared" si="140"/>
        <v>684.64730290456259</v>
      </c>
    </row>
    <row r="1376" spans="1:18" x14ac:dyDescent="0.3">
      <c r="A1376" s="107">
        <v>36251</v>
      </c>
      <c r="B1376" s="104" t="s">
        <v>0</v>
      </c>
      <c r="C1376" s="104" t="s">
        <v>0</v>
      </c>
      <c r="D1376" s="98">
        <v>166.2</v>
      </c>
      <c r="E1376" s="111"/>
      <c r="F1376" s="95" t="s">
        <v>0</v>
      </c>
      <c r="G1376" s="95" t="s">
        <v>0</v>
      </c>
      <c r="H1376" s="112">
        <f t="shared" si="141"/>
        <v>0.72727272727270975</v>
      </c>
      <c r="I1376" s="112">
        <f t="shared" si="139"/>
        <v>0.72727272727270975</v>
      </c>
      <c r="J1376" s="98"/>
      <c r="K1376" s="112">
        <f t="shared" si="143"/>
        <v>689.6265560165956</v>
      </c>
      <c r="L1376" s="98">
        <f t="shared" si="142"/>
        <v>0.72727272727270975</v>
      </c>
      <c r="M1376" s="98">
        <f t="shared" si="138"/>
        <v>2.2769230769230431</v>
      </c>
      <c r="O1376" s="107">
        <v>36251</v>
      </c>
      <c r="P1376" s="100">
        <f t="shared" si="140"/>
        <v>689.6265560165956</v>
      </c>
    </row>
    <row r="1377" spans="1:18" x14ac:dyDescent="0.3">
      <c r="A1377" s="107">
        <v>36281</v>
      </c>
      <c r="B1377" s="104" t="s">
        <v>0</v>
      </c>
      <c r="C1377" s="104" t="s">
        <v>0</v>
      </c>
      <c r="D1377" s="98">
        <v>166.2</v>
      </c>
      <c r="E1377" s="111"/>
      <c r="F1377" s="95" t="s">
        <v>0</v>
      </c>
      <c r="G1377" s="95" t="s">
        <v>0</v>
      </c>
      <c r="H1377" s="112">
        <f t="shared" si="141"/>
        <v>0</v>
      </c>
      <c r="I1377" s="112">
        <f t="shared" si="139"/>
        <v>0</v>
      </c>
      <c r="J1377" s="98"/>
      <c r="K1377" s="112">
        <f t="shared" si="143"/>
        <v>689.6265560165956</v>
      </c>
      <c r="L1377" s="98">
        <f t="shared" si="142"/>
        <v>0</v>
      </c>
      <c r="M1377" s="98">
        <f t="shared" ref="M1377:M1395" si="144">((K1377/K1365)-1)*100</f>
        <v>2.0884520884520308</v>
      </c>
      <c r="O1377" s="107">
        <v>36281</v>
      </c>
      <c r="P1377" s="100">
        <f t="shared" si="140"/>
        <v>689.6265560165956</v>
      </c>
    </row>
    <row r="1378" spans="1:18" x14ac:dyDescent="0.3">
      <c r="A1378" s="107">
        <v>36312</v>
      </c>
      <c r="B1378" s="104" t="s">
        <v>0</v>
      </c>
      <c r="C1378" s="104" t="s">
        <v>0</v>
      </c>
      <c r="D1378" s="98">
        <v>166.2</v>
      </c>
      <c r="E1378" s="111"/>
      <c r="F1378" s="95" t="s">
        <v>0</v>
      </c>
      <c r="G1378" s="95" t="s">
        <v>0</v>
      </c>
      <c r="H1378" s="112">
        <f t="shared" si="141"/>
        <v>0</v>
      </c>
      <c r="I1378" s="112">
        <f t="shared" si="139"/>
        <v>0</v>
      </c>
      <c r="J1378" s="98"/>
      <c r="K1378" s="112">
        <f t="shared" si="143"/>
        <v>689.6265560165956</v>
      </c>
      <c r="L1378" s="98">
        <f t="shared" si="142"/>
        <v>0</v>
      </c>
      <c r="M1378" s="98">
        <f t="shared" si="144"/>
        <v>1.9631901840490462</v>
      </c>
      <c r="O1378" s="107">
        <v>36312</v>
      </c>
      <c r="P1378" s="100">
        <f t="shared" si="140"/>
        <v>689.6265560165956</v>
      </c>
      <c r="R1378" s="33"/>
    </row>
    <row r="1379" spans="1:18" x14ac:dyDescent="0.3">
      <c r="A1379" s="107">
        <v>36342</v>
      </c>
      <c r="B1379" s="104" t="s">
        <v>0</v>
      </c>
      <c r="C1379" s="104" t="s">
        <v>0</v>
      </c>
      <c r="D1379" s="98">
        <v>166.7</v>
      </c>
      <c r="E1379" s="111"/>
      <c r="F1379" s="95" t="s">
        <v>0</v>
      </c>
      <c r="G1379" s="95" t="s">
        <v>0</v>
      </c>
      <c r="H1379" s="112">
        <f t="shared" si="141"/>
        <v>0.30084235860408093</v>
      </c>
      <c r="I1379" s="112">
        <f t="shared" si="139"/>
        <v>0.30084235860408093</v>
      </c>
      <c r="J1379" s="98"/>
      <c r="K1379" s="112">
        <f t="shared" si="143"/>
        <v>691.70124481327605</v>
      </c>
      <c r="L1379" s="98">
        <f t="shared" si="142"/>
        <v>0.30084235860408093</v>
      </c>
      <c r="M1379" s="98">
        <f t="shared" si="144"/>
        <v>2.144607843137214</v>
      </c>
      <c r="O1379" s="107">
        <v>36342</v>
      </c>
      <c r="P1379" s="100">
        <f t="shared" si="140"/>
        <v>691.70124481327605</v>
      </c>
      <c r="R1379" s="33"/>
    </row>
    <row r="1380" spans="1:18" x14ac:dyDescent="0.3">
      <c r="A1380" s="107">
        <v>36373</v>
      </c>
      <c r="B1380" s="104" t="s">
        <v>0</v>
      </c>
      <c r="C1380" s="104" t="s">
        <v>0</v>
      </c>
      <c r="D1380" s="98">
        <v>167.1</v>
      </c>
      <c r="E1380" s="111"/>
      <c r="F1380" s="95" t="s">
        <v>0</v>
      </c>
      <c r="G1380" s="95" t="s">
        <v>0</v>
      </c>
      <c r="H1380" s="112">
        <f t="shared" si="141"/>
        <v>0.23995200959807672</v>
      </c>
      <c r="I1380" s="112">
        <f t="shared" si="139"/>
        <v>0.23995200959807672</v>
      </c>
      <c r="J1380" s="98"/>
      <c r="K1380" s="112">
        <f t="shared" si="143"/>
        <v>693.36099585062038</v>
      </c>
      <c r="L1380" s="98">
        <f t="shared" si="142"/>
        <v>0.23995200959807672</v>
      </c>
      <c r="M1380" s="98">
        <f t="shared" si="144"/>
        <v>2.264381884944866</v>
      </c>
      <c r="O1380" s="107">
        <v>36373</v>
      </c>
      <c r="P1380" s="100">
        <f t="shared" si="140"/>
        <v>693.36099585062038</v>
      </c>
    </row>
    <row r="1381" spans="1:18" x14ac:dyDescent="0.3">
      <c r="A1381" s="107">
        <v>36404</v>
      </c>
      <c r="B1381" s="104" t="s">
        <v>0</v>
      </c>
      <c r="C1381" s="104" t="s">
        <v>0</v>
      </c>
      <c r="D1381" s="98">
        <v>167.9</v>
      </c>
      <c r="E1381" s="111"/>
      <c r="F1381" s="95" t="s">
        <v>0</v>
      </c>
      <c r="G1381" s="95" t="s">
        <v>0</v>
      </c>
      <c r="H1381" s="112">
        <f t="shared" si="141"/>
        <v>0.47875523638540862</v>
      </c>
      <c r="I1381" s="112">
        <f t="shared" si="139"/>
        <v>0.47875523638540862</v>
      </c>
      <c r="J1381" s="98"/>
      <c r="K1381" s="112">
        <f t="shared" si="143"/>
        <v>696.68049792530928</v>
      </c>
      <c r="L1381" s="98">
        <f t="shared" si="142"/>
        <v>0.47875523638540862</v>
      </c>
      <c r="M1381" s="98">
        <f t="shared" si="144"/>
        <v>2.6283618581906865</v>
      </c>
      <c r="O1381" s="107">
        <v>36404</v>
      </c>
      <c r="P1381" s="100">
        <f t="shared" si="140"/>
        <v>696.68049792530928</v>
      </c>
    </row>
    <row r="1382" spans="1:18" x14ac:dyDescent="0.3">
      <c r="A1382" s="107">
        <v>36434</v>
      </c>
      <c r="B1382" s="104" t="s">
        <v>0</v>
      </c>
      <c r="C1382" s="104" t="s">
        <v>0</v>
      </c>
      <c r="D1382" s="98">
        <v>168.2</v>
      </c>
      <c r="E1382" s="111"/>
      <c r="F1382" s="95" t="s">
        <v>0</v>
      </c>
      <c r="G1382" s="95" t="s">
        <v>0</v>
      </c>
      <c r="H1382" s="112">
        <f t="shared" si="141"/>
        <v>0.17867778439546456</v>
      </c>
      <c r="I1382" s="112">
        <f t="shared" si="139"/>
        <v>0.17867778439546456</v>
      </c>
      <c r="J1382" s="98"/>
      <c r="K1382" s="112">
        <f t="shared" si="143"/>
        <v>697.92531120331751</v>
      </c>
      <c r="L1382" s="98">
        <f t="shared" si="142"/>
        <v>0.17867778439546456</v>
      </c>
      <c r="M1382" s="98">
        <f t="shared" si="144"/>
        <v>2.5609756097560554</v>
      </c>
      <c r="O1382" s="107">
        <v>36434</v>
      </c>
      <c r="P1382" s="100">
        <f t="shared" si="140"/>
        <v>697.92531120331751</v>
      </c>
    </row>
    <row r="1383" spans="1:18" x14ac:dyDescent="0.3">
      <c r="A1383" s="107">
        <v>36465</v>
      </c>
      <c r="B1383" s="104" t="s">
        <v>0</v>
      </c>
      <c r="C1383" s="104" t="s">
        <v>0</v>
      </c>
      <c r="D1383" s="98">
        <v>168.3</v>
      </c>
      <c r="E1383" s="111"/>
      <c r="F1383" s="95" t="s">
        <v>0</v>
      </c>
      <c r="G1383" s="95" t="s">
        <v>0</v>
      </c>
      <c r="H1383" s="112">
        <f t="shared" si="141"/>
        <v>5.9453032104661574E-2</v>
      </c>
      <c r="I1383" s="112">
        <f t="shared" si="139"/>
        <v>5.9453032104661574E-2</v>
      </c>
      <c r="J1383" s="98"/>
      <c r="K1383" s="112">
        <f t="shared" si="143"/>
        <v>698.34024896265373</v>
      </c>
      <c r="L1383" s="98">
        <f t="shared" si="142"/>
        <v>5.9453032104661574E-2</v>
      </c>
      <c r="M1383" s="98">
        <f t="shared" si="144"/>
        <v>2.6219512195121641</v>
      </c>
      <c r="O1383" s="107">
        <v>36465</v>
      </c>
      <c r="P1383" s="100">
        <f t="shared" si="140"/>
        <v>698.34024896265373</v>
      </c>
      <c r="R1383" s="33"/>
    </row>
    <row r="1384" spans="1:18" x14ac:dyDescent="0.3">
      <c r="A1384" s="107">
        <v>36495</v>
      </c>
      <c r="B1384" s="104" t="s">
        <v>0</v>
      </c>
      <c r="C1384" s="104" t="s">
        <v>0</v>
      </c>
      <c r="D1384" s="98">
        <v>168.3</v>
      </c>
      <c r="E1384" s="111"/>
      <c r="F1384" s="95" t="s">
        <v>0</v>
      </c>
      <c r="G1384" s="95" t="s">
        <v>0</v>
      </c>
      <c r="H1384" s="112">
        <f t="shared" si="141"/>
        <v>0</v>
      </c>
      <c r="I1384" s="112">
        <f t="shared" si="139"/>
        <v>0</v>
      </c>
      <c r="J1384" s="98"/>
      <c r="K1384" s="112">
        <f t="shared" si="143"/>
        <v>698.34024896265373</v>
      </c>
      <c r="L1384" s="98">
        <f t="shared" si="142"/>
        <v>0</v>
      </c>
      <c r="M1384" s="98">
        <f t="shared" si="144"/>
        <v>2.6845637583892357</v>
      </c>
      <c r="O1384" s="107">
        <v>36495</v>
      </c>
      <c r="P1384" s="100">
        <f t="shared" si="140"/>
        <v>698.34024896265373</v>
      </c>
      <c r="R1384" s="33"/>
    </row>
    <row r="1385" spans="1:18" x14ac:dyDescent="0.3">
      <c r="A1385" s="107">
        <v>36526</v>
      </c>
      <c r="B1385" s="104" t="s">
        <v>0</v>
      </c>
      <c r="C1385" s="104" t="s">
        <v>0</v>
      </c>
      <c r="D1385" s="98">
        <v>168.8</v>
      </c>
      <c r="E1385" s="111"/>
      <c r="F1385" s="95" t="s">
        <v>0</v>
      </c>
      <c r="G1385" s="95" t="s">
        <v>0</v>
      </c>
      <c r="H1385" s="112">
        <f t="shared" si="141"/>
        <v>0.29708853238266109</v>
      </c>
      <c r="I1385" s="112">
        <f t="shared" si="139"/>
        <v>0.29708853238266109</v>
      </c>
      <c r="J1385" s="98"/>
      <c r="K1385" s="112">
        <f t="shared" si="143"/>
        <v>700.41493775933429</v>
      </c>
      <c r="L1385" s="98">
        <f t="shared" si="142"/>
        <v>0.29708853238266109</v>
      </c>
      <c r="M1385" s="98">
        <f t="shared" si="144"/>
        <v>2.7388922702373586</v>
      </c>
      <c r="O1385" s="107">
        <v>36526</v>
      </c>
      <c r="P1385" s="100">
        <f t="shared" si="140"/>
        <v>700.41493775933429</v>
      </c>
    </row>
    <row r="1386" spans="1:18" x14ac:dyDescent="0.3">
      <c r="A1386" s="107">
        <v>36557</v>
      </c>
      <c r="B1386" s="104" t="s">
        <v>0</v>
      </c>
      <c r="C1386" s="104" t="s">
        <v>0</v>
      </c>
      <c r="D1386" s="98">
        <v>169.8</v>
      </c>
      <c r="E1386" s="111"/>
      <c r="F1386" s="95" t="s">
        <v>0</v>
      </c>
      <c r="G1386" s="95" t="s">
        <v>0</v>
      </c>
      <c r="H1386" s="112">
        <f t="shared" si="141"/>
        <v>0.5924170616113722</v>
      </c>
      <c r="I1386" s="112">
        <f t="shared" si="139"/>
        <v>0.5924170616113722</v>
      </c>
      <c r="J1386" s="98"/>
      <c r="K1386" s="112">
        <f t="shared" si="143"/>
        <v>704.5643153526953</v>
      </c>
      <c r="L1386" s="98">
        <f t="shared" si="142"/>
        <v>0.5924170616113722</v>
      </c>
      <c r="M1386" s="98">
        <f t="shared" si="144"/>
        <v>3.2218844984802431</v>
      </c>
      <c r="O1386" s="107">
        <v>36557</v>
      </c>
      <c r="P1386" s="100">
        <f t="shared" si="140"/>
        <v>704.5643153526953</v>
      </c>
    </row>
    <row r="1387" spans="1:18" x14ac:dyDescent="0.3">
      <c r="A1387" s="107">
        <v>36586</v>
      </c>
      <c r="B1387" s="104" t="s">
        <v>0</v>
      </c>
      <c r="C1387" s="104" t="s">
        <v>0</v>
      </c>
      <c r="D1387" s="98">
        <v>171.2</v>
      </c>
      <c r="E1387" s="111"/>
      <c r="F1387" s="95" t="s">
        <v>0</v>
      </c>
      <c r="G1387" s="95" t="s">
        <v>0</v>
      </c>
      <c r="H1387" s="112">
        <f t="shared" si="141"/>
        <v>0.82449941107183289</v>
      </c>
      <c r="I1387" s="112">
        <f t="shared" si="139"/>
        <v>0.82449941107183289</v>
      </c>
      <c r="J1387" s="98"/>
      <c r="K1387" s="112">
        <f t="shared" si="143"/>
        <v>710.37344398340053</v>
      </c>
      <c r="L1387" s="98">
        <f t="shared" si="142"/>
        <v>0.82449941107183289</v>
      </c>
      <c r="M1387" s="98">
        <f t="shared" si="144"/>
        <v>3.7575757575757374</v>
      </c>
      <c r="O1387" s="107">
        <v>36586</v>
      </c>
      <c r="P1387" s="100">
        <f t="shared" si="140"/>
        <v>710.37344398340053</v>
      </c>
    </row>
    <row r="1388" spans="1:18" x14ac:dyDescent="0.3">
      <c r="A1388" s="107">
        <v>36617</v>
      </c>
      <c r="B1388" s="104" t="s">
        <v>0</v>
      </c>
      <c r="C1388" s="104" t="s">
        <v>0</v>
      </c>
      <c r="D1388" s="98">
        <v>171.3</v>
      </c>
      <c r="E1388" s="111"/>
      <c r="F1388" s="95" t="s">
        <v>0</v>
      </c>
      <c r="G1388" s="95" t="s">
        <v>0</v>
      </c>
      <c r="H1388" s="112">
        <f t="shared" si="141"/>
        <v>5.8411214953291157E-2</v>
      </c>
      <c r="I1388" s="112">
        <f t="shared" si="139"/>
        <v>5.8411214953291157E-2</v>
      </c>
      <c r="J1388" s="98"/>
      <c r="K1388" s="112">
        <f t="shared" si="143"/>
        <v>710.78838174273676</v>
      </c>
      <c r="L1388" s="98">
        <f t="shared" si="142"/>
        <v>5.8411214953291157E-2</v>
      </c>
      <c r="M1388" s="98">
        <f t="shared" si="144"/>
        <v>3.0685920577617543</v>
      </c>
      <c r="O1388" s="107">
        <v>36617</v>
      </c>
      <c r="P1388" s="100">
        <f t="shared" si="140"/>
        <v>710.78838174273676</v>
      </c>
      <c r="R1388" s="33"/>
    </row>
    <row r="1389" spans="1:18" x14ac:dyDescent="0.3">
      <c r="A1389" s="107">
        <v>36647</v>
      </c>
      <c r="B1389" s="104" t="s">
        <v>0</v>
      </c>
      <c r="C1389" s="104" t="s">
        <v>0</v>
      </c>
      <c r="D1389" s="98">
        <v>171.5</v>
      </c>
      <c r="E1389" s="33"/>
      <c r="F1389" s="95" t="s">
        <v>0</v>
      </c>
      <c r="G1389" s="95" t="s">
        <v>0</v>
      </c>
      <c r="H1389" s="112">
        <f t="shared" si="141"/>
        <v>0.11675423234092097</v>
      </c>
      <c r="I1389" s="112">
        <f t="shared" si="139"/>
        <v>0.11675423234092097</v>
      </c>
      <c r="J1389" s="98"/>
      <c r="K1389" s="112">
        <f t="shared" si="143"/>
        <v>711.61825726140898</v>
      </c>
      <c r="L1389" s="98">
        <f t="shared" si="142"/>
        <v>0.11675423234092097</v>
      </c>
      <c r="M1389" s="98">
        <f t="shared" si="144"/>
        <v>3.1889290012033999</v>
      </c>
      <c r="O1389" s="107">
        <v>36647</v>
      </c>
      <c r="P1389" s="100">
        <f t="shared" si="140"/>
        <v>711.61825726140898</v>
      </c>
    </row>
    <row r="1390" spans="1:18" x14ac:dyDescent="0.3">
      <c r="A1390" s="107">
        <v>36678</v>
      </c>
      <c r="B1390" s="104" t="s">
        <v>0</v>
      </c>
      <c r="C1390" s="104" t="s">
        <v>0</v>
      </c>
      <c r="D1390" s="98">
        <v>172.4</v>
      </c>
      <c r="F1390" s="95" t="s">
        <v>0</v>
      </c>
      <c r="G1390" s="95" t="s">
        <v>0</v>
      </c>
      <c r="H1390" s="112">
        <f t="shared" si="141"/>
        <v>0.52478134110787167</v>
      </c>
      <c r="I1390" s="112">
        <f t="shared" si="139"/>
        <v>0.52478134110787167</v>
      </c>
      <c r="J1390" s="98"/>
      <c r="K1390" s="112">
        <f t="shared" si="143"/>
        <v>715.35269709543388</v>
      </c>
      <c r="L1390" s="98">
        <f t="shared" si="142"/>
        <v>0.52478134110787167</v>
      </c>
      <c r="M1390" s="98">
        <f t="shared" si="144"/>
        <v>3.7304452466907501</v>
      </c>
      <c r="O1390" s="107">
        <v>36678</v>
      </c>
      <c r="P1390" s="100">
        <f t="shared" si="140"/>
        <v>715.35269709543388</v>
      </c>
    </row>
    <row r="1391" spans="1:18" x14ac:dyDescent="0.3">
      <c r="A1391" s="107">
        <v>36708</v>
      </c>
      <c r="B1391" s="104" t="s">
        <v>0</v>
      </c>
      <c r="C1391" s="104" t="s">
        <v>0</v>
      </c>
      <c r="D1391" s="98">
        <v>172.8</v>
      </c>
      <c r="F1391" s="95" t="s">
        <v>0</v>
      </c>
      <c r="G1391" s="95" t="s">
        <v>0</v>
      </c>
      <c r="H1391" s="112">
        <f t="shared" si="141"/>
        <v>0.23201856148491462</v>
      </c>
      <c r="I1391" s="112">
        <f t="shared" si="139"/>
        <v>0.23201856148491462</v>
      </c>
      <c r="J1391" s="98"/>
      <c r="K1391" s="112">
        <f t="shared" si="143"/>
        <v>717.01244813277822</v>
      </c>
      <c r="L1391" s="98">
        <f t="shared" si="142"/>
        <v>0.23201856148491462</v>
      </c>
      <c r="M1391" s="98">
        <f t="shared" si="144"/>
        <v>3.6592681463707422</v>
      </c>
      <c r="O1391" s="107">
        <v>36708</v>
      </c>
      <c r="P1391" s="100">
        <f t="shared" si="140"/>
        <v>717.01244813277822</v>
      </c>
    </row>
    <row r="1392" spans="1:18" x14ac:dyDescent="0.3">
      <c r="A1392" s="107">
        <v>36739</v>
      </c>
      <c r="B1392" s="104" t="s">
        <v>0</v>
      </c>
      <c r="C1392" s="104" t="s">
        <v>0</v>
      </c>
      <c r="D1392" s="98">
        <v>172.8</v>
      </c>
      <c r="F1392" s="95" t="s">
        <v>0</v>
      </c>
      <c r="G1392" s="95" t="s">
        <v>0</v>
      </c>
      <c r="H1392" s="112">
        <f t="shared" si="141"/>
        <v>0</v>
      </c>
      <c r="I1392" s="112">
        <f t="shared" si="139"/>
        <v>0</v>
      </c>
      <c r="J1392" s="98"/>
      <c r="K1392" s="112">
        <f t="shared" si="143"/>
        <v>717.01244813277822</v>
      </c>
      <c r="L1392" s="98">
        <f t="shared" si="142"/>
        <v>0</v>
      </c>
      <c r="M1392" s="98">
        <f t="shared" si="144"/>
        <v>3.4111310592459976</v>
      </c>
      <c r="O1392" s="107">
        <v>36739</v>
      </c>
      <c r="P1392" s="100">
        <f t="shared" si="140"/>
        <v>717.01244813277822</v>
      </c>
    </row>
    <row r="1393" spans="1:16" x14ac:dyDescent="0.3">
      <c r="A1393" s="107">
        <v>36770</v>
      </c>
      <c r="B1393" s="104" t="s">
        <v>0</v>
      </c>
      <c r="C1393" s="104" t="s">
        <v>0</v>
      </c>
      <c r="D1393" s="98">
        <v>173.7</v>
      </c>
      <c r="F1393" s="95" t="s">
        <v>0</v>
      </c>
      <c r="G1393" s="95" t="s">
        <v>0</v>
      </c>
      <c r="H1393" s="112">
        <f t="shared" si="141"/>
        <v>0.52083333333332593</v>
      </c>
      <c r="I1393" s="112">
        <f t="shared" si="139"/>
        <v>0.52083333333332593</v>
      </c>
      <c r="J1393" s="98"/>
      <c r="K1393" s="112">
        <f t="shared" si="143"/>
        <v>720.746887966803</v>
      </c>
      <c r="L1393" s="98">
        <f t="shared" si="142"/>
        <v>0.52083333333332593</v>
      </c>
      <c r="M1393" s="98">
        <f t="shared" si="144"/>
        <v>3.4544371649791517</v>
      </c>
      <c r="O1393" s="107">
        <v>36770</v>
      </c>
      <c r="P1393" s="100">
        <f t="shared" si="140"/>
        <v>720.746887966803</v>
      </c>
    </row>
    <row r="1394" spans="1:16" x14ac:dyDescent="0.3">
      <c r="A1394" s="107">
        <v>36800</v>
      </c>
      <c r="B1394" s="104" t="s">
        <v>0</v>
      </c>
      <c r="C1394" s="104" t="s">
        <v>0</v>
      </c>
      <c r="D1394" s="98">
        <v>174</v>
      </c>
      <c r="F1394" s="95" t="s">
        <v>0</v>
      </c>
      <c r="G1394" s="95" t="s">
        <v>0</v>
      </c>
      <c r="H1394" s="112">
        <f t="shared" si="141"/>
        <v>0.17271157167531026</v>
      </c>
      <c r="I1394" s="112">
        <f t="shared" si="139"/>
        <v>0.17271157167531026</v>
      </c>
      <c r="J1394" s="98"/>
      <c r="K1394" s="112">
        <f t="shared" si="143"/>
        <v>721.99170124481134</v>
      </c>
      <c r="L1394" s="98">
        <f t="shared" si="142"/>
        <v>0.17271157167531026</v>
      </c>
      <c r="M1394" s="98">
        <f t="shared" si="144"/>
        <v>3.4482758620689724</v>
      </c>
      <c r="O1394" s="107">
        <v>36800</v>
      </c>
      <c r="P1394" s="100">
        <f t="shared" si="140"/>
        <v>721.99170124481134</v>
      </c>
    </row>
    <row r="1395" spans="1:16" x14ac:dyDescent="0.3">
      <c r="A1395" s="107">
        <v>36831</v>
      </c>
      <c r="B1395" s="104" t="s">
        <v>0</v>
      </c>
      <c r="C1395" s="104" t="s">
        <v>0</v>
      </c>
      <c r="D1395" s="98">
        <v>174.1</v>
      </c>
      <c r="F1395" s="95" t="s">
        <v>0</v>
      </c>
      <c r="G1395" s="95" t="s">
        <v>0</v>
      </c>
      <c r="H1395" s="112">
        <f t="shared" si="141"/>
        <v>5.7471264367814356E-2</v>
      </c>
      <c r="I1395" s="112">
        <f t="shared" si="139"/>
        <v>5.7471264367814356E-2</v>
      </c>
      <c r="J1395" s="98"/>
      <c r="K1395" s="112">
        <f t="shared" si="143"/>
        <v>722.40663900414745</v>
      </c>
      <c r="L1395" s="98">
        <f t="shared" si="142"/>
        <v>5.7471264367814356E-2</v>
      </c>
      <c r="M1395" s="98">
        <f t="shared" si="144"/>
        <v>3.4462269756387442</v>
      </c>
      <c r="O1395" s="107">
        <v>36831</v>
      </c>
      <c r="P1395" s="100">
        <f t="shared" si="140"/>
        <v>722.40663900414745</v>
      </c>
    </row>
    <row r="1396" spans="1:16" x14ac:dyDescent="0.3">
      <c r="A1396" s="107">
        <v>36861</v>
      </c>
      <c r="B1396" s="104" t="s">
        <v>0</v>
      </c>
      <c r="C1396" s="104" t="s">
        <v>0</v>
      </c>
      <c r="D1396" s="98">
        <v>174</v>
      </c>
      <c r="F1396" s="94" t="s">
        <v>0</v>
      </c>
      <c r="G1396" s="94" t="s">
        <v>0</v>
      </c>
      <c r="H1396" s="112">
        <f t="shared" si="141"/>
        <v>-5.7438253877073464E-2</v>
      </c>
      <c r="I1396" s="112">
        <f t="shared" si="139"/>
        <v>-5.7438253877073464E-2</v>
      </c>
      <c r="J1396" s="98"/>
      <c r="K1396" s="112">
        <f t="shared" si="143"/>
        <v>721.99170124481145</v>
      </c>
      <c r="L1396" s="98">
        <f t="shared" si="142"/>
        <v>-5.7438253877073464E-2</v>
      </c>
      <c r="M1396" s="98">
        <f>((K1396/K1384)-1)*100</f>
        <v>3.3868092691622165</v>
      </c>
      <c r="O1396" s="107">
        <v>36861</v>
      </c>
      <c r="P1396" s="100">
        <f t="shared" si="140"/>
        <v>721.99170124481145</v>
      </c>
    </row>
    <row r="1397" spans="1:16" x14ac:dyDescent="0.3">
      <c r="A1397" s="107">
        <v>36892</v>
      </c>
      <c r="B1397" s="98"/>
      <c r="D1397" s="98">
        <v>175.1</v>
      </c>
      <c r="F1397" s="94" t="s">
        <v>0</v>
      </c>
      <c r="G1397" s="94" t="s">
        <v>0</v>
      </c>
      <c r="H1397" s="112">
        <f t="shared" si="141"/>
        <v>0.63218390804598013</v>
      </c>
      <c r="I1397" s="112">
        <f t="shared" ref="I1397:I1460" si="145">H1397</f>
        <v>0.63218390804598013</v>
      </c>
      <c r="J1397" s="98"/>
      <c r="K1397" s="112">
        <f t="shared" si="143"/>
        <v>726.55601659750857</v>
      </c>
      <c r="L1397" s="98">
        <f t="shared" si="142"/>
        <v>0.63218390804598013</v>
      </c>
      <c r="M1397" s="98">
        <f t="shared" ref="M1397:M1460" si="146">((K1397/K1385)-1)*100</f>
        <v>3.7322274881516737</v>
      </c>
      <c r="O1397" s="107">
        <v>36892</v>
      </c>
      <c r="P1397" s="100">
        <f t="shared" si="140"/>
        <v>726.55601659750857</v>
      </c>
    </row>
    <row r="1398" spans="1:16" x14ac:dyDescent="0.3">
      <c r="A1398" s="107">
        <v>36923</v>
      </c>
      <c r="D1398" s="98">
        <v>175.8</v>
      </c>
      <c r="F1398" s="94" t="s">
        <v>0</v>
      </c>
      <c r="G1398" s="94" t="s">
        <v>0</v>
      </c>
      <c r="H1398" s="112">
        <f t="shared" si="141"/>
        <v>0.39977155910908557</v>
      </c>
      <c r="I1398" s="112">
        <f t="shared" si="145"/>
        <v>0.39977155910908557</v>
      </c>
      <c r="J1398" s="98"/>
      <c r="K1398" s="112">
        <f t="shared" si="143"/>
        <v>729.46058091286125</v>
      </c>
      <c r="L1398" s="98">
        <f t="shared" si="142"/>
        <v>0.39977155910908557</v>
      </c>
      <c r="M1398" s="98">
        <f t="shared" si="146"/>
        <v>3.5335689045936425</v>
      </c>
      <c r="O1398" s="107">
        <v>36923</v>
      </c>
      <c r="P1398" s="100">
        <f t="shared" si="140"/>
        <v>729.46058091286125</v>
      </c>
    </row>
    <row r="1399" spans="1:16" x14ac:dyDescent="0.3">
      <c r="A1399" s="107">
        <v>36951</v>
      </c>
      <c r="D1399" s="98">
        <v>176.2</v>
      </c>
      <c r="F1399" s="94" t="s">
        <v>0</v>
      </c>
      <c r="G1399" s="94" t="s">
        <v>0</v>
      </c>
      <c r="H1399" s="112">
        <f t="shared" si="141"/>
        <v>0.22753128555175195</v>
      </c>
      <c r="I1399" s="112">
        <f t="shared" si="145"/>
        <v>0.22753128555175195</v>
      </c>
      <c r="J1399" s="98"/>
      <c r="K1399" s="112">
        <f t="shared" si="143"/>
        <v>731.12033195020558</v>
      </c>
      <c r="L1399" s="98">
        <f t="shared" si="142"/>
        <v>0.22753128555175195</v>
      </c>
      <c r="M1399" s="98">
        <f t="shared" si="146"/>
        <v>2.9205607476635587</v>
      </c>
      <c r="O1399" s="107">
        <v>36951</v>
      </c>
      <c r="P1399" s="100">
        <f t="shared" si="140"/>
        <v>731.12033195020558</v>
      </c>
    </row>
    <row r="1400" spans="1:16" x14ac:dyDescent="0.3">
      <c r="A1400" s="107">
        <v>36982</v>
      </c>
      <c r="D1400" s="98">
        <v>176.9</v>
      </c>
      <c r="F1400" s="94" t="s">
        <v>0</v>
      </c>
      <c r="G1400" s="94" t="s">
        <v>0</v>
      </c>
      <c r="H1400" s="112">
        <f t="shared" si="141"/>
        <v>0.39727582292850006</v>
      </c>
      <c r="I1400" s="112">
        <f t="shared" si="145"/>
        <v>0.39727582292850006</v>
      </c>
      <c r="J1400" s="98"/>
      <c r="K1400" s="112">
        <f t="shared" si="143"/>
        <v>734.02489626555837</v>
      </c>
      <c r="L1400" s="98">
        <f t="shared" si="142"/>
        <v>0.39727582292850006</v>
      </c>
      <c r="M1400" s="98">
        <f t="shared" si="146"/>
        <v>3.2691185055458316</v>
      </c>
      <c r="O1400" s="107">
        <v>36982</v>
      </c>
      <c r="P1400" s="100">
        <f t="shared" si="140"/>
        <v>734.02489626555837</v>
      </c>
    </row>
    <row r="1401" spans="1:16" x14ac:dyDescent="0.3">
      <c r="A1401" s="107">
        <v>37012</v>
      </c>
      <c r="D1401" s="98">
        <v>177.7</v>
      </c>
      <c r="F1401" s="94" t="s">
        <v>0</v>
      </c>
      <c r="G1401" s="94" t="s">
        <v>0</v>
      </c>
      <c r="H1401" s="112">
        <f t="shared" si="141"/>
        <v>0.45223289994347216</v>
      </c>
      <c r="I1401" s="112">
        <f t="shared" si="145"/>
        <v>0.45223289994347216</v>
      </c>
      <c r="J1401" s="98"/>
      <c r="K1401" s="112">
        <f t="shared" si="143"/>
        <v>737.34439834024715</v>
      </c>
      <c r="L1401" s="98">
        <f t="shared" si="142"/>
        <v>0.45223289994347216</v>
      </c>
      <c r="M1401" s="98">
        <f t="shared" si="146"/>
        <v>3.6151603498542295</v>
      </c>
      <c r="O1401" s="107">
        <v>37012</v>
      </c>
      <c r="P1401" s="100">
        <f t="shared" si="140"/>
        <v>737.34439834024715</v>
      </c>
    </row>
    <row r="1402" spans="1:16" x14ac:dyDescent="0.3">
      <c r="A1402" s="107">
        <v>37043</v>
      </c>
      <c r="D1402" s="98">
        <v>178</v>
      </c>
      <c r="F1402" s="94" t="s">
        <v>0</v>
      </c>
      <c r="G1402" s="94" t="s">
        <v>0</v>
      </c>
      <c r="H1402" s="112">
        <f t="shared" si="141"/>
        <v>0.16882386043894915</v>
      </c>
      <c r="I1402" s="112">
        <f t="shared" si="145"/>
        <v>0.16882386043894915</v>
      </c>
      <c r="J1402" s="98"/>
      <c r="K1402" s="112">
        <f t="shared" si="143"/>
        <v>738.58921161825549</v>
      </c>
      <c r="L1402" s="98">
        <f t="shared" si="142"/>
        <v>0.16882386043894915</v>
      </c>
      <c r="M1402" s="98">
        <f t="shared" si="146"/>
        <v>3.2482598607888713</v>
      </c>
      <c r="O1402" s="107">
        <v>37043</v>
      </c>
      <c r="P1402" s="100">
        <f t="shared" si="140"/>
        <v>738.58921161825549</v>
      </c>
    </row>
    <row r="1403" spans="1:16" x14ac:dyDescent="0.3">
      <c r="A1403" s="107">
        <v>37073</v>
      </c>
      <c r="D1403" s="98">
        <v>177.5</v>
      </c>
      <c r="F1403" s="94" t="s">
        <v>0</v>
      </c>
      <c r="G1403" s="94" t="s">
        <v>0</v>
      </c>
      <c r="H1403" s="112">
        <f t="shared" si="141"/>
        <v>-0.28089887640448952</v>
      </c>
      <c r="I1403" s="112">
        <f t="shared" si="145"/>
        <v>-0.28089887640448952</v>
      </c>
      <c r="J1403" s="98"/>
      <c r="K1403" s="112">
        <f t="shared" si="143"/>
        <v>736.51452282157504</v>
      </c>
      <c r="L1403" s="98">
        <f t="shared" si="142"/>
        <v>-0.28089887640448952</v>
      </c>
      <c r="M1403" s="98">
        <f t="shared" si="146"/>
        <v>2.7199074074074403</v>
      </c>
      <c r="O1403" s="107">
        <v>37073</v>
      </c>
      <c r="P1403" s="100">
        <f t="shared" si="140"/>
        <v>736.51452282157504</v>
      </c>
    </row>
    <row r="1404" spans="1:16" x14ac:dyDescent="0.3">
      <c r="A1404" s="107">
        <v>37104</v>
      </c>
      <c r="D1404" s="98">
        <v>177.5</v>
      </c>
      <c r="F1404" s="94" t="s">
        <v>0</v>
      </c>
      <c r="G1404" s="94" t="s">
        <v>0</v>
      </c>
      <c r="H1404" s="112">
        <f t="shared" si="141"/>
        <v>0</v>
      </c>
      <c r="I1404" s="112">
        <f t="shared" si="145"/>
        <v>0</v>
      </c>
      <c r="J1404" s="98"/>
      <c r="K1404" s="112">
        <f t="shared" si="143"/>
        <v>736.51452282157504</v>
      </c>
      <c r="L1404" s="98">
        <f t="shared" si="142"/>
        <v>0</v>
      </c>
      <c r="M1404" s="98">
        <f t="shared" si="146"/>
        <v>2.7199074074074403</v>
      </c>
      <c r="O1404" s="107">
        <v>37104</v>
      </c>
      <c r="P1404" s="100">
        <f t="shared" si="140"/>
        <v>736.51452282157504</v>
      </c>
    </row>
    <row r="1405" spans="1:16" x14ac:dyDescent="0.3">
      <c r="A1405" s="107">
        <v>37135</v>
      </c>
      <c r="D1405" s="98">
        <v>178.3</v>
      </c>
      <c r="F1405" s="94" t="s">
        <v>0</v>
      </c>
      <c r="G1405" s="94" t="s">
        <v>0</v>
      </c>
      <c r="H1405" s="112">
        <f t="shared" si="141"/>
        <v>0.45070422535211652</v>
      </c>
      <c r="I1405" s="112">
        <f t="shared" si="145"/>
        <v>0.45070422535211652</v>
      </c>
      <c r="J1405" s="98"/>
      <c r="K1405" s="112">
        <f t="shared" si="143"/>
        <v>739.83402489626383</v>
      </c>
      <c r="L1405" s="98">
        <f t="shared" si="142"/>
        <v>0.45070422535211652</v>
      </c>
      <c r="M1405" s="98">
        <f t="shared" si="146"/>
        <v>2.6482440990213352</v>
      </c>
      <c r="O1405" s="107">
        <v>37135</v>
      </c>
      <c r="P1405" s="100">
        <f t="shared" si="140"/>
        <v>739.83402489626383</v>
      </c>
    </row>
    <row r="1406" spans="1:16" x14ac:dyDescent="0.3">
      <c r="A1406" s="107">
        <v>37165</v>
      </c>
      <c r="D1406" s="98">
        <v>177.7</v>
      </c>
      <c r="F1406" s="94" t="s">
        <v>0</v>
      </c>
      <c r="G1406" s="94" t="s">
        <v>0</v>
      </c>
      <c r="H1406" s="112">
        <f t="shared" si="141"/>
        <v>-0.33651149747617737</v>
      </c>
      <c r="I1406" s="112">
        <f t="shared" si="145"/>
        <v>-0.33651149747617737</v>
      </c>
      <c r="J1406" s="98"/>
      <c r="K1406" s="112">
        <f t="shared" si="143"/>
        <v>737.34439834024715</v>
      </c>
      <c r="L1406" s="98">
        <f t="shared" si="142"/>
        <v>-0.33651149747617737</v>
      </c>
      <c r="M1406" s="98">
        <f t="shared" si="146"/>
        <v>2.12643678160922</v>
      </c>
      <c r="O1406" s="107">
        <v>37165</v>
      </c>
      <c r="P1406" s="100">
        <f t="shared" si="140"/>
        <v>737.34439834024715</v>
      </c>
    </row>
    <row r="1407" spans="1:16" x14ac:dyDescent="0.3">
      <c r="A1407" s="107">
        <v>37196</v>
      </c>
      <c r="D1407" s="98">
        <v>177.4</v>
      </c>
      <c r="F1407" s="94" t="s">
        <v>0</v>
      </c>
      <c r="G1407" s="94" t="s">
        <v>0</v>
      </c>
      <c r="H1407" s="112">
        <f t="shared" si="141"/>
        <v>-0.16882386043892694</v>
      </c>
      <c r="I1407" s="112">
        <f t="shared" si="145"/>
        <v>-0.16882386043892694</v>
      </c>
      <c r="J1407" s="98"/>
      <c r="K1407" s="112">
        <f t="shared" si="143"/>
        <v>736.09958506223893</v>
      </c>
      <c r="L1407" s="98">
        <f t="shared" si="142"/>
        <v>-0.16882386043892694</v>
      </c>
      <c r="M1407" s="98">
        <f t="shared" si="146"/>
        <v>1.8954623779437352</v>
      </c>
      <c r="O1407" s="107">
        <v>37196</v>
      </c>
      <c r="P1407" s="100">
        <f t="shared" si="140"/>
        <v>736.09958506223893</v>
      </c>
    </row>
    <row r="1408" spans="1:16" x14ac:dyDescent="0.3">
      <c r="A1408" s="107">
        <v>37226</v>
      </c>
      <c r="D1408" s="98">
        <v>176.7</v>
      </c>
      <c r="F1408" s="94" t="s">
        <v>0</v>
      </c>
      <c r="G1408" s="94" t="s">
        <v>0</v>
      </c>
      <c r="H1408" s="112">
        <f t="shared" si="141"/>
        <v>-0.39458850056370842</v>
      </c>
      <c r="I1408" s="112">
        <f t="shared" si="145"/>
        <v>-0.39458850056370842</v>
      </c>
      <c r="J1408" s="98"/>
      <c r="K1408" s="112">
        <f t="shared" si="143"/>
        <v>733.19502074688614</v>
      </c>
      <c r="L1408" s="98">
        <f t="shared" si="142"/>
        <v>-0.39458850056370842</v>
      </c>
      <c r="M1408" s="98">
        <f t="shared" si="146"/>
        <v>1.551724137931032</v>
      </c>
      <c r="O1408" s="107">
        <v>37226</v>
      </c>
      <c r="P1408" s="100">
        <f t="shared" si="140"/>
        <v>733.19502074688614</v>
      </c>
    </row>
    <row r="1409" spans="1:16" x14ac:dyDescent="0.3">
      <c r="A1409" s="107">
        <v>37257</v>
      </c>
      <c r="D1409" s="98">
        <v>177.1</v>
      </c>
      <c r="F1409" s="94" t="s">
        <v>0</v>
      </c>
      <c r="G1409" s="94" t="s">
        <v>0</v>
      </c>
      <c r="H1409" s="112">
        <f t="shared" si="141"/>
        <v>0.22637238256932868</v>
      </c>
      <c r="I1409" s="112">
        <f t="shared" si="145"/>
        <v>0.22637238256932868</v>
      </c>
      <c r="J1409" s="98"/>
      <c r="K1409" s="112">
        <f t="shared" si="143"/>
        <v>734.85477178423059</v>
      </c>
      <c r="L1409" s="98">
        <f t="shared" si="142"/>
        <v>0.22637238256932868</v>
      </c>
      <c r="M1409" s="98">
        <f t="shared" si="146"/>
        <v>1.1422044545973842</v>
      </c>
      <c r="O1409" s="107">
        <v>37257</v>
      </c>
      <c r="P1409" s="100">
        <f t="shared" si="140"/>
        <v>734.85477178423059</v>
      </c>
    </row>
    <row r="1410" spans="1:16" x14ac:dyDescent="0.3">
      <c r="A1410" s="107">
        <v>37288</v>
      </c>
      <c r="D1410" s="98">
        <v>177.8</v>
      </c>
      <c r="F1410" s="94" t="s">
        <v>0</v>
      </c>
      <c r="G1410" s="94" t="s">
        <v>0</v>
      </c>
      <c r="H1410" s="112">
        <f t="shared" si="141"/>
        <v>0.39525691699606735</v>
      </c>
      <c r="I1410" s="112">
        <f t="shared" si="145"/>
        <v>0.39525691699606735</v>
      </c>
      <c r="J1410" s="98"/>
      <c r="K1410" s="112">
        <f t="shared" si="143"/>
        <v>737.75933609958338</v>
      </c>
      <c r="L1410" s="98">
        <f t="shared" si="142"/>
        <v>0.39525691699606735</v>
      </c>
      <c r="M1410" s="98">
        <f t="shared" si="146"/>
        <v>1.1376564277588486</v>
      </c>
      <c r="O1410" s="107">
        <v>37288</v>
      </c>
      <c r="P1410" s="100">
        <f t="shared" si="140"/>
        <v>737.75933609958338</v>
      </c>
    </row>
    <row r="1411" spans="1:16" x14ac:dyDescent="0.3">
      <c r="A1411" s="107">
        <v>37316</v>
      </c>
      <c r="D1411" s="98">
        <v>178.8</v>
      </c>
      <c r="F1411" s="94" t="s">
        <v>0</v>
      </c>
      <c r="G1411" s="94" t="s">
        <v>0</v>
      </c>
      <c r="H1411" s="112">
        <f t="shared" si="141"/>
        <v>0.56242969628796935</v>
      </c>
      <c r="I1411" s="112">
        <f t="shared" si="145"/>
        <v>0.56242969628796935</v>
      </c>
      <c r="J1411" s="98"/>
      <c r="K1411" s="112">
        <f t="shared" si="143"/>
        <v>741.90871369294439</v>
      </c>
      <c r="L1411" s="98">
        <f t="shared" si="142"/>
        <v>0.56242969628796935</v>
      </c>
      <c r="M1411" s="98">
        <f t="shared" si="146"/>
        <v>1.4755959137344288</v>
      </c>
      <c r="O1411" s="107">
        <v>37316</v>
      </c>
      <c r="P1411" s="100">
        <f t="shared" si="140"/>
        <v>741.90871369294439</v>
      </c>
    </row>
    <row r="1412" spans="1:16" x14ac:dyDescent="0.3">
      <c r="A1412" s="107">
        <v>37347</v>
      </c>
      <c r="D1412" s="98">
        <v>179.8</v>
      </c>
      <c r="F1412" s="94" t="s">
        <v>0</v>
      </c>
      <c r="G1412" s="94" t="s">
        <v>0</v>
      </c>
      <c r="H1412" s="112">
        <f t="shared" si="141"/>
        <v>0.55928411633110464</v>
      </c>
      <c r="I1412" s="112">
        <f t="shared" si="145"/>
        <v>0.55928411633110464</v>
      </c>
      <c r="J1412" s="98"/>
      <c r="K1412" s="112">
        <f t="shared" si="143"/>
        <v>746.0580912863054</v>
      </c>
      <c r="L1412" s="98">
        <f t="shared" si="142"/>
        <v>0.55928411633110464</v>
      </c>
      <c r="M1412" s="98">
        <f t="shared" si="146"/>
        <v>1.639344262295106</v>
      </c>
      <c r="O1412" s="107">
        <v>37347</v>
      </c>
      <c r="P1412" s="100">
        <f t="shared" si="140"/>
        <v>746.0580912863054</v>
      </c>
    </row>
    <row r="1413" spans="1:16" x14ac:dyDescent="0.3">
      <c r="A1413" s="107">
        <v>37377</v>
      </c>
      <c r="D1413" s="98">
        <v>179.8</v>
      </c>
      <c r="F1413" s="94" t="s">
        <v>0</v>
      </c>
      <c r="G1413" s="94" t="s">
        <v>0</v>
      </c>
      <c r="H1413" s="112">
        <f t="shared" si="141"/>
        <v>0</v>
      </c>
      <c r="I1413" s="112">
        <f t="shared" si="145"/>
        <v>0</v>
      </c>
      <c r="J1413" s="98"/>
      <c r="K1413" s="112">
        <f t="shared" si="143"/>
        <v>746.0580912863054</v>
      </c>
      <c r="L1413" s="98">
        <f t="shared" si="142"/>
        <v>0</v>
      </c>
      <c r="M1413" s="98">
        <f t="shared" si="146"/>
        <v>1.1817670230726218</v>
      </c>
      <c r="O1413" s="107">
        <v>37377</v>
      </c>
      <c r="P1413" s="100">
        <f t="shared" si="140"/>
        <v>746.0580912863054</v>
      </c>
    </row>
    <row r="1414" spans="1:16" x14ac:dyDescent="0.3">
      <c r="A1414" s="107">
        <v>37408</v>
      </c>
      <c r="D1414" s="98">
        <v>179.9</v>
      </c>
      <c r="F1414" s="94" t="s">
        <v>0</v>
      </c>
      <c r="G1414" s="94" t="s">
        <v>0</v>
      </c>
      <c r="H1414" s="112">
        <f t="shared" si="141"/>
        <v>5.5617352614012461E-2</v>
      </c>
      <c r="I1414" s="112">
        <f t="shared" si="145"/>
        <v>5.5617352614012461E-2</v>
      </c>
      <c r="J1414" s="98"/>
      <c r="K1414" s="112">
        <f t="shared" si="143"/>
        <v>746.47302904564151</v>
      </c>
      <c r="L1414" s="98">
        <f t="shared" si="142"/>
        <v>5.5617352614012461E-2</v>
      </c>
      <c r="M1414" s="98">
        <f t="shared" si="146"/>
        <v>1.0674157303371068</v>
      </c>
      <c r="O1414" s="107">
        <v>37408</v>
      </c>
      <c r="P1414" s="100">
        <f t="shared" si="140"/>
        <v>746.47302904564151</v>
      </c>
    </row>
    <row r="1415" spans="1:16" x14ac:dyDescent="0.3">
      <c r="A1415" s="107">
        <v>37438</v>
      </c>
      <c r="D1415" s="98">
        <v>180.1</v>
      </c>
      <c r="F1415" s="94" t="s">
        <v>0</v>
      </c>
      <c r="G1415" s="94" t="s">
        <v>0</v>
      </c>
      <c r="H1415" s="112">
        <f t="shared" si="141"/>
        <v>0.11117287381878782</v>
      </c>
      <c r="I1415" s="112">
        <f t="shared" si="145"/>
        <v>0.11117287381878782</v>
      </c>
      <c r="J1415" s="98"/>
      <c r="K1415" s="112">
        <f t="shared" si="143"/>
        <v>747.30290456431374</v>
      </c>
      <c r="L1415" s="98">
        <f t="shared" si="142"/>
        <v>0.11117287381878782</v>
      </c>
      <c r="M1415" s="98">
        <f t="shared" si="146"/>
        <v>1.4647887323943731</v>
      </c>
      <c r="O1415" s="107">
        <v>37438</v>
      </c>
      <c r="P1415" s="100">
        <f t="shared" si="140"/>
        <v>747.30290456431374</v>
      </c>
    </row>
    <row r="1416" spans="1:16" x14ac:dyDescent="0.3">
      <c r="A1416" s="107">
        <v>37469</v>
      </c>
      <c r="D1416" s="98">
        <v>180.7</v>
      </c>
      <c r="F1416" s="94" t="s">
        <v>0</v>
      </c>
      <c r="G1416" s="94" t="s">
        <v>0</v>
      </c>
      <c r="H1416" s="112">
        <f t="shared" si="141"/>
        <v>0.3331482509716821</v>
      </c>
      <c r="I1416" s="112">
        <f t="shared" si="145"/>
        <v>0.3331482509716821</v>
      </c>
      <c r="J1416" s="98"/>
      <c r="K1416" s="112">
        <f t="shared" si="143"/>
        <v>749.7925311203303</v>
      </c>
      <c r="L1416" s="98">
        <f t="shared" si="142"/>
        <v>0.3331482509716821</v>
      </c>
      <c r="M1416" s="98">
        <f t="shared" si="146"/>
        <v>1.8028169014084661</v>
      </c>
      <c r="O1416" s="107">
        <v>37469</v>
      </c>
      <c r="P1416" s="100">
        <f t="shared" si="140"/>
        <v>749.7925311203303</v>
      </c>
    </row>
    <row r="1417" spans="1:16" x14ac:dyDescent="0.3">
      <c r="A1417" s="107">
        <v>37500</v>
      </c>
      <c r="D1417" s="98">
        <v>181</v>
      </c>
      <c r="F1417" s="94" t="s">
        <v>0</v>
      </c>
      <c r="G1417" s="94" t="s">
        <v>0</v>
      </c>
      <c r="H1417" s="112">
        <f t="shared" si="141"/>
        <v>0.16602102933038765</v>
      </c>
      <c r="I1417" s="112">
        <f t="shared" si="145"/>
        <v>0.16602102933038765</v>
      </c>
      <c r="J1417" s="98"/>
      <c r="K1417" s="112">
        <f t="shared" si="143"/>
        <v>751.03734439833863</v>
      </c>
      <c r="L1417" s="98">
        <f t="shared" si="142"/>
        <v>0.16602102933038765</v>
      </c>
      <c r="M1417" s="98">
        <f t="shared" si="146"/>
        <v>1.5143017386427537</v>
      </c>
      <c r="O1417" s="107">
        <v>37500</v>
      </c>
      <c r="P1417" s="100">
        <f t="shared" si="140"/>
        <v>751.03734439833863</v>
      </c>
    </row>
    <row r="1418" spans="1:16" x14ac:dyDescent="0.3">
      <c r="A1418" s="107">
        <v>37530</v>
      </c>
      <c r="D1418" s="98">
        <v>181.3</v>
      </c>
      <c r="F1418" s="94" t="s">
        <v>0</v>
      </c>
      <c r="G1418" s="94" t="s">
        <v>0</v>
      </c>
      <c r="H1418" s="112">
        <f t="shared" si="141"/>
        <v>0.16574585635360517</v>
      </c>
      <c r="I1418" s="112">
        <f t="shared" si="145"/>
        <v>0.16574585635360517</v>
      </c>
      <c r="J1418" s="98"/>
      <c r="K1418" s="112">
        <f t="shared" si="143"/>
        <v>752.28215767634708</v>
      </c>
      <c r="L1418" s="98">
        <f t="shared" si="142"/>
        <v>0.16574585635360517</v>
      </c>
      <c r="M1418" s="98">
        <f t="shared" si="146"/>
        <v>2.0258863252673454</v>
      </c>
      <c r="O1418" s="107">
        <v>37530</v>
      </c>
      <c r="P1418" s="100">
        <f t="shared" si="140"/>
        <v>752.28215767634708</v>
      </c>
    </row>
    <row r="1419" spans="1:16" x14ac:dyDescent="0.3">
      <c r="A1419" s="107">
        <v>37561</v>
      </c>
      <c r="D1419" s="98">
        <v>181.3</v>
      </c>
      <c r="F1419" s="94" t="s">
        <v>0</v>
      </c>
      <c r="G1419" s="94" t="s">
        <v>0</v>
      </c>
      <c r="H1419" s="112">
        <f t="shared" si="141"/>
        <v>0</v>
      </c>
      <c r="I1419" s="112">
        <f t="shared" si="145"/>
        <v>0</v>
      </c>
      <c r="J1419" s="98"/>
      <c r="K1419" s="112">
        <f t="shared" si="143"/>
        <v>752.28215767634708</v>
      </c>
      <c r="L1419" s="98">
        <f t="shared" si="142"/>
        <v>0</v>
      </c>
      <c r="M1419" s="98">
        <f t="shared" si="146"/>
        <v>2.1984216459977945</v>
      </c>
      <c r="O1419" s="107">
        <v>37561</v>
      </c>
      <c r="P1419" s="100">
        <f t="shared" si="140"/>
        <v>752.28215767634708</v>
      </c>
    </row>
    <row r="1420" spans="1:16" x14ac:dyDescent="0.3">
      <c r="A1420" s="107">
        <v>37591</v>
      </c>
      <c r="D1420" s="98">
        <v>180.9</v>
      </c>
      <c r="F1420" s="94" t="s">
        <v>0</v>
      </c>
      <c r="G1420" s="94" t="s">
        <v>0</v>
      </c>
      <c r="H1420" s="112">
        <f t="shared" si="141"/>
        <v>-0.22062879205736463</v>
      </c>
      <c r="I1420" s="112">
        <f t="shared" si="145"/>
        <v>-0.22062879205736463</v>
      </c>
      <c r="J1420" s="98"/>
      <c r="K1420" s="112">
        <f t="shared" si="143"/>
        <v>750.62240663900263</v>
      </c>
      <c r="L1420" s="98">
        <f t="shared" si="142"/>
        <v>-0.22062879205737573</v>
      </c>
      <c r="M1420" s="98">
        <f t="shared" si="146"/>
        <v>2.3769100169779733</v>
      </c>
      <c r="O1420" s="107">
        <v>37591</v>
      </c>
      <c r="P1420" s="100">
        <f t="shared" si="140"/>
        <v>750.62240663900263</v>
      </c>
    </row>
    <row r="1421" spans="1:16" x14ac:dyDescent="0.3">
      <c r="A1421" s="107">
        <v>37622</v>
      </c>
      <c r="D1421" s="98">
        <v>181.7</v>
      </c>
      <c r="F1421" s="94" t="s">
        <v>0</v>
      </c>
      <c r="G1421" s="94" t="s">
        <v>0</v>
      </c>
      <c r="H1421" s="112">
        <f t="shared" si="141"/>
        <v>0.44223327805417156</v>
      </c>
      <c r="I1421" s="112">
        <f t="shared" si="145"/>
        <v>0.44223327805417156</v>
      </c>
      <c r="J1421" s="98"/>
      <c r="K1421" s="112">
        <f t="shared" si="143"/>
        <v>753.94190871369142</v>
      </c>
      <c r="L1421" s="98">
        <f t="shared" si="142"/>
        <v>0.44223327805417156</v>
      </c>
      <c r="M1421" s="98">
        <f t="shared" si="146"/>
        <v>2.5974025974026427</v>
      </c>
      <c r="O1421" s="107">
        <v>37622</v>
      </c>
      <c r="P1421" s="100">
        <f t="shared" si="140"/>
        <v>753.94190871369142</v>
      </c>
    </row>
    <row r="1422" spans="1:16" x14ac:dyDescent="0.3">
      <c r="A1422" s="107">
        <v>37653</v>
      </c>
      <c r="D1422" s="98">
        <v>183.1</v>
      </c>
      <c r="F1422" s="94" t="s">
        <v>0</v>
      </c>
      <c r="G1422" s="94" t="s">
        <v>0</v>
      </c>
      <c r="H1422" s="112">
        <f t="shared" si="141"/>
        <v>0.77050082553660193</v>
      </c>
      <c r="I1422" s="112">
        <f t="shared" si="145"/>
        <v>0.77050082553660193</v>
      </c>
      <c r="J1422" s="98"/>
      <c r="K1422" s="112">
        <f t="shared" si="143"/>
        <v>759.75103734439688</v>
      </c>
      <c r="L1422" s="98">
        <f t="shared" si="142"/>
        <v>0.77050082553660193</v>
      </c>
      <c r="M1422" s="98">
        <f t="shared" si="146"/>
        <v>2.980877390326242</v>
      </c>
      <c r="O1422" s="107">
        <v>37653</v>
      </c>
      <c r="P1422" s="100">
        <f t="shared" si="140"/>
        <v>759.75103734439688</v>
      </c>
    </row>
    <row r="1423" spans="1:16" x14ac:dyDescent="0.3">
      <c r="A1423" s="107">
        <v>37681</v>
      </c>
      <c r="D1423" s="98">
        <v>184.2</v>
      </c>
      <c r="F1423" s="94" t="s">
        <v>0</v>
      </c>
      <c r="G1423" s="94" t="s">
        <v>0</v>
      </c>
      <c r="H1423" s="112">
        <f t="shared" si="141"/>
        <v>0.6007646095030017</v>
      </c>
      <c r="I1423" s="112">
        <f t="shared" si="145"/>
        <v>0.6007646095030017</v>
      </c>
      <c r="J1423" s="98"/>
      <c r="K1423" s="112">
        <f t="shared" si="143"/>
        <v>764.315352697094</v>
      </c>
      <c r="L1423" s="98">
        <f t="shared" si="142"/>
        <v>0.6007646095030017</v>
      </c>
      <c r="M1423" s="98">
        <f t="shared" si="146"/>
        <v>3.0201342281879651</v>
      </c>
      <c r="O1423" s="107">
        <v>37681</v>
      </c>
      <c r="P1423" s="100">
        <f t="shared" si="140"/>
        <v>764.315352697094</v>
      </c>
    </row>
    <row r="1424" spans="1:16" x14ac:dyDescent="0.3">
      <c r="A1424" s="107">
        <v>37712</v>
      </c>
      <c r="D1424" s="98">
        <v>183.8</v>
      </c>
      <c r="F1424" s="94" t="s">
        <v>0</v>
      </c>
      <c r="G1424" s="94" t="s">
        <v>0</v>
      </c>
      <c r="H1424" s="112">
        <f t="shared" si="141"/>
        <v>-0.21715526601518986</v>
      </c>
      <c r="I1424" s="112">
        <f t="shared" si="145"/>
        <v>-0.21715526601518986</v>
      </c>
      <c r="J1424" s="98"/>
      <c r="K1424" s="112">
        <f t="shared" si="143"/>
        <v>762.65560165974966</v>
      </c>
      <c r="L1424" s="98">
        <f t="shared" si="142"/>
        <v>-0.21715526601518986</v>
      </c>
      <c r="M1424" s="98">
        <f t="shared" si="146"/>
        <v>2.2246941045606761</v>
      </c>
      <c r="O1424" s="107">
        <v>37712</v>
      </c>
      <c r="P1424" s="100">
        <f t="shared" si="140"/>
        <v>762.65560165974966</v>
      </c>
    </row>
    <row r="1425" spans="1:16" x14ac:dyDescent="0.3">
      <c r="A1425" s="107">
        <v>37742</v>
      </c>
      <c r="D1425" s="98">
        <v>183.5</v>
      </c>
      <c r="F1425" s="94" t="s">
        <v>0</v>
      </c>
      <c r="G1425" s="94" t="s">
        <v>0</v>
      </c>
      <c r="H1425" s="112">
        <f t="shared" si="141"/>
        <v>-0.16322089227421843</v>
      </c>
      <c r="I1425" s="112">
        <f t="shared" si="145"/>
        <v>-0.16322089227421843</v>
      </c>
      <c r="J1425" s="98"/>
      <c r="K1425" s="112">
        <f t="shared" si="143"/>
        <v>761.41078838174133</v>
      </c>
      <c r="L1425" s="98">
        <f t="shared" si="142"/>
        <v>-0.16322089227421843</v>
      </c>
      <c r="M1425" s="98">
        <f t="shared" si="146"/>
        <v>2.0578420467186165</v>
      </c>
      <c r="O1425" s="107">
        <v>37742</v>
      </c>
      <c r="P1425" s="100">
        <f t="shared" si="140"/>
        <v>761.41078838174133</v>
      </c>
    </row>
    <row r="1426" spans="1:16" x14ac:dyDescent="0.3">
      <c r="A1426" s="107">
        <v>37773</v>
      </c>
      <c r="D1426" s="98">
        <v>183.7</v>
      </c>
      <c r="F1426" s="94" t="s">
        <v>0</v>
      </c>
      <c r="G1426" s="94" t="s">
        <v>0</v>
      </c>
      <c r="H1426" s="112">
        <f t="shared" si="141"/>
        <v>0.10899182561308063</v>
      </c>
      <c r="I1426" s="112">
        <f t="shared" si="145"/>
        <v>0.10899182561308063</v>
      </c>
      <c r="J1426" s="98"/>
      <c r="K1426" s="112">
        <f t="shared" si="143"/>
        <v>762.24066390041355</v>
      </c>
      <c r="L1426" s="98">
        <f t="shared" si="142"/>
        <v>0.10899182561308063</v>
      </c>
      <c r="M1426" s="98">
        <f t="shared" si="146"/>
        <v>2.112284602557013</v>
      </c>
      <c r="O1426" s="107">
        <v>37773</v>
      </c>
      <c r="P1426" s="100">
        <f t="shared" si="140"/>
        <v>762.24066390041355</v>
      </c>
    </row>
    <row r="1427" spans="1:16" x14ac:dyDescent="0.3">
      <c r="A1427" s="107">
        <v>37803</v>
      </c>
      <c r="D1427" s="98">
        <v>183.9</v>
      </c>
      <c r="F1427" s="94" t="s">
        <v>0</v>
      </c>
      <c r="G1427" s="94" t="s">
        <v>0</v>
      </c>
      <c r="H1427" s="112">
        <f t="shared" si="141"/>
        <v>0.10887316276537717</v>
      </c>
      <c r="I1427" s="112">
        <f t="shared" si="145"/>
        <v>0.10887316276537717</v>
      </c>
      <c r="J1427" s="98"/>
      <c r="K1427" s="112">
        <f t="shared" si="143"/>
        <v>763.07053941908578</v>
      </c>
      <c r="L1427" s="98">
        <f t="shared" si="142"/>
        <v>0.10887316276537717</v>
      </c>
      <c r="M1427" s="98">
        <f t="shared" si="146"/>
        <v>2.1099389228206977</v>
      </c>
      <c r="O1427" s="107">
        <v>37803</v>
      </c>
      <c r="P1427" s="100">
        <f t="shared" si="140"/>
        <v>763.07053941908578</v>
      </c>
    </row>
    <row r="1428" spans="1:16" x14ac:dyDescent="0.3">
      <c r="A1428" s="107">
        <v>37834</v>
      </c>
      <c r="D1428" s="98">
        <v>184.6</v>
      </c>
      <c r="F1428" s="94" t="s">
        <v>0</v>
      </c>
      <c r="G1428" s="94" t="s">
        <v>0</v>
      </c>
      <c r="H1428" s="112">
        <f t="shared" si="141"/>
        <v>0.38064165307232223</v>
      </c>
      <c r="I1428" s="112">
        <f t="shared" si="145"/>
        <v>0.38064165307232223</v>
      </c>
      <c r="J1428" s="98"/>
      <c r="K1428" s="112">
        <f t="shared" si="143"/>
        <v>765.97510373443845</v>
      </c>
      <c r="L1428" s="98">
        <f t="shared" si="142"/>
        <v>0.38064165307232223</v>
      </c>
      <c r="M1428" s="98">
        <f t="shared" si="146"/>
        <v>2.158273381294995</v>
      </c>
      <c r="O1428" s="107">
        <v>37834</v>
      </c>
      <c r="P1428" s="100">
        <f t="shared" ref="P1428:P1491" si="147">K1428</f>
        <v>765.97510373443845</v>
      </c>
    </row>
    <row r="1429" spans="1:16" x14ac:dyDescent="0.3">
      <c r="A1429" s="107">
        <v>37865</v>
      </c>
      <c r="D1429" s="98">
        <v>185.2</v>
      </c>
      <c r="F1429" s="94" t="s">
        <v>0</v>
      </c>
      <c r="G1429" s="94" t="s">
        <v>0</v>
      </c>
      <c r="H1429" s="112">
        <f t="shared" si="141"/>
        <v>0.3250270855904569</v>
      </c>
      <c r="I1429" s="112">
        <f t="shared" si="145"/>
        <v>0.3250270855904569</v>
      </c>
      <c r="J1429" s="98"/>
      <c r="K1429" s="112">
        <f t="shared" si="143"/>
        <v>768.46473029045501</v>
      </c>
      <c r="L1429" s="98">
        <f t="shared" si="142"/>
        <v>0.3250270855904569</v>
      </c>
      <c r="M1429" s="98">
        <f t="shared" si="146"/>
        <v>2.3204419889503169</v>
      </c>
      <c r="O1429" s="107">
        <v>37865</v>
      </c>
      <c r="P1429" s="100">
        <f t="shared" si="147"/>
        <v>768.46473029045501</v>
      </c>
    </row>
    <row r="1430" spans="1:16" x14ac:dyDescent="0.3">
      <c r="A1430" s="107">
        <v>37895</v>
      </c>
      <c r="D1430" s="98">
        <v>185</v>
      </c>
      <c r="F1430" s="94" t="s">
        <v>0</v>
      </c>
      <c r="G1430" s="94" t="s">
        <v>0</v>
      </c>
      <c r="H1430" s="112">
        <f t="shared" ref="H1430:H1493" si="148">((D1430/D1429)-1)*100</f>
        <v>-0.10799136069113979</v>
      </c>
      <c r="I1430" s="112">
        <f t="shared" si="145"/>
        <v>-0.10799136069113979</v>
      </c>
      <c r="J1430" s="98"/>
      <c r="K1430" s="112">
        <f t="shared" si="143"/>
        <v>767.6348547717829</v>
      </c>
      <c r="L1430" s="98">
        <f t="shared" ref="L1430:L1493" si="149">((K1430/K1429)-1)*100</f>
        <v>-0.10799136069112869</v>
      </c>
      <c r="M1430" s="98">
        <f t="shared" si="146"/>
        <v>2.0408163265306367</v>
      </c>
      <c r="O1430" s="107">
        <v>37895</v>
      </c>
      <c r="P1430" s="100">
        <f t="shared" si="147"/>
        <v>767.6348547717829</v>
      </c>
    </row>
    <row r="1431" spans="1:16" x14ac:dyDescent="0.3">
      <c r="A1431" s="107">
        <v>37926</v>
      </c>
      <c r="D1431" s="98">
        <v>184.5</v>
      </c>
      <c r="F1431" s="94" t="s">
        <v>0</v>
      </c>
      <c r="G1431" s="94" t="s">
        <v>0</v>
      </c>
      <c r="H1431" s="112">
        <f t="shared" si="148"/>
        <v>-0.27027027027026751</v>
      </c>
      <c r="I1431" s="112">
        <f t="shared" si="145"/>
        <v>-0.27027027027026751</v>
      </c>
      <c r="J1431" s="98"/>
      <c r="K1431" s="112">
        <f t="shared" si="143"/>
        <v>765.56016597510245</v>
      </c>
      <c r="L1431" s="98">
        <f t="shared" si="149"/>
        <v>-0.27027027027026751</v>
      </c>
      <c r="M1431" s="98">
        <f t="shared" si="146"/>
        <v>1.7650303364589393</v>
      </c>
      <c r="O1431" s="107">
        <v>37926</v>
      </c>
      <c r="P1431" s="100">
        <f t="shared" si="147"/>
        <v>765.56016597510245</v>
      </c>
    </row>
    <row r="1432" spans="1:16" x14ac:dyDescent="0.3">
      <c r="A1432" s="107">
        <v>37956</v>
      </c>
      <c r="D1432" s="98">
        <v>184.3</v>
      </c>
      <c r="F1432" s="94" t="s">
        <v>0</v>
      </c>
      <c r="G1432" s="94" t="s">
        <v>0</v>
      </c>
      <c r="H1432" s="112">
        <f t="shared" si="148"/>
        <v>-0.10840108401083404</v>
      </c>
      <c r="I1432" s="112">
        <f t="shared" si="145"/>
        <v>-0.10840108401083404</v>
      </c>
      <c r="J1432" s="98"/>
      <c r="K1432" s="112">
        <f t="shared" ref="K1432:K1495" si="150">K1431*(1+(I1432/100))</f>
        <v>764.73029045643034</v>
      </c>
      <c r="L1432" s="98">
        <f t="shared" si="149"/>
        <v>-0.10840108401083404</v>
      </c>
      <c r="M1432" s="98">
        <f t="shared" si="146"/>
        <v>1.8794914317302736</v>
      </c>
      <c r="O1432" s="107">
        <v>37956</v>
      </c>
      <c r="P1432" s="100">
        <f t="shared" si="147"/>
        <v>764.73029045643034</v>
      </c>
    </row>
    <row r="1433" spans="1:16" x14ac:dyDescent="0.3">
      <c r="A1433" s="107">
        <v>37987</v>
      </c>
      <c r="D1433" s="98">
        <v>185.2</v>
      </c>
      <c r="F1433" s="94" t="s">
        <v>0</v>
      </c>
      <c r="G1433" s="94" t="s">
        <v>0</v>
      </c>
      <c r="H1433" s="112">
        <f t="shared" si="148"/>
        <v>0.48833423765597406</v>
      </c>
      <c r="I1433" s="112">
        <f t="shared" si="145"/>
        <v>0.48833423765597406</v>
      </c>
      <c r="J1433" s="98"/>
      <c r="K1433" s="112">
        <f t="shared" si="150"/>
        <v>768.46473029045501</v>
      </c>
      <c r="L1433" s="98">
        <f t="shared" si="149"/>
        <v>0.48833423765597406</v>
      </c>
      <c r="M1433" s="98">
        <f t="shared" si="146"/>
        <v>1.9262520638415159</v>
      </c>
      <c r="O1433" s="107">
        <v>37987</v>
      </c>
      <c r="P1433" s="100">
        <f t="shared" si="147"/>
        <v>768.46473029045501</v>
      </c>
    </row>
    <row r="1434" spans="1:16" x14ac:dyDescent="0.3">
      <c r="A1434" s="107">
        <v>38018</v>
      </c>
      <c r="D1434" s="98">
        <v>186.2</v>
      </c>
      <c r="F1434" s="94" t="s">
        <v>0</v>
      </c>
      <c r="G1434" s="94" t="s">
        <v>0</v>
      </c>
      <c r="H1434" s="112">
        <f t="shared" si="148"/>
        <v>0.53995680345573227</v>
      </c>
      <c r="I1434" s="112">
        <f t="shared" si="145"/>
        <v>0.53995680345573227</v>
      </c>
      <c r="J1434" s="98"/>
      <c r="K1434" s="112">
        <f t="shared" si="150"/>
        <v>772.61410788381602</v>
      </c>
      <c r="L1434" s="98">
        <f t="shared" si="149"/>
        <v>0.53995680345573227</v>
      </c>
      <c r="M1434" s="98">
        <f t="shared" si="146"/>
        <v>1.6930638995084735</v>
      </c>
      <c r="O1434" s="107">
        <v>38018</v>
      </c>
      <c r="P1434" s="100">
        <f t="shared" si="147"/>
        <v>772.61410788381602</v>
      </c>
    </row>
    <row r="1435" spans="1:16" x14ac:dyDescent="0.3">
      <c r="A1435" s="107">
        <v>38047</v>
      </c>
      <c r="D1435" s="98">
        <v>187.4</v>
      </c>
      <c r="F1435" s="94" t="s">
        <v>0</v>
      </c>
      <c r="G1435" s="94" t="s">
        <v>0</v>
      </c>
      <c r="H1435" s="112">
        <f t="shared" si="148"/>
        <v>0.64446831364124435</v>
      </c>
      <c r="I1435" s="112">
        <f t="shared" si="145"/>
        <v>0.64446831364124435</v>
      </c>
      <c r="J1435" s="98"/>
      <c r="K1435" s="112">
        <f t="shared" si="150"/>
        <v>777.59336099584914</v>
      </c>
      <c r="L1435" s="98">
        <f t="shared" si="149"/>
        <v>0.64446831364124435</v>
      </c>
      <c r="M1435" s="98">
        <f t="shared" si="146"/>
        <v>1.7372421281216077</v>
      </c>
      <c r="O1435" s="107">
        <v>38047</v>
      </c>
      <c r="P1435" s="100">
        <f t="shared" si="147"/>
        <v>777.59336099584914</v>
      </c>
    </row>
    <row r="1436" spans="1:16" x14ac:dyDescent="0.3">
      <c r="A1436" s="107">
        <v>38078</v>
      </c>
      <c r="D1436" s="98">
        <v>188</v>
      </c>
      <c r="F1436" s="94" t="s">
        <v>0</v>
      </c>
      <c r="G1436" s="94" t="s">
        <v>0</v>
      </c>
      <c r="H1436" s="112">
        <f t="shared" si="148"/>
        <v>0.32017075773744796</v>
      </c>
      <c r="I1436" s="112">
        <f t="shared" si="145"/>
        <v>0.32017075773744796</v>
      </c>
      <c r="J1436" s="98"/>
      <c r="K1436" s="112">
        <f t="shared" si="150"/>
        <v>780.08298755186559</v>
      </c>
      <c r="L1436" s="98">
        <f t="shared" si="149"/>
        <v>0.32017075773744796</v>
      </c>
      <c r="M1436" s="98">
        <f t="shared" si="146"/>
        <v>2.2850924918389248</v>
      </c>
      <c r="O1436" s="107">
        <v>38078</v>
      </c>
      <c r="P1436" s="100">
        <f t="shared" si="147"/>
        <v>780.08298755186559</v>
      </c>
    </row>
    <row r="1437" spans="1:16" x14ac:dyDescent="0.3">
      <c r="A1437" s="107">
        <v>38108</v>
      </c>
      <c r="D1437" s="98">
        <v>189.1</v>
      </c>
      <c r="F1437" s="94" t="s">
        <v>0</v>
      </c>
      <c r="G1437" s="94" t="s">
        <v>0</v>
      </c>
      <c r="H1437" s="112">
        <f t="shared" si="148"/>
        <v>0.58510638297872841</v>
      </c>
      <c r="I1437" s="112">
        <f t="shared" si="145"/>
        <v>0.58510638297872841</v>
      </c>
      <c r="J1437" s="98"/>
      <c r="K1437" s="112">
        <f t="shared" si="150"/>
        <v>784.64730290456271</v>
      </c>
      <c r="L1437" s="98">
        <f t="shared" si="149"/>
        <v>0.58510638297872841</v>
      </c>
      <c r="M1437" s="98">
        <f t="shared" si="146"/>
        <v>3.051771117166191</v>
      </c>
      <c r="O1437" s="107">
        <v>38108</v>
      </c>
      <c r="P1437" s="100">
        <f t="shared" si="147"/>
        <v>784.64730290456271</v>
      </c>
    </row>
    <row r="1438" spans="1:16" x14ac:dyDescent="0.3">
      <c r="A1438" s="107">
        <v>38139</v>
      </c>
      <c r="D1438" s="98">
        <v>189.7</v>
      </c>
      <c r="F1438" s="94" t="s">
        <v>0</v>
      </c>
      <c r="G1438" s="94" t="s">
        <v>0</v>
      </c>
      <c r="H1438" s="112">
        <f t="shared" si="148"/>
        <v>0.31729243786355887</v>
      </c>
      <c r="I1438" s="112">
        <f t="shared" si="145"/>
        <v>0.31729243786355887</v>
      </c>
      <c r="J1438" s="98"/>
      <c r="K1438" s="112">
        <f t="shared" si="150"/>
        <v>787.13692946057927</v>
      </c>
      <c r="L1438" s="98">
        <f t="shared" si="149"/>
        <v>0.31729243786355887</v>
      </c>
      <c r="M1438" s="98">
        <f t="shared" si="146"/>
        <v>3.2661948829613152</v>
      </c>
      <c r="O1438" s="107">
        <v>38139</v>
      </c>
      <c r="P1438" s="100">
        <f t="shared" si="147"/>
        <v>787.13692946057927</v>
      </c>
    </row>
    <row r="1439" spans="1:16" x14ac:dyDescent="0.3">
      <c r="A1439" s="107">
        <v>38169</v>
      </c>
      <c r="D1439" s="98">
        <v>189.4</v>
      </c>
      <c r="F1439" s="94" t="s">
        <v>0</v>
      </c>
      <c r="G1439" s="94" t="s">
        <v>0</v>
      </c>
      <c r="H1439" s="112">
        <f t="shared" si="148"/>
        <v>-0.1581444385872377</v>
      </c>
      <c r="I1439" s="112">
        <f t="shared" si="145"/>
        <v>-0.1581444385872377</v>
      </c>
      <c r="J1439" s="98"/>
      <c r="K1439" s="112">
        <f t="shared" si="150"/>
        <v>785.89211618257104</v>
      </c>
      <c r="L1439" s="98">
        <f t="shared" si="149"/>
        <v>-0.1581444385872377</v>
      </c>
      <c r="M1439" s="98">
        <f t="shared" si="146"/>
        <v>2.990755845568227</v>
      </c>
      <c r="O1439" s="107">
        <v>38169</v>
      </c>
      <c r="P1439" s="100">
        <f t="shared" si="147"/>
        <v>785.89211618257104</v>
      </c>
    </row>
    <row r="1440" spans="1:16" x14ac:dyDescent="0.3">
      <c r="A1440" s="107">
        <v>38200</v>
      </c>
      <c r="D1440" s="98">
        <v>189.5</v>
      </c>
      <c r="F1440" s="94" t="s">
        <v>0</v>
      </c>
      <c r="G1440" s="94" t="s">
        <v>0</v>
      </c>
      <c r="H1440" s="112">
        <f t="shared" si="148"/>
        <v>5.2798310454060804E-2</v>
      </c>
      <c r="I1440" s="112">
        <f t="shared" si="145"/>
        <v>5.2798310454060804E-2</v>
      </c>
      <c r="J1440" s="98"/>
      <c r="K1440" s="112">
        <f t="shared" si="150"/>
        <v>786.30705394190716</v>
      </c>
      <c r="L1440" s="98">
        <f t="shared" si="149"/>
        <v>5.2798310454060804E-2</v>
      </c>
      <c r="M1440" s="98">
        <f t="shared" si="146"/>
        <v>2.6543878656554609</v>
      </c>
      <c r="O1440" s="107">
        <v>38200</v>
      </c>
      <c r="P1440" s="100">
        <f t="shared" si="147"/>
        <v>786.30705394190716</v>
      </c>
    </row>
    <row r="1441" spans="1:16" x14ac:dyDescent="0.3">
      <c r="A1441" s="107">
        <v>38231</v>
      </c>
      <c r="D1441" s="98">
        <v>189.9</v>
      </c>
      <c r="F1441" s="94" t="s">
        <v>0</v>
      </c>
      <c r="G1441" s="94" t="s">
        <v>0</v>
      </c>
      <c r="H1441" s="112">
        <f t="shared" si="148"/>
        <v>0.21108179419524475</v>
      </c>
      <c r="I1441" s="112">
        <f t="shared" si="145"/>
        <v>0.21108179419524475</v>
      </c>
      <c r="J1441" s="98"/>
      <c r="K1441" s="112">
        <f t="shared" si="150"/>
        <v>787.96680497925149</v>
      </c>
      <c r="L1441" s="98">
        <f t="shared" si="149"/>
        <v>0.21108179419524475</v>
      </c>
      <c r="M1441" s="98">
        <f t="shared" si="146"/>
        <v>2.5377969762418795</v>
      </c>
      <c r="O1441" s="107">
        <v>38231</v>
      </c>
      <c r="P1441" s="100">
        <f t="shared" si="147"/>
        <v>787.96680497925149</v>
      </c>
    </row>
    <row r="1442" spans="1:16" x14ac:dyDescent="0.3">
      <c r="A1442" s="107">
        <v>38261</v>
      </c>
      <c r="D1442" s="98">
        <v>190.9</v>
      </c>
      <c r="F1442" s="94" t="s">
        <v>0</v>
      </c>
      <c r="G1442" s="94" t="s">
        <v>0</v>
      </c>
      <c r="H1442" s="112">
        <f t="shared" si="148"/>
        <v>0.526592943654558</v>
      </c>
      <c r="I1442" s="112">
        <f t="shared" si="145"/>
        <v>0.526592943654558</v>
      </c>
      <c r="J1442" s="98"/>
      <c r="K1442" s="112">
        <f t="shared" si="150"/>
        <v>792.1161825726125</v>
      </c>
      <c r="L1442" s="98">
        <f t="shared" si="149"/>
        <v>0.526592943654558</v>
      </c>
      <c r="M1442" s="98">
        <f t="shared" si="146"/>
        <v>3.1891891891891566</v>
      </c>
      <c r="O1442" s="107">
        <v>38261</v>
      </c>
      <c r="P1442" s="100">
        <f t="shared" si="147"/>
        <v>792.1161825726125</v>
      </c>
    </row>
    <row r="1443" spans="1:16" x14ac:dyDescent="0.3">
      <c r="A1443" s="107">
        <v>38292</v>
      </c>
      <c r="D1443" s="98">
        <v>191</v>
      </c>
      <c r="F1443" s="94" t="s">
        <v>0</v>
      </c>
      <c r="G1443" s="94" t="s">
        <v>0</v>
      </c>
      <c r="H1443" s="112">
        <f t="shared" si="148"/>
        <v>5.238344683080598E-2</v>
      </c>
      <c r="I1443" s="112">
        <f t="shared" si="145"/>
        <v>5.238344683080598E-2</v>
      </c>
      <c r="J1443" s="98"/>
      <c r="K1443" s="112">
        <f t="shared" si="150"/>
        <v>792.53112033194861</v>
      </c>
      <c r="L1443" s="98">
        <f t="shared" si="149"/>
        <v>5.238344683080598E-2</v>
      </c>
      <c r="M1443" s="98">
        <f t="shared" si="146"/>
        <v>3.5230352303522672</v>
      </c>
      <c r="O1443" s="107">
        <v>38292</v>
      </c>
      <c r="P1443" s="100">
        <f t="shared" si="147"/>
        <v>792.53112033194861</v>
      </c>
    </row>
    <row r="1444" spans="1:16" x14ac:dyDescent="0.3">
      <c r="A1444" s="107">
        <v>38322</v>
      </c>
      <c r="D1444" s="98">
        <v>190.3</v>
      </c>
      <c r="F1444" s="94" t="s">
        <v>0</v>
      </c>
      <c r="G1444" s="94" t="s">
        <v>0</v>
      </c>
      <c r="H1444" s="112">
        <f t="shared" si="148"/>
        <v>-0.36649214659685292</v>
      </c>
      <c r="I1444" s="112">
        <f t="shared" si="145"/>
        <v>-0.36649214659685292</v>
      </c>
      <c r="J1444" s="98"/>
      <c r="K1444" s="112">
        <f t="shared" si="150"/>
        <v>789.62655601659594</v>
      </c>
      <c r="L1444" s="98">
        <f t="shared" si="149"/>
        <v>-0.36649214659685292</v>
      </c>
      <c r="M1444" s="98">
        <f t="shared" si="146"/>
        <v>3.2555615843732566</v>
      </c>
      <c r="O1444" s="107">
        <v>38322</v>
      </c>
      <c r="P1444" s="100">
        <f t="shared" si="147"/>
        <v>789.62655601659594</v>
      </c>
    </row>
    <row r="1445" spans="1:16" x14ac:dyDescent="0.3">
      <c r="A1445" s="107">
        <v>38353</v>
      </c>
      <c r="D1445" s="98">
        <v>190.7</v>
      </c>
      <c r="F1445" s="94" t="s">
        <v>0</v>
      </c>
      <c r="G1445" s="94" t="s">
        <v>0</v>
      </c>
      <c r="H1445" s="112">
        <f t="shared" si="148"/>
        <v>0.21019442984759884</v>
      </c>
      <c r="I1445" s="112">
        <f t="shared" si="145"/>
        <v>0.21019442984759884</v>
      </c>
      <c r="J1445" s="98"/>
      <c r="K1445" s="112">
        <f t="shared" si="150"/>
        <v>791.28630705394028</v>
      </c>
      <c r="L1445" s="98">
        <f t="shared" si="149"/>
        <v>0.21019442984759884</v>
      </c>
      <c r="M1445" s="98">
        <f t="shared" si="146"/>
        <v>2.9697624190064609</v>
      </c>
      <c r="O1445" s="107">
        <v>38353</v>
      </c>
      <c r="P1445" s="100">
        <f t="shared" si="147"/>
        <v>791.28630705394028</v>
      </c>
    </row>
    <row r="1446" spans="1:16" x14ac:dyDescent="0.3">
      <c r="A1446" s="107">
        <v>38384</v>
      </c>
      <c r="D1446" s="98">
        <v>191.8</v>
      </c>
      <c r="F1446" s="94" t="s">
        <v>0</v>
      </c>
      <c r="G1446" s="94" t="s">
        <v>0</v>
      </c>
      <c r="H1446" s="112">
        <f t="shared" si="148"/>
        <v>0.57682223387520715</v>
      </c>
      <c r="I1446" s="112">
        <f t="shared" si="145"/>
        <v>0.57682223387520715</v>
      </c>
      <c r="J1446" s="98"/>
      <c r="K1446" s="112">
        <f t="shared" si="150"/>
        <v>795.8506224066374</v>
      </c>
      <c r="L1446" s="98">
        <f t="shared" si="149"/>
        <v>0.57682223387520715</v>
      </c>
      <c r="M1446" s="98">
        <f t="shared" si="146"/>
        <v>3.0075187969924588</v>
      </c>
      <c r="O1446" s="107">
        <v>38384</v>
      </c>
      <c r="P1446" s="100">
        <f t="shared" si="147"/>
        <v>795.8506224066374</v>
      </c>
    </row>
    <row r="1447" spans="1:16" x14ac:dyDescent="0.3">
      <c r="A1447" s="107">
        <v>38412</v>
      </c>
      <c r="D1447" s="98">
        <v>193.3</v>
      </c>
      <c r="F1447" s="94" t="s">
        <v>0</v>
      </c>
      <c r="G1447" s="94" t="s">
        <v>0</v>
      </c>
      <c r="H1447" s="112">
        <f t="shared" si="148"/>
        <v>0.78206465067778286</v>
      </c>
      <c r="I1447" s="112">
        <f t="shared" si="145"/>
        <v>0.78206465067778286</v>
      </c>
      <c r="J1447" s="98"/>
      <c r="K1447" s="112">
        <f t="shared" si="150"/>
        <v>802.07468879667886</v>
      </c>
      <c r="L1447" s="98">
        <f t="shared" si="149"/>
        <v>0.78206465067778286</v>
      </c>
      <c r="M1447" s="98">
        <f t="shared" si="146"/>
        <v>3.1483457844183382</v>
      </c>
      <c r="O1447" s="107">
        <v>38412</v>
      </c>
      <c r="P1447" s="100">
        <f t="shared" si="147"/>
        <v>802.07468879667886</v>
      </c>
    </row>
    <row r="1448" spans="1:16" x14ac:dyDescent="0.3">
      <c r="A1448" s="107">
        <v>38443</v>
      </c>
      <c r="D1448" s="98">
        <v>194.6</v>
      </c>
      <c r="F1448" s="94" t="s">
        <v>0</v>
      </c>
      <c r="G1448" s="94" t="s">
        <v>0</v>
      </c>
      <c r="H1448" s="112">
        <f t="shared" si="148"/>
        <v>0.67252974650799935</v>
      </c>
      <c r="I1448" s="112">
        <f t="shared" si="145"/>
        <v>0.67252974650799935</v>
      </c>
      <c r="J1448" s="98"/>
      <c r="K1448" s="112">
        <f t="shared" si="150"/>
        <v>807.46887966804798</v>
      </c>
      <c r="L1448" s="98">
        <f t="shared" si="149"/>
        <v>0.67252974650799935</v>
      </c>
      <c r="M1448" s="98">
        <f t="shared" si="146"/>
        <v>3.5106382978723261</v>
      </c>
      <c r="O1448" s="107">
        <v>38443</v>
      </c>
      <c r="P1448" s="100">
        <f t="shared" si="147"/>
        <v>807.46887966804798</v>
      </c>
    </row>
    <row r="1449" spans="1:16" x14ac:dyDescent="0.3">
      <c r="A1449" s="107">
        <v>38473</v>
      </c>
      <c r="D1449" s="98">
        <v>194.4</v>
      </c>
      <c r="F1449" s="94" t="s">
        <v>0</v>
      </c>
      <c r="G1449" s="94" t="s">
        <v>0</v>
      </c>
      <c r="H1449" s="112">
        <f t="shared" si="148"/>
        <v>-0.10277492291880241</v>
      </c>
      <c r="I1449" s="112">
        <f t="shared" si="145"/>
        <v>-0.10277492291880241</v>
      </c>
      <c r="J1449" s="98"/>
      <c r="K1449" s="112">
        <f t="shared" si="150"/>
        <v>806.63900414937586</v>
      </c>
      <c r="L1449" s="98">
        <f t="shared" si="149"/>
        <v>-0.10277492291880241</v>
      </c>
      <c r="M1449" s="98">
        <f t="shared" si="146"/>
        <v>2.8027498677948071</v>
      </c>
      <c r="O1449" s="107">
        <v>38473</v>
      </c>
      <c r="P1449" s="100">
        <f t="shared" si="147"/>
        <v>806.63900414937586</v>
      </c>
    </row>
    <row r="1450" spans="1:16" x14ac:dyDescent="0.3">
      <c r="A1450" s="107">
        <v>38504</v>
      </c>
      <c r="D1450" s="98">
        <v>194.5</v>
      </c>
      <c r="F1450" s="94" t="s">
        <v>0</v>
      </c>
      <c r="G1450" s="94" t="s">
        <v>0</v>
      </c>
      <c r="H1450" s="112">
        <f t="shared" si="148"/>
        <v>5.1440329218110925E-2</v>
      </c>
      <c r="I1450" s="112">
        <f t="shared" si="145"/>
        <v>5.1440329218110925E-2</v>
      </c>
      <c r="J1450" s="98"/>
      <c r="K1450" s="112">
        <f t="shared" si="150"/>
        <v>807.05394190871198</v>
      </c>
      <c r="L1450" s="98">
        <f t="shared" si="149"/>
        <v>5.1440329218110925E-2</v>
      </c>
      <c r="M1450" s="98">
        <f t="shared" si="146"/>
        <v>2.530311017395892</v>
      </c>
      <c r="O1450" s="107">
        <v>38504</v>
      </c>
      <c r="P1450" s="100">
        <f t="shared" si="147"/>
        <v>807.05394190871198</v>
      </c>
    </row>
    <row r="1451" spans="1:16" x14ac:dyDescent="0.3">
      <c r="A1451" s="107">
        <v>38534</v>
      </c>
      <c r="D1451" s="98">
        <v>195.4</v>
      </c>
      <c r="F1451" s="94" t="s">
        <v>0</v>
      </c>
      <c r="G1451" s="94" t="s">
        <v>0</v>
      </c>
      <c r="H1451" s="112">
        <f t="shared" si="148"/>
        <v>0.46272493573265017</v>
      </c>
      <c r="I1451" s="112">
        <f t="shared" si="145"/>
        <v>0.46272493573265017</v>
      </c>
      <c r="J1451" s="98"/>
      <c r="K1451" s="112">
        <f t="shared" si="150"/>
        <v>810.78838174273687</v>
      </c>
      <c r="L1451" s="98">
        <f t="shared" si="149"/>
        <v>0.46272493573265017</v>
      </c>
      <c r="M1451" s="98">
        <f t="shared" si="146"/>
        <v>3.1678986272439147</v>
      </c>
      <c r="O1451" s="107">
        <v>38534</v>
      </c>
      <c r="P1451" s="100">
        <f t="shared" si="147"/>
        <v>810.78838174273687</v>
      </c>
    </row>
    <row r="1452" spans="1:16" x14ac:dyDescent="0.3">
      <c r="A1452" s="107">
        <v>38565</v>
      </c>
      <c r="D1452" s="98">
        <v>196.4</v>
      </c>
      <c r="F1452" s="94" t="s">
        <v>0</v>
      </c>
      <c r="G1452" s="94" t="s">
        <v>0</v>
      </c>
      <c r="H1452" s="112">
        <f t="shared" si="148"/>
        <v>0.51177072671442225</v>
      </c>
      <c r="I1452" s="112">
        <f t="shared" si="145"/>
        <v>0.51177072671442225</v>
      </c>
      <c r="J1452" s="98"/>
      <c r="K1452" s="112">
        <f t="shared" si="150"/>
        <v>814.93775933609777</v>
      </c>
      <c r="L1452" s="98">
        <f t="shared" si="149"/>
        <v>0.51177072671442225</v>
      </c>
      <c r="M1452" s="98">
        <f t="shared" si="146"/>
        <v>3.6411609498680386</v>
      </c>
      <c r="O1452" s="107">
        <v>38565</v>
      </c>
      <c r="P1452" s="100">
        <f t="shared" si="147"/>
        <v>814.93775933609777</v>
      </c>
    </row>
    <row r="1453" spans="1:16" x14ac:dyDescent="0.3">
      <c r="A1453" s="107">
        <v>38596</v>
      </c>
      <c r="D1453" s="98">
        <v>198.8</v>
      </c>
      <c r="F1453" s="94" t="s">
        <v>0</v>
      </c>
      <c r="G1453" s="94" t="s">
        <v>0</v>
      </c>
      <c r="H1453" s="112">
        <f t="shared" si="148"/>
        <v>1.2219959266802416</v>
      </c>
      <c r="I1453" s="112">
        <f t="shared" si="145"/>
        <v>1.2219959266802416</v>
      </c>
      <c r="J1453" s="98"/>
      <c r="K1453" s="112">
        <f t="shared" si="150"/>
        <v>824.89626556016412</v>
      </c>
      <c r="L1453" s="98">
        <f t="shared" si="149"/>
        <v>1.2219959266802416</v>
      </c>
      <c r="M1453" s="98">
        <f t="shared" si="146"/>
        <v>4.6866771985255129</v>
      </c>
      <c r="O1453" s="107">
        <v>38596</v>
      </c>
      <c r="P1453" s="100">
        <f t="shared" si="147"/>
        <v>824.89626556016412</v>
      </c>
    </row>
    <row r="1454" spans="1:16" x14ac:dyDescent="0.3">
      <c r="A1454" s="107">
        <v>38626</v>
      </c>
      <c r="D1454" s="98">
        <v>199.2</v>
      </c>
      <c r="F1454" s="94" t="s">
        <v>0</v>
      </c>
      <c r="G1454" s="94" t="s">
        <v>0</v>
      </c>
      <c r="H1454" s="112">
        <f t="shared" si="148"/>
        <v>0.2012072434607548</v>
      </c>
      <c r="I1454" s="112">
        <f t="shared" si="145"/>
        <v>0.2012072434607548</v>
      </c>
      <c r="J1454" s="98"/>
      <c r="K1454" s="112">
        <f t="shared" si="150"/>
        <v>826.55601659750846</v>
      </c>
      <c r="L1454" s="98">
        <f t="shared" si="149"/>
        <v>0.2012072434607548</v>
      </c>
      <c r="M1454" s="98">
        <f t="shared" si="146"/>
        <v>4.3478260869564966</v>
      </c>
      <c r="O1454" s="107">
        <v>38626</v>
      </c>
      <c r="P1454" s="100">
        <f t="shared" si="147"/>
        <v>826.55601659750846</v>
      </c>
    </row>
    <row r="1455" spans="1:16" x14ac:dyDescent="0.3">
      <c r="A1455" s="107">
        <v>38657</v>
      </c>
      <c r="D1455" s="98">
        <v>197.6</v>
      </c>
      <c r="F1455" s="94" t="s">
        <v>0</v>
      </c>
      <c r="G1455" s="94" t="s">
        <v>0</v>
      </c>
      <c r="H1455" s="112">
        <f t="shared" si="148"/>
        <v>-0.80321285140562138</v>
      </c>
      <c r="I1455" s="112">
        <f t="shared" si="145"/>
        <v>-0.80321285140562138</v>
      </c>
      <c r="J1455" s="98"/>
      <c r="K1455" s="112">
        <f t="shared" si="150"/>
        <v>819.91701244813089</v>
      </c>
      <c r="L1455" s="98">
        <f t="shared" si="149"/>
        <v>-0.80321285140562138</v>
      </c>
      <c r="M1455" s="98">
        <f t="shared" si="146"/>
        <v>3.4554973821989243</v>
      </c>
      <c r="O1455" s="107">
        <v>38657</v>
      </c>
      <c r="P1455" s="100">
        <f t="shared" si="147"/>
        <v>819.91701244813089</v>
      </c>
    </row>
    <row r="1456" spans="1:16" x14ac:dyDescent="0.3">
      <c r="A1456" s="107">
        <v>38687</v>
      </c>
      <c r="D1456" s="98">
        <v>196.8</v>
      </c>
      <c r="F1456" s="94" t="s">
        <v>0</v>
      </c>
      <c r="G1456" s="94" t="s">
        <v>0</v>
      </c>
      <c r="H1456" s="112">
        <f t="shared" si="148"/>
        <v>-0.40485829959513442</v>
      </c>
      <c r="I1456" s="112">
        <f t="shared" si="145"/>
        <v>-0.40485829959513442</v>
      </c>
      <c r="J1456" s="98"/>
      <c r="K1456" s="112">
        <f t="shared" si="150"/>
        <v>816.59751037344211</v>
      </c>
      <c r="L1456" s="98">
        <f t="shared" si="149"/>
        <v>-0.40485829959514552</v>
      </c>
      <c r="M1456" s="98">
        <f t="shared" si="146"/>
        <v>3.4156594850236255</v>
      </c>
      <c r="O1456" s="107">
        <v>38687</v>
      </c>
      <c r="P1456" s="100">
        <f t="shared" si="147"/>
        <v>816.59751037344211</v>
      </c>
    </row>
    <row r="1457" spans="1:16" x14ac:dyDescent="0.3">
      <c r="A1457" s="107">
        <v>38718</v>
      </c>
      <c r="D1457" s="98">
        <v>198.3</v>
      </c>
      <c r="F1457" s="94" t="s">
        <v>0</v>
      </c>
      <c r="G1457" s="94" t="s">
        <v>0</v>
      </c>
      <c r="H1457" s="112">
        <f t="shared" si="148"/>
        <v>0.76219512195121464</v>
      </c>
      <c r="I1457" s="112">
        <f t="shared" si="145"/>
        <v>0.76219512195121464</v>
      </c>
      <c r="J1457" s="98"/>
      <c r="K1457" s="112">
        <f t="shared" si="150"/>
        <v>822.82157676348356</v>
      </c>
      <c r="L1457" s="98">
        <f t="shared" si="149"/>
        <v>0.76219512195121464</v>
      </c>
      <c r="M1457" s="98">
        <f t="shared" si="146"/>
        <v>3.9853172522285929</v>
      </c>
      <c r="O1457" s="107">
        <v>38718</v>
      </c>
      <c r="P1457" s="100">
        <f t="shared" si="147"/>
        <v>822.82157676348356</v>
      </c>
    </row>
    <row r="1458" spans="1:16" x14ac:dyDescent="0.3">
      <c r="A1458" s="107">
        <v>38749</v>
      </c>
      <c r="D1458" s="98">
        <v>198.7</v>
      </c>
      <c r="F1458" s="94" t="s">
        <v>0</v>
      </c>
      <c r="G1458" s="94" t="s">
        <v>0</v>
      </c>
      <c r="H1458" s="112">
        <f t="shared" si="148"/>
        <v>0.20171457387794245</v>
      </c>
      <c r="I1458" s="112">
        <f t="shared" si="145"/>
        <v>0.20171457387794245</v>
      </c>
      <c r="J1458" s="98"/>
      <c r="K1458" s="112">
        <f t="shared" si="150"/>
        <v>824.48132780082778</v>
      </c>
      <c r="L1458" s="98">
        <f t="shared" si="149"/>
        <v>0.20171457387794245</v>
      </c>
      <c r="M1458" s="98">
        <f t="shared" si="146"/>
        <v>3.5974973931177878</v>
      </c>
      <c r="O1458" s="107">
        <v>38749</v>
      </c>
      <c r="P1458" s="100">
        <f t="shared" si="147"/>
        <v>824.48132780082778</v>
      </c>
    </row>
    <row r="1459" spans="1:16" x14ac:dyDescent="0.3">
      <c r="A1459" s="107">
        <v>38777</v>
      </c>
      <c r="D1459" s="98">
        <v>199.8</v>
      </c>
      <c r="F1459" s="94" t="s">
        <v>0</v>
      </c>
      <c r="G1459" s="94" t="s">
        <v>0</v>
      </c>
      <c r="H1459" s="112">
        <f t="shared" si="148"/>
        <v>0.55359838953197293</v>
      </c>
      <c r="I1459" s="112">
        <f t="shared" si="145"/>
        <v>0.55359838953197293</v>
      </c>
      <c r="J1459" s="98"/>
      <c r="K1459" s="112">
        <f t="shared" si="150"/>
        <v>829.04564315352502</v>
      </c>
      <c r="L1459" s="98">
        <f t="shared" si="149"/>
        <v>0.55359838953197293</v>
      </c>
      <c r="M1459" s="98">
        <f t="shared" si="146"/>
        <v>3.3626487325400634</v>
      </c>
      <c r="O1459" s="107">
        <v>38777</v>
      </c>
      <c r="P1459" s="100">
        <f t="shared" si="147"/>
        <v>829.04564315352502</v>
      </c>
    </row>
    <row r="1460" spans="1:16" x14ac:dyDescent="0.3">
      <c r="A1460" s="107">
        <v>38808</v>
      </c>
      <c r="D1460" s="98">
        <v>201.5</v>
      </c>
      <c r="F1460" s="94" t="s">
        <v>0</v>
      </c>
      <c r="G1460" s="94" t="s">
        <v>0</v>
      </c>
      <c r="H1460" s="112">
        <f t="shared" si="148"/>
        <v>0.85085085085083723</v>
      </c>
      <c r="I1460" s="112">
        <f t="shared" si="145"/>
        <v>0.85085085085083723</v>
      </c>
      <c r="J1460" s="98"/>
      <c r="K1460" s="112">
        <f t="shared" si="150"/>
        <v>836.09958506223859</v>
      </c>
      <c r="L1460" s="98">
        <f t="shared" si="149"/>
        <v>0.85085085085083723</v>
      </c>
      <c r="M1460" s="98">
        <f t="shared" si="146"/>
        <v>3.5457348406988443</v>
      </c>
      <c r="O1460" s="107">
        <v>38808</v>
      </c>
      <c r="P1460" s="100">
        <f t="shared" si="147"/>
        <v>836.09958506223859</v>
      </c>
    </row>
    <row r="1461" spans="1:16" x14ac:dyDescent="0.3">
      <c r="A1461" s="107">
        <v>38838</v>
      </c>
      <c r="D1461" s="98">
        <v>202.5</v>
      </c>
      <c r="F1461" s="94" t="s">
        <v>0</v>
      </c>
      <c r="G1461" s="94" t="s">
        <v>0</v>
      </c>
      <c r="H1461" s="112">
        <f t="shared" si="148"/>
        <v>0.49627791563275903</v>
      </c>
      <c r="I1461" s="112">
        <f t="shared" ref="I1461:I1516" si="151">H1461</f>
        <v>0.49627791563275903</v>
      </c>
      <c r="J1461" s="98"/>
      <c r="K1461" s="112">
        <f t="shared" si="150"/>
        <v>840.2489626555996</v>
      </c>
      <c r="L1461" s="98">
        <f t="shared" si="149"/>
        <v>0.49627791563275903</v>
      </c>
      <c r="M1461" s="98">
        <f t="shared" ref="M1461:M1516" si="152">((K1461/K1449)-1)*100</f>
        <v>4.1666666666666297</v>
      </c>
      <c r="O1461" s="107">
        <v>38838</v>
      </c>
      <c r="P1461" s="100">
        <f t="shared" si="147"/>
        <v>840.2489626555996</v>
      </c>
    </row>
    <row r="1462" spans="1:16" x14ac:dyDescent="0.3">
      <c r="A1462" s="107">
        <v>38869</v>
      </c>
      <c r="D1462" s="98">
        <v>202.9</v>
      </c>
      <c r="F1462" s="94" t="s">
        <v>0</v>
      </c>
      <c r="G1462" s="94" t="s">
        <v>0</v>
      </c>
      <c r="H1462" s="112">
        <f t="shared" si="148"/>
        <v>0.19753086419753707</v>
      </c>
      <c r="I1462" s="112">
        <f t="shared" si="151"/>
        <v>0.19753086419753707</v>
      </c>
      <c r="J1462" s="98"/>
      <c r="K1462" s="112">
        <f t="shared" si="150"/>
        <v>841.90871369294405</v>
      </c>
      <c r="L1462" s="98">
        <f t="shared" si="149"/>
        <v>0.19753086419753707</v>
      </c>
      <c r="M1462" s="98">
        <f t="shared" si="152"/>
        <v>4.318766066838009</v>
      </c>
      <c r="O1462" s="107">
        <v>38869</v>
      </c>
      <c r="P1462" s="100">
        <f t="shared" si="147"/>
        <v>841.90871369294405</v>
      </c>
    </row>
    <row r="1463" spans="1:16" x14ac:dyDescent="0.3">
      <c r="A1463" s="107">
        <v>38899</v>
      </c>
      <c r="D1463" s="98">
        <v>203.5</v>
      </c>
      <c r="F1463" s="94" t="s">
        <v>0</v>
      </c>
      <c r="G1463" s="94" t="s">
        <v>0</v>
      </c>
      <c r="H1463" s="112">
        <f t="shared" si="148"/>
        <v>0.29571217348447476</v>
      </c>
      <c r="I1463" s="112">
        <f t="shared" si="151"/>
        <v>0.29571217348447476</v>
      </c>
      <c r="J1463" s="98"/>
      <c r="K1463" s="112">
        <f t="shared" si="150"/>
        <v>844.39834024896061</v>
      </c>
      <c r="L1463" s="98">
        <f t="shared" si="149"/>
        <v>0.29571217348447476</v>
      </c>
      <c r="M1463" s="98">
        <f t="shared" si="152"/>
        <v>4.1453428863868602</v>
      </c>
      <c r="O1463" s="107">
        <v>38899</v>
      </c>
      <c r="P1463" s="100">
        <f t="shared" si="147"/>
        <v>844.39834024896061</v>
      </c>
    </row>
    <row r="1464" spans="1:16" x14ac:dyDescent="0.3">
      <c r="A1464" s="107">
        <v>38930</v>
      </c>
      <c r="D1464" s="98">
        <v>203.9</v>
      </c>
      <c r="F1464" s="94" t="s">
        <v>0</v>
      </c>
      <c r="G1464" s="94" t="s">
        <v>0</v>
      </c>
      <c r="H1464" s="112">
        <f t="shared" si="148"/>
        <v>0.19656019656020263</v>
      </c>
      <c r="I1464" s="112">
        <f t="shared" si="151"/>
        <v>0.19656019656020263</v>
      </c>
      <c r="J1464" s="98"/>
      <c r="K1464" s="112">
        <f t="shared" si="150"/>
        <v>846.05809128630506</v>
      </c>
      <c r="L1464" s="98">
        <f t="shared" si="149"/>
        <v>0.19656019656020263</v>
      </c>
      <c r="M1464" s="98">
        <f t="shared" si="152"/>
        <v>3.8187372708757605</v>
      </c>
      <c r="O1464" s="107">
        <v>38930</v>
      </c>
      <c r="P1464" s="100">
        <f t="shared" si="147"/>
        <v>846.05809128630506</v>
      </c>
    </row>
    <row r="1465" spans="1:16" x14ac:dyDescent="0.3">
      <c r="A1465" s="107">
        <v>38961</v>
      </c>
      <c r="D1465" s="98">
        <v>202.9</v>
      </c>
      <c r="F1465" s="94" t="s">
        <v>0</v>
      </c>
      <c r="G1465" s="94" t="s">
        <v>0</v>
      </c>
      <c r="H1465" s="112">
        <f t="shared" si="148"/>
        <v>-0.49043648847474364</v>
      </c>
      <c r="I1465" s="112">
        <f t="shared" si="151"/>
        <v>-0.49043648847474364</v>
      </c>
      <c r="J1465" s="98"/>
      <c r="K1465" s="112">
        <f t="shared" si="150"/>
        <v>841.90871369294405</v>
      </c>
      <c r="L1465" s="98">
        <f t="shared" si="149"/>
        <v>-0.49043648847474364</v>
      </c>
      <c r="M1465" s="98">
        <f t="shared" si="152"/>
        <v>2.06237424547282</v>
      </c>
      <c r="O1465" s="107">
        <v>38961</v>
      </c>
      <c r="P1465" s="100">
        <f t="shared" si="147"/>
        <v>841.90871369294405</v>
      </c>
    </row>
    <row r="1466" spans="1:16" x14ac:dyDescent="0.3">
      <c r="A1466" s="107">
        <v>38991</v>
      </c>
      <c r="D1466" s="98">
        <v>201.8</v>
      </c>
      <c r="F1466" s="94" t="s">
        <v>0</v>
      </c>
      <c r="G1466" s="94" t="s">
        <v>0</v>
      </c>
      <c r="H1466" s="112">
        <f t="shared" si="148"/>
        <v>-0.54213898472152966</v>
      </c>
      <c r="I1466" s="112">
        <f t="shared" si="151"/>
        <v>-0.54213898472152966</v>
      </c>
      <c r="J1466" s="98"/>
      <c r="K1466" s="112">
        <f t="shared" si="150"/>
        <v>837.34439834024704</v>
      </c>
      <c r="L1466" s="98">
        <f t="shared" si="149"/>
        <v>-0.54213898472152966</v>
      </c>
      <c r="M1466" s="98">
        <f t="shared" si="152"/>
        <v>1.3052208835341306</v>
      </c>
      <c r="O1466" s="107">
        <v>38991</v>
      </c>
      <c r="P1466" s="100">
        <f t="shared" si="147"/>
        <v>837.34439834024704</v>
      </c>
    </row>
    <row r="1467" spans="1:16" x14ac:dyDescent="0.3">
      <c r="A1467" s="107">
        <v>39022</v>
      </c>
      <c r="D1467" s="98">
        <v>201.5</v>
      </c>
      <c r="F1467" s="94" t="s">
        <v>0</v>
      </c>
      <c r="G1467" s="94" t="s">
        <v>0</v>
      </c>
      <c r="H1467" s="112">
        <f t="shared" si="148"/>
        <v>-0.14866204162538033</v>
      </c>
      <c r="I1467" s="112">
        <f t="shared" si="151"/>
        <v>-0.14866204162538033</v>
      </c>
      <c r="J1467" s="98"/>
      <c r="K1467" s="112">
        <f t="shared" si="150"/>
        <v>836.0995850622387</v>
      </c>
      <c r="L1467" s="98">
        <f t="shared" si="149"/>
        <v>-0.14866204162538033</v>
      </c>
      <c r="M1467" s="98">
        <f t="shared" si="152"/>
        <v>1.9736842105263053</v>
      </c>
      <c r="O1467" s="107">
        <v>39022</v>
      </c>
      <c r="P1467" s="100">
        <f t="shared" si="147"/>
        <v>836.0995850622387</v>
      </c>
    </row>
    <row r="1468" spans="1:16" x14ac:dyDescent="0.3">
      <c r="A1468" s="107">
        <v>39052</v>
      </c>
      <c r="D1468" s="98">
        <v>201.8</v>
      </c>
      <c r="F1468" s="94" t="s">
        <v>0</v>
      </c>
      <c r="G1468" s="94" t="s">
        <v>0</v>
      </c>
      <c r="H1468" s="112">
        <f t="shared" si="148"/>
        <v>0.14888337468983437</v>
      </c>
      <c r="I1468" s="112">
        <f t="shared" si="151"/>
        <v>0.14888337468983437</v>
      </c>
      <c r="J1468" s="98"/>
      <c r="K1468" s="112">
        <f t="shared" si="150"/>
        <v>837.34439834024704</v>
      </c>
      <c r="L1468" s="98">
        <f t="shared" si="149"/>
        <v>0.14888337468983437</v>
      </c>
      <c r="M1468" s="98">
        <f t="shared" si="152"/>
        <v>2.5406504065040636</v>
      </c>
      <c r="O1468" s="107">
        <v>39052</v>
      </c>
      <c r="P1468" s="100">
        <f t="shared" si="147"/>
        <v>837.34439834024704</v>
      </c>
    </row>
    <row r="1469" spans="1:16" x14ac:dyDescent="0.3">
      <c r="A1469" s="107">
        <v>39083</v>
      </c>
      <c r="D1469" s="98">
        <v>202.416</v>
      </c>
      <c r="F1469" s="94" t="s">
        <v>0</v>
      </c>
      <c r="G1469" s="94" t="s">
        <v>0</v>
      </c>
      <c r="H1469" s="112">
        <f t="shared" si="148"/>
        <v>0.30525272547075044</v>
      </c>
      <c r="I1469" s="112">
        <f t="shared" si="151"/>
        <v>0.30525272547075044</v>
      </c>
      <c r="J1469" s="98"/>
      <c r="K1469" s="112">
        <f t="shared" si="150"/>
        <v>839.90041493775732</v>
      </c>
      <c r="L1469" s="98">
        <f t="shared" si="149"/>
        <v>0.30525272547075044</v>
      </c>
      <c r="M1469" s="98">
        <f t="shared" si="152"/>
        <v>2.0756429652042385</v>
      </c>
      <c r="O1469" s="107">
        <v>39083</v>
      </c>
      <c r="P1469" s="100">
        <f t="shared" si="147"/>
        <v>839.90041493775732</v>
      </c>
    </row>
    <row r="1470" spans="1:16" x14ac:dyDescent="0.3">
      <c r="A1470" s="107">
        <v>39114</v>
      </c>
      <c r="D1470" s="98">
        <v>203.499</v>
      </c>
      <c r="F1470" s="94" t="s">
        <v>0</v>
      </c>
      <c r="G1470" s="94" t="s">
        <v>0</v>
      </c>
      <c r="H1470" s="112">
        <f t="shared" si="148"/>
        <v>0.53503675598767231</v>
      </c>
      <c r="I1470" s="112">
        <f t="shared" si="151"/>
        <v>0.53503675598767231</v>
      </c>
      <c r="J1470" s="98"/>
      <c r="K1470" s="112">
        <f t="shared" si="150"/>
        <v>844.3941908713673</v>
      </c>
      <c r="L1470" s="98">
        <f t="shared" si="149"/>
        <v>0.53503675598767231</v>
      </c>
      <c r="M1470" s="98">
        <f t="shared" si="152"/>
        <v>2.4151987921489759</v>
      </c>
      <c r="O1470" s="107">
        <v>39114</v>
      </c>
      <c r="P1470" s="100">
        <f t="shared" si="147"/>
        <v>844.3941908713673</v>
      </c>
    </row>
    <row r="1471" spans="1:16" x14ac:dyDescent="0.3">
      <c r="A1471" s="107">
        <v>39142</v>
      </c>
      <c r="D1471" s="98">
        <v>205.352</v>
      </c>
      <c r="F1471" s="94" t="s">
        <v>0</v>
      </c>
      <c r="G1471" s="94" t="s">
        <v>0</v>
      </c>
      <c r="H1471" s="112">
        <f t="shared" si="148"/>
        <v>0.91056958510853381</v>
      </c>
      <c r="I1471" s="112">
        <f t="shared" si="151"/>
        <v>0.91056958510853381</v>
      </c>
      <c r="J1471" s="98"/>
      <c r="K1471" s="112">
        <f t="shared" si="150"/>
        <v>852.08298755186524</v>
      </c>
      <c r="L1471" s="98">
        <f t="shared" si="149"/>
        <v>0.91056958510853381</v>
      </c>
      <c r="M1471" s="98">
        <f t="shared" si="152"/>
        <v>2.7787787787787899</v>
      </c>
      <c r="O1471" s="107">
        <v>39142</v>
      </c>
      <c r="P1471" s="100">
        <f t="shared" si="147"/>
        <v>852.08298755186524</v>
      </c>
    </row>
    <row r="1472" spans="1:16" x14ac:dyDescent="0.3">
      <c r="A1472" s="107">
        <v>39173</v>
      </c>
      <c r="D1472" s="98">
        <v>206.68600000000001</v>
      </c>
      <c r="F1472" s="94" t="s">
        <v>0</v>
      </c>
      <c r="G1472" s="94" t="s">
        <v>0</v>
      </c>
      <c r="H1472" s="112">
        <f t="shared" si="148"/>
        <v>0.64961626865089883</v>
      </c>
      <c r="I1472" s="112">
        <f t="shared" si="151"/>
        <v>0.64961626865089883</v>
      </c>
      <c r="J1472" s="98"/>
      <c r="K1472" s="112">
        <f t="shared" si="150"/>
        <v>857.61825726140876</v>
      </c>
      <c r="L1472" s="98">
        <f t="shared" si="149"/>
        <v>0.64961626865089883</v>
      </c>
      <c r="M1472" s="98">
        <f t="shared" si="152"/>
        <v>2.5736972704714756</v>
      </c>
      <c r="O1472" s="107">
        <v>39173</v>
      </c>
      <c r="P1472" s="100">
        <f t="shared" si="147"/>
        <v>857.61825726140876</v>
      </c>
    </row>
    <row r="1473" spans="1:16" x14ac:dyDescent="0.3">
      <c r="A1473" s="107">
        <v>39203</v>
      </c>
      <c r="D1473" s="98">
        <v>207.94900000000001</v>
      </c>
      <c r="F1473" s="94" t="s">
        <v>0</v>
      </c>
      <c r="G1473" s="94" t="s">
        <v>0</v>
      </c>
      <c r="H1473" s="112">
        <f t="shared" si="148"/>
        <v>0.6110718674704696</v>
      </c>
      <c r="I1473" s="112">
        <f t="shared" si="151"/>
        <v>0.6110718674704696</v>
      </c>
      <c r="J1473" s="98"/>
      <c r="K1473" s="112">
        <f t="shared" si="150"/>
        <v>862.85892116182379</v>
      </c>
      <c r="L1473" s="98">
        <f t="shared" si="149"/>
        <v>0.6110718674704696</v>
      </c>
      <c r="M1473" s="98">
        <f t="shared" si="152"/>
        <v>2.6908641975308845</v>
      </c>
      <c r="O1473" s="107">
        <v>39203</v>
      </c>
      <c r="P1473" s="100">
        <f t="shared" si="147"/>
        <v>862.85892116182379</v>
      </c>
    </row>
    <row r="1474" spans="1:16" x14ac:dyDescent="0.3">
      <c r="A1474" s="107">
        <v>39234</v>
      </c>
      <c r="D1474" s="98">
        <v>208.352</v>
      </c>
      <c r="F1474" s="94" t="s">
        <v>0</v>
      </c>
      <c r="G1474" s="94" t="s">
        <v>0</v>
      </c>
      <c r="H1474" s="112">
        <f t="shared" si="148"/>
        <v>0.19379751766057662</v>
      </c>
      <c r="I1474" s="112">
        <f t="shared" si="151"/>
        <v>0.19379751766057662</v>
      </c>
      <c r="J1474" s="98"/>
      <c r="K1474" s="112">
        <f t="shared" si="150"/>
        <v>864.53112033194827</v>
      </c>
      <c r="L1474" s="98">
        <f t="shared" si="149"/>
        <v>0.19379751766057662</v>
      </c>
      <c r="M1474" s="98">
        <f t="shared" si="152"/>
        <v>2.6870379497289543</v>
      </c>
      <c r="O1474" s="107">
        <v>39234</v>
      </c>
      <c r="P1474" s="100">
        <f t="shared" si="147"/>
        <v>864.53112033194827</v>
      </c>
    </row>
    <row r="1475" spans="1:16" x14ac:dyDescent="0.3">
      <c r="A1475" s="107">
        <v>39264</v>
      </c>
      <c r="D1475" s="98">
        <v>208.29900000000001</v>
      </c>
      <c r="F1475" s="94" t="s">
        <v>0</v>
      </c>
      <c r="G1475" s="94" t="s">
        <v>0</v>
      </c>
      <c r="H1475" s="112">
        <f t="shared" si="148"/>
        <v>-2.543772078021922E-2</v>
      </c>
      <c r="I1475" s="112">
        <f t="shared" si="151"/>
        <v>-2.543772078021922E-2</v>
      </c>
      <c r="J1475" s="98"/>
      <c r="K1475" s="112">
        <f t="shared" si="150"/>
        <v>864.31120331950012</v>
      </c>
      <c r="L1475" s="98">
        <f t="shared" si="149"/>
        <v>-2.543772078021922E-2</v>
      </c>
      <c r="M1475" s="98">
        <f t="shared" si="152"/>
        <v>2.3582309582309779</v>
      </c>
      <c r="O1475" s="107">
        <v>39264</v>
      </c>
      <c r="P1475" s="100">
        <f t="shared" si="147"/>
        <v>864.31120331950012</v>
      </c>
    </row>
    <row r="1476" spans="1:16" x14ac:dyDescent="0.3">
      <c r="A1476" s="107">
        <v>39295</v>
      </c>
      <c r="D1476" s="98">
        <v>207.917</v>
      </c>
      <c r="F1476" s="94" t="s">
        <v>0</v>
      </c>
      <c r="G1476" s="94" t="s">
        <v>0</v>
      </c>
      <c r="H1476" s="112">
        <f t="shared" si="148"/>
        <v>-0.18339022270870142</v>
      </c>
      <c r="I1476" s="112">
        <f t="shared" si="151"/>
        <v>-0.18339022270870142</v>
      </c>
      <c r="J1476" s="98"/>
      <c r="K1476" s="112">
        <f t="shared" si="150"/>
        <v>862.72614107883624</v>
      </c>
      <c r="L1476" s="98">
        <f t="shared" si="149"/>
        <v>-0.18339022270870142</v>
      </c>
      <c r="M1476" s="98">
        <f t="shared" si="152"/>
        <v>1.9700833742030577</v>
      </c>
      <c r="O1476" s="107">
        <v>39295</v>
      </c>
      <c r="P1476" s="100">
        <f t="shared" si="147"/>
        <v>862.72614107883624</v>
      </c>
    </row>
    <row r="1477" spans="1:16" x14ac:dyDescent="0.3">
      <c r="A1477" s="107">
        <v>39326</v>
      </c>
      <c r="D1477" s="98">
        <v>208.49</v>
      </c>
      <c r="F1477" s="94" t="s">
        <v>0</v>
      </c>
      <c r="G1477" s="94" t="s">
        <v>0</v>
      </c>
      <c r="H1477" s="112">
        <f t="shared" si="148"/>
        <v>0.2755907405358915</v>
      </c>
      <c r="I1477" s="112">
        <f t="shared" si="151"/>
        <v>0.2755907405358915</v>
      </c>
      <c r="J1477" s="98"/>
      <c r="K1477" s="112">
        <f t="shared" si="150"/>
        <v>865.10373443983212</v>
      </c>
      <c r="L1477" s="98">
        <f t="shared" si="149"/>
        <v>0.2755907405358915</v>
      </c>
      <c r="M1477" s="98">
        <f t="shared" si="152"/>
        <v>2.7550517496303772</v>
      </c>
      <c r="O1477" s="107">
        <v>39326</v>
      </c>
      <c r="P1477" s="100">
        <f t="shared" si="147"/>
        <v>865.10373443983212</v>
      </c>
    </row>
    <row r="1478" spans="1:16" x14ac:dyDescent="0.3">
      <c r="A1478" s="107">
        <v>39356</v>
      </c>
      <c r="D1478" s="98">
        <v>208.93600000000001</v>
      </c>
      <c r="F1478" s="94" t="s">
        <v>0</v>
      </c>
      <c r="G1478" s="94" t="s">
        <v>0</v>
      </c>
      <c r="H1478" s="112">
        <f t="shared" si="148"/>
        <v>0.21391913281212371</v>
      </c>
      <c r="I1478" s="112">
        <f t="shared" si="151"/>
        <v>0.21391913281212371</v>
      </c>
      <c r="J1478" s="98"/>
      <c r="K1478" s="112">
        <f t="shared" si="150"/>
        <v>866.95435684647111</v>
      </c>
      <c r="L1478" s="98">
        <f t="shared" si="149"/>
        <v>0.21391913281212371</v>
      </c>
      <c r="M1478" s="98">
        <f t="shared" si="152"/>
        <v>3.5361744301288578</v>
      </c>
      <c r="O1478" s="107">
        <v>39356</v>
      </c>
      <c r="P1478" s="100">
        <f t="shared" si="147"/>
        <v>866.95435684647111</v>
      </c>
    </row>
    <row r="1479" spans="1:16" x14ac:dyDescent="0.3">
      <c r="A1479" s="107">
        <v>39387</v>
      </c>
      <c r="D1479" s="98">
        <v>210.17699999999999</v>
      </c>
      <c r="F1479" s="94" t="s">
        <v>0</v>
      </c>
      <c r="G1479" s="94" t="s">
        <v>0</v>
      </c>
      <c r="H1479" s="112">
        <f t="shared" si="148"/>
        <v>0.59396178734156813</v>
      </c>
      <c r="I1479" s="112">
        <f t="shared" si="151"/>
        <v>0.59396178734156813</v>
      </c>
      <c r="J1479" s="98"/>
      <c r="K1479" s="112">
        <f t="shared" si="150"/>
        <v>872.10373443983201</v>
      </c>
      <c r="L1479" s="98">
        <f t="shared" si="149"/>
        <v>0.59396178734156813</v>
      </c>
      <c r="M1479" s="98">
        <f t="shared" si="152"/>
        <v>4.3062034739454136</v>
      </c>
      <c r="O1479" s="107">
        <v>39387</v>
      </c>
      <c r="P1479" s="100">
        <f t="shared" si="147"/>
        <v>872.10373443983201</v>
      </c>
    </row>
    <row r="1480" spans="1:16" x14ac:dyDescent="0.3">
      <c r="A1480" s="107">
        <v>39417</v>
      </c>
      <c r="D1480" s="98">
        <v>210.036</v>
      </c>
      <c r="F1480" s="94" t="s">
        <v>0</v>
      </c>
      <c r="G1480" s="94" t="s">
        <v>0</v>
      </c>
      <c r="H1480" s="112">
        <f t="shared" si="148"/>
        <v>-6.7086312964781403E-2</v>
      </c>
      <c r="I1480" s="112">
        <f t="shared" si="151"/>
        <v>-6.7086312964781403E-2</v>
      </c>
      <c r="J1480" s="98"/>
      <c r="K1480" s="112">
        <f t="shared" si="150"/>
        <v>871.51867219916812</v>
      </c>
      <c r="L1480" s="98">
        <f t="shared" si="149"/>
        <v>-6.7086312964781403E-2</v>
      </c>
      <c r="M1480" s="98">
        <f t="shared" si="152"/>
        <v>4.0812685827551931</v>
      </c>
      <c r="O1480" s="107">
        <v>39417</v>
      </c>
      <c r="P1480" s="100">
        <f t="shared" si="147"/>
        <v>871.51867219916812</v>
      </c>
    </row>
    <row r="1481" spans="1:16" x14ac:dyDescent="0.3">
      <c r="A1481" s="107">
        <v>39448</v>
      </c>
      <c r="D1481" s="98">
        <v>211.08</v>
      </c>
      <c r="F1481" s="94" t="s">
        <v>0</v>
      </c>
      <c r="G1481" s="94" t="s">
        <v>0</v>
      </c>
      <c r="H1481" s="112">
        <f t="shared" si="148"/>
        <v>0.49705764726046819</v>
      </c>
      <c r="I1481" s="112">
        <f t="shared" si="151"/>
        <v>0.49705764726046819</v>
      </c>
      <c r="J1481" s="98"/>
      <c r="K1481" s="112">
        <f t="shared" si="150"/>
        <v>875.85062240663694</v>
      </c>
      <c r="L1481" s="98">
        <f t="shared" si="149"/>
        <v>0.49705764726046819</v>
      </c>
      <c r="M1481" s="98">
        <f t="shared" si="152"/>
        <v>4.2802940479013563</v>
      </c>
      <c r="O1481" s="107">
        <v>39448</v>
      </c>
      <c r="P1481" s="100">
        <f t="shared" si="147"/>
        <v>875.85062240663694</v>
      </c>
    </row>
    <row r="1482" spans="1:16" x14ac:dyDescent="0.3">
      <c r="A1482" s="107">
        <v>39479</v>
      </c>
      <c r="D1482" s="98">
        <v>211.69300000000001</v>
      </c>
      <c r="F1482" s="94" t="s">
        <v>0</v>
      </c>
      <c r="G1482" s="94" t="s">
        <v>0</v>
      </c>
      <c r="H1482" s="112">
        <f t="shared" si="148"/>
        <v>0.29041121849535667</v>
      </c>
      <c r="I1482" s="112">
        <f t="shared" si="151"/>
        <v>0.29041121849535667</v>
      </c>
      <c r="J1482" s="98"/>
      <c r="K1482" s="112">
        <f t="shared" si="150"/>
        <v>878.39419087136719</v>
      </c>
      <c r="L1482" s="98">
        <f t="shared" si="149"/>
        <v>0.29041121849535667</v>
      </c>
      <c r="M1482" s="98">
        <f t="shared" si="152"/>
        <v>4.0265554130487047</v>
      </c>
      <c r="O1482" s="107">
        <v>39479</v>
      </c>
      <c r="P1482" s="100">
        <f t="shared" si="147"/>
        <v>878.39419087136719</v>
      </c>
    </row>
    <row r="1483" spans="1:16" x14ac:dyDescent="0.3">
      <c r="A1483" s="107">
        <v>39508</v>
      </c>
      <c r="D1483" s="98">
        <v>213.52799999999999</v>
      </c>
      <c r="F1483" s="94" t="s">
        <v>0</v>
      </c>
      <c r="G1483" s="94" t="s">
        <v>0</v>
      </c>
      <c r="H1483" s="112">
        <f t="shared" si="148"/>
        <v>0.86682129309896272</v>
      </c>
      <c r="I1483" s="112">
        <f t="shared" si="151"/>
        <v>0.86682129309896272</v>
      </c>
      <c r="J1483" s="98"/>
      <c r="K1483" s="112">
        <f t="shared" si="150"/>
        <v>886.00829875518457</v>
      </c>
      <c r="L1483" s="98">
        <f t="shared" si="149"/>
        <v>0.86682129309896272</v>
      </c>
      <c r="M1483" s="98">
        <f t="shared" si="152"/>
        <v>3.981456231251701</v>
      </c>
      <c r="O1483" s="107">
        <v>39508</v>
      </c>
      <c r="P1483" s="100">
        <f t="shared" si="147"/>
        <v>886.00829875518457</v>
      </c>
    </row>
    <row r="1484" spans="1:16" x14ac:dyDescent="0.3">
      <c r="A1484" s="107">
        <v>39539</v>
      </c>
      <c r="D1484" s="98">
        <v>214.82300000000001</v>
      </c>
      <c r="F1484" s="94" t="s">
        <v>0</v>
      </c>
      <c r="G1484" s="94" t="s">
        <v>0</v>
      </c>
      <c r="H1484" s="112">
        <f t="shared" si="148"/>
        <v>0.60647783897194163</v>
      </c>
      <c r="I1484" s="112">
        <f t="shared" si="151"/>
        <v>0.60647783897194163</v>
      </c>
      <c r="J1484" s="98"/>
      <c r="K1484" s="112">
        <f t="shared" si="150"/>
        <v>891.38174273858704</v>
      </c>
      <c r="L1484" s="98">
        <f t="shared" si="149"/>
        <v>0.60647783897194163</v>
      </c>
      <c r="M1484" s="98">
        <f t="shared" si="152"/>
        <v>3.9368897748275122</v>
      </c>
      <c r="O1484" s="107">
        <v>39539</v>
      </c>
      <c r="P1484" s="100">
        <f t="shared" si="147"/>
        <v>891.38174273858704</v>
      </c>
    </row>
    <row r="1485" spans="1:16" x14ac:dyDescent="0.3">
      <c r="A1485" s="107">
        <v>39569</v>
      </c>
      <c r="D1485" s="98">
        <v>216.63200000000001</v>
      </c>
      <c r="F1485" s="94" t="s">
        <v>0</v>
      </c>
      <c r="G1485" s="94" t="s">
        <v>0</v>
      </c>
      <c r="H1485" s="112">
        <f t="shared" si="148"/>
        <v>0.84208860317562806</v>
      </c>
      <c r="I1485" s="112">
        <f t="shared" si="151"/>
        <v>0.84208860317562806</v>
      </c>
      <c r="J1485" s="98"/>
      <c r="K1485" s="112">
        <f t="shared" si="150"/>
        <v>898.88796680497694</v>
      </c>
      <c r="L1485" s="98">
        <f t="shared" si="149"/>
        <v>0.84208860317562806</v>
      </c>
      <c r="M1485" s="98">
        <f t="shared" si="152"/>
        <v>4.1755430418034756</v>
      </c>
      <c r="O1485" s="107">
        <v>39569</v>
      </c>
      <c r="P1485" s="100">
        <f t="shared" si="147"/>
        <v>898.88796680497694</v>
      </c>
    </row>
    <row r="1486" spans="1:16" x14ac:dyDescent="0.3">
      <c r="A1486" s="107">
        <v>39600</v>
      </c>
      <c r="D1486" s="98">
        <v>218.815</v>
      </c>
      <c r="F1486" s="94" t="s">
        <v>0</v>
      </c>
      <c r="G1486" s="94" t="s">
        <v>0</v>
      </c>
      <c r="H1486" s="112">
        <f t="shared" si="148"/>
        <v>1.0076996934894167</v>
      </c>
      <c r="I1486" s="112">
        <f t="shared" si="151"/>
        <v>1.0076996934894167</v>
      </c>
      <c r="J1486" s="98"/>
      <c r="K1486" s="112">
        <f t="shared" si="150"/>
        <v>907.94605809128393</v>
      </c>
      <c r="L1486" s="98">
        <f t="shared" si="149"/>
        <v>1.0076996934894167</v>
      </c>
      <c r="M1486" s="98">
        <f t="shared" si="152"/>
        <v>5.0217900476116961</v>
      </c>
      <c r="O1486" s="107">
        <v>39600</v>
      </c>
      <c r="P1486" s="100">
        <f t="shared" si="147"/>
        <v>907.94605809128393</v>
      </c>
    </row>
    <row r="1487" spans="1:16" x14ac:dyDescent="0.3">
      <c r="A1487" s="107">
        <v>39630</v>
      </c>
      <c r="D1487" s="98">
        <v>219.964</v>
      </c>
      <c r="F1487" s="94" t="s">
        <v>0</v>
      </c>
      <c r="G1487" s="94" t="s">
        <v>0</v>
      </c>
      <c r="H1487" s="112">
        <f t="shared" si="148"/>
        <v>0.52510111281218741</v>
      </c>
      <c r="I1487" s="112">
        <f t="shared" si="151"/>
        <v>0.52510111281218741</v>
      </c>
      <c r="J1487" s="98"/>
      <c r="K1487" s="112">
        <f t="shared" si="150"/>
        <v>912.71369294605563</v>
      </c>
      <c r="L1487" s="98">
        <f t="shared" si="149"/>
        <v>0.52510111281218741</v>
      </c>
      <c r="M1487" s="98">
        <f t="shared" si="152"/>
        <v>5.6001229002539121</v>
      </c>
      <c r="O1487" s="107">
        <v>39630</v>
      </c>
      <c r="P1487" s="100">
        <f t="shared" si="147"/>
        <v>912.71369294605563</v>
      </c>
    </row>
    <row r="1488" spans="1:16" x14ac:dyDescent="0.3">
      <c r="A1488" s="107">
        <v>39661</v>
      </c>
      <c r="D1488" s="98">
        <v>219.08600000000001</v>
      </c>
      <c r="F1488" s="94" t="s">
        <v>0</v>
      </c>
      <c r="G1488" s="94" t="s">
        <v>0</v>
      </c>
      <c r="H1488" s="112">
        <f t="shared" si="148"/>
        <v>-0.39915622556417896</v>
      </c>
      <c r="I1488" s="112">
        <f t="shared" si="151"/>
        <v>-0.39915622556417896</v>
      </c>
      <c r="J1488" s="98"/>
      <c r="K1488" s="112">
        <f t="shared" si="150"/>
        <v>909.07053941908475</v>
      </c>
      <c r="L1488" s="98">
        <f t="shared" si="149"/>
        <v>-0.39915622556417896</v>
      </c>
      <c r="M1488" s="98">
        <f t="shared" si="152"/>
        <v>5.3718551152623029</v>
      </c>
      <c r="O1488" s="107">
        <v>39661</v>
      </c>
      <c r="P1488" s="100">
        <f t="shared" si="147"/>
        <v>909.07053941908475</v>
      </c>
    </row>
    <row r="1489" spans="1:16" x14ac:dyDescent="0.3">
      <c r="A1489" s="107">
        <v>39692</v>
      </c>
      <c r="D1489" s="98">
        <v>218.78299999999999</v>
      </c>
      <c r="F1489" s="94" t="s">
        <v>0</v>
      </c>
      <c r="G1489" s="94" t="s">
        <v>0</v>
      </c>
      <c r="H1489" s="112">
        <f t="shared" si="148"/>
        <v>-0.13830185406644713</v>
      </c>
      <c r="I1489" s="112">
        <f t="shared" si="151"/>
        <v>-0.13830185406644713</v>
      </c>
      <c r="J1489" s="98"/>
      <c r="K1489" s="112">
        <f t="shared" si="150"/>
        <v>907.81327800829627</v>
      </c>
      <c r="L1489" s="98">
        <f t="shared" si="149"/>
        <v>-0.13830185406644713</v>
      </c>
      <c r="M1489" s="98">
        <f t="shared" si="152"/>
        <v>4.9369274305721467</v>
      </c>
      <c r="O1489" s="107">
        <v>39692</v>
      </c>
      <c r="P1489" s="100">
        <f t="shared" si="147"/>
        <v>907.81327800829627</v>
      </c>
    </row>
    <row r="1490" spans="1:16" x14ac:dyDescent="0.3">
      <c r="A1490" s="107">
        <v>39722</v>
      </c>
      <c r="D1490" s="98">
        <v>216.57300000000001</v>
      </c>
      <c r="F1490" s="94" t="s">
        <v>0</v>
      </c>
      <c r="G1490" s="94" t="s">
        <v>0</v>
      </c>
      <c r="H1490" s="112">
        <f t="shared" si="148"/>
        <v>-1.010133328457874</v>
      </c>
      <c r="I1490" s="112">
        <f t="shared" si="151"/>
        <v>-1.010133328457874</v>
      </c>
      <c r="J1490" s="98"/>
      <c r="K1490" s="112">
        <f t="shared" si="150"/>
        <v>898.64315352696849</v>
      </c>
      <c r="L1490" s="98">
        <f t="shared" si="149"/>
        <v>-1.010133328457874</v>
      </c>
      <c r="M1490" s="98">
        <f t="shared" si="152"/>
        <v>3.6551862771374344</v>
      </c>
      <c r="O1490" s="107">
        <v>39722</v>
      </c>
      <c r="P1490" s="100">
        <f t="shared" si="147"/>
        <v>898.64315352696849</v>
      </c>
    </row>
    <row r="1491" spans="1:16" x14ac:dyDescent="0.3">
      <c r="A1491" s="107">
        <v>39753</v>
      </c>
      <c r="D1491" s="98">
        <v>212.42500000000001</v>
      </c>
      <c r="F1491" s="94" t="s">
        <v>0</v>
      </c>
      <c r="G1491" s="94" t="s">
        <v>0</v>
      </c>
      <c r="H1491" s="112">
        <f t="shared" si="148"/>
        <v>-1.9152895328595876</v>
      </c>
      <c r="I1491" s="112">
        <f t="shared" si="151"/>
        <v>-1.9152895328595876</v>
      </c>
      <c r="J1491" s="98"/>
      <c r="K1491" s="112">
        <f t="shared" si="150"/>
        <v>881.43153526970718</v>
      </c>
      <c r="L1491" s="98">
        <f t="shared" si="149"/>
        <v>-1.9152895328595876</v>
      </c>
      <c r="M1491" s="98">
        <f t="shared" si="152"/>
        <v>1.0695746918073512</v>
      </c>
      <c r="O1491" s="107">
        <v>39753</v>
      </c>
      <c r="P1491" s="100">
        <f t="shared" si="147"/>
        <v>881.43153526970718</v>
      </c>
    </row>
    <row r="1492" spans="1:16" x14ac:dyDescent="0.3">
      <c r="A1492" s="107">
        <v>39783</v>
      </c>
      <c r="D1492" s="98">
        <v>210.22800000000001</v>
      </c>
      <c r="F1492" s="94" t="s">
        <v>0</v>
      </c>
      <c r="G1492" s="94" t="s">
        <v>0</v>
      </c>
      <c r="H1492" s="112">
        <f t="shared" si="148"/>
        <v>-1.0342473814287434</v>
      </c>
      <c r="I1492" s="112">
        <f t="shared" si="151"/>
        <v>-1.0342473814287434</v>
      </c>
      <c r="J1492" s="98"/>
      <c r="K1492" s="112">
        <f t="shared" si="150"/>
        <v>872.31535269709309</v>
      </c>
      <c r="L1492" s="98">
        <f t="shared" si="149"/>
        <v>-1.0342473814287434</v>
      </c>
      <c r="M1492" s="98">
        <f t="shared" si="152"/>
        <v>9.1412900645559958E-2</v>
      </c>
      <c r="O1492" s="107">
        <v>39783</v>
      </c>
      <c r="P1492" s="100">
        <f t="shared" ref="P1492:P1516" si="153">K1492</f>
        <v>872.31535269709309</v>
      </c>
    </row>
    <row r="1493" spans="1:16" x14ac:dyDescent="0.3">
      <c r="A1493" s="107">
        <v>39814</v>
      </c>
      <c r="D1493" s="98">
        <v>211.143</v>
      </c>
      <c r="F1493" s="94" t="s">
        <v>0</v>
      </c>
      <c r="G1493" s="94" t="s">
        <v>0</v>
      </c>
      <c r="H1493" s="112">
        <f t="shared" si="148"/>
        <v>0.43524173754210249</v>
      </c>
      <c r="I1493" s="112">
        <f t="shared" si="151"/>
        <v>0.43524173754210249</v>
      </c>
      <c r="J1493" s="98"/>
      <c r="K1493" s="112">
        <f t="shared" si="150"/>
        <v>876.1120331950184</v>
      </c>
      <c r="L1493" s="98">
        <f t="shared" si="149"/>
        <v>0.43524173754210249</v>
      </c>
      <c r="M1493" s="98">
        <f t="shared" si="152"/>
        <v>2.9846503695241111E-2</v>
      </c>
      <c r="O1493" s="107">
        <v>39814</v>
      </c>
      <c r="P1493" s="100">
        <f t="shared" si="153"/>
        <v>876.1120331950184</v>
      </c>
    </row>
    <row r="1494" spans="1:16" x14ac:dyDescent="0.3">
      <c r="A1494" s="107">
        <v>39845</v>
      </c>
      <c r="D1494" s="98">
        <v>212.19300000000001</v>
      </c>
      <c r="F1494" s="94" t="s">
        <v>0</v>
      </c>
      <c r="G1494" s="94" t="s">
        <v>0</v>
      </c>
      <c r="H1494" s="112">
        <f t="shared" ref="H1494:H1516" si="154">((D1494/D1493)-1)*100</f>
        <v>0.49729330359047363</v>
      </c>
      <c r="I1494" s="112">
        <f t="shared" si="151"/>
        <v>0.49729330359047363</v>
      </c>
      <c r="J1494" s="98"/>
      <c r="K1494" s="112">
        <f t="shared" si="150"/>
        <v>880.46887966804752</v>
      </c>
      <c r="L1494" s="98">
        <f t="shared" ref="L1494:L1516" si="155">((K1494/K1493)-1)*100</f>
        <v>0.49729330359047363</v>
      </c>
      <c r="M1494" s="98">
        <f t="shared" si="152"/>
        <v>0.23619108803785149</v>
      </c>
      <c r="O1494" s="107">
        <v>39845</v>
      </c>
      <c r="P1494" s="100">
        <f t="shared" si="153"/>
        <v>880.46887966804752</v>
      </c>
    </row>
    <row r="1495" spans="1:16" x14ac:dyDescent="0.3">
      <c r="A1495" s="107">
        <v>39873</v>
      </c>
      <c r="D1495" s="98">
        <v>212.709</v>
      </c>
      <c r="F1495" s="94" t="s">
        <v>0</v>
      </c>
      <c r="G1495" s="94" t="s">
        <v>0</v>
      </c>
      <c r="H1495" s="112">
        <f t="shared" si="154"/>
        <v>0.24317484554154944</v>
      </c>
      <c r="I1495" s="112">
        <f t="shared" si="151"/>
        <v>0.24317484554154944</v>
      </c>
      <c r="J1495" s="98"/>
      <c r="K1495" s="112">
        <f t="shared" si="150"/>
        <v>882.60995850622169</v>
      </c>
      <c r="L1495" s="98">
        <f t="shared" si="155"/>
        <v>0.24317484554154944</v>
      </c>
      <c r="M1495" s="98">
        <f t="shared" si="152"/>
        <v>-0.38355625491741652</v>
      </c>
      <c r="O1495" s="107">
        <v>39873</v>
      </c>
      <c r="P1495" s="100">
        <f t="shared" si="153"/>
        <v>882.60995850622169</v>
      </c>
    </row>
    <row r="1496" spans="1:16" x14ac:dyDescent="0.3">
      <c r="A1496" s="107">
        <v>39904</v>
      </c>
      <c r="D1496" s="98">
        <v>213.24</v>
      </c>
      <c r="F1496" s="94" t="s">
        <v>0</v>
      </c>
      <c r="G1496" s="94" t="s">
        <v>0</v>
      </c>
      <c r="H1496" s="112">
        <f t="shared" si="154"/>
        <v>0.24963682777880969</v>
      </c>
      <c r="I1496" s="112">
        <f t="shared" si="151"/>
        <v>0.24963682777880969</v>
      </c>
      <c r="J1496" s="98"/>
      <c r="K1496" s="112">
        <f t="shared" ref="K1496:K1516" si="156">K1495*(1+(I1496/100))</f>
        <v>884.81327800829649</v>
      </c>
      <c r="L1496" s="98">
        <f t="shared" si="155"/>
        <v>0.24963682777880969</v>
      </c>
      <c r="M1496" s="98">
        <f t="shared" si="152"/>
        <v>-0.73688571521672852</v>
      </c>
      <c r="O1496" s="107">
        <v>39904</v>
      </c>
      <c r="P1496" s="100">
        <f t="shared" si="153"/>
        <v>884.81327800829649</v>
      </c>
    </row>
    <row r="1497" spans="1:16" x14ac:dyDescent="0.3">
      <c r="A1497" s="107">
        <v>39934</v>
      </c>
      <c r="D1497" s="98">
        <v>213.85599999999999</v>
      </c>
      <c r="F1497" s="94" t="s">
        <v>0</v>
      </c>
      <c r="G1497" s="94" t="s">
        <v>0</v>
      </c>
      <c r="H1497" s="112">
        <f t="shared" si="154"/>
        <v>0.28887638341774657</v>
      </c>
      <c r="I1497" s="112">
        <f t="shared" si="151"/>
        <v>0.28887638341774657</v>
      </c>
      <c r="J1497" s="98"/>
      <c r="K1497" s="112">
        <f t="shared" si="156"/>
        <v>887.36929460580689</v>
      </c>
      <c r="L1497" s="98">
        <f t="shared" si="155"/>
        <v>0.28887638341774657</v>
      </c>
      <c r="M1497" s="98">
        <f t="shared" si="152"/>
        <v>-1.2814357989585967</v>
      </c>
      <c r="O1497" s="107">
        <v>39934</v>
      </c>
      <c r="P1497" s="100">
        <f t="shared" si="153"/>
        <v>887.36929460580689</v>
      </c>
    </row>
    <row r="1498" spans="1:16" x14ac:dyDescent="0.3">
      <c r="A1498" s="107">
        <v>39965</v>
      </c>
      <c r="D1498" s="98">
        <v>215.69300000000001</v>
      </c>
      <c r="F1498" s="94" t="s">
        <v>0</v>
      </c>
      <c r="G1498" s="94" t="s">
        <v>0</v>
      </c>
      <c r="H1498" s="112">
        <f t="shared" si="154"/>
        <v>0.8589892263953347</v>
      </c>
      <c r="I1498" s="112">
        <f t="shared" si="151"/>
        <v>0.8589892263953347</v>
      </c>
      <c r="J1498" s="98"/>
      <c r="K1498" s="112">
        <f t="shared" si="156"/>
        <v>894.991701244811</v>
      </c>
      <c r="L1498" s="98">
        <f t="shared" si="155"/>
        <v>0.8589892263953347</v>
      </c>
      <c r="M1498" s="98">
        <f t="shared" si="152"/>
        <v>-1.4267760436898702</v>
      </c>
      <c r="O1498" s="107">
        <v>39965</v>
      </c>
      <c r="P1498" s="100">
        <f t="shared" si="153"/>
        <v>894.991701244811</v>
      </c>
    </row>
    <row r="1499" spans="1:16" x14ac:dyDescent="0.3">
      <c r="A1499" s="107">
        <v>39995</v>
      </c>
      <c r="D1499" s="98">
        <v>215.351</v>
      </c>
      <c r="F1499" s="94" t="s">
        <v>0</v>
      </c>
      <c r="G1499" s="94" t="s">
        <v>0</v>
      </c>
      <c r="H1499" s="112">
        <f t="shared" si="154"/>
        <v>-0.15855869221532704</v>
      </c>
      <c r="I1499" s="112">
        <f t="shared" si="151"/>
        <v>-0.15855869221532704</v>
      </c>
      <c r="J1499" s="98"/>
      <c r="K1499" s="112">
        <f t="shared" si="156"/>
        <v>893.57261410788146</v>
      </c>
      <c r="L1499" s="98">
        <f t="shared" si="155"/>
        <v>-0.15855869221533814</v>
      </c>
      <c r="M1499" s="98">
        <f t="shared" si="152"/>
        <v>-2.0971613536760469</v>
      </c>
      <c r="O1499" s="107">
        <v>39995</v>
      </c>
      <c r="P1499" s="100">
        <f t="shared" si="153"/>
        <v>893.57261410788146</v>
      </c>
    </row>
    <row r="1500" spans="1:16" x14ac:dyDescent="0.3">
      <c r="A1500" s="107">
        <v>40026</v>
      </c>
      <c r="D1500" s="98">
        <v>215.834</v>
      </c>
      <c r="F1500" s="94" t="s">
        <v>0</v>
      </c>
      <c r="G1500" s="94" t="s">
        <v>0</v>
      </c>
      <c r="H1500" s="112">
        <f t="shared" si="154"/>
        <v>0.22428500448106181</v>
      </c>
      <c r="I1500" s="112">
        <f t="shared" si="151"/>
        <v>0.22428500448106181</v>
      </c>
      <c r="J1500" s="98"/>
      <c r="K1500" s="112">
        <f t="shared" si="156"/>
        <v>895.57676348547488</v>
      </c>
      <c r="L1500" s="98">
        <f t="shared" si="155"/>
        <v>0.22428500448106181</v>
      </c>
      <c r="M1500" s="98">
        <f t="shared" si="152"/>
        <v>-1.4843486119605953</v>
      </c>
      <c r="O1500" s="107">
        <v>40026</v>
      </c>
      <c r="P1500" s="100">
        <f t="shared" si="153"/>
        <v>895.57676348547488</v>
      </c>
    </row>
    <row r="1501" spans="1:16" x14ac:dyDescent="0.3">
      <c r="A1501" s="107">
        <v>40057</v>
      </c>
      <c r="D1501" s="98">
        <v>215.96899999999999</v>
      </c>
      <c r="F1501" s="94" t="s">
        <v>0</v>
      </c>
      <c r="G1501" s="94" t="s">
        <v>0</v>
      </c>
      <c r="H1501" s="112">
        <f t="shared" si="154"/>
        <v>6.2548069349599444E-2</v>
      </c>
      <c r="I1501" s="112">
        <f t="shared" si="151"/>
        <v>6.2548069349599444E-2</v>
      </c>
      <c r="J1501" s="98"/>
      <c r="K1501" s="112">
        <f t="shared" si="156"/>
        <v>896.1369294605787</v>
      </c>
      <c r="L1501" s="98">
        <f t="shared" si="155"/>
        <v>6.2548069349599444E-2</v>
      </c>
      <c r="M1501" s="98">
        <f t="shared" si="152"/>
        <v>-1.2862059666427172</v>
      </c>
      <c r="O1501" s="107">
        <v>40057</v>
      </c>
      <c r="P1501" s="100">
        <f t="shared" si="153"/>
        <v>896.1369294605787</v>
      </c>
    </row>
    <row r="1502" spans="1:16" x14ac:dyDescent="0.3">
      <c r="A1502" s="107">
        <v>40087</v>
      </c>
      <c r="D1502" s="98">
        <v>216.17699999999999</v>
      </c>
      <c r="F1502" s="94" t="s">
        <v>0</v>
      </c>
      <c r="G1502" s="94" t="s">
        <v>0</v>
      </c>
      <c r="H1502" s="112">
        <f t="shared" si="154"/>
        <v>9.6310118581843795E-2</v>
      </c>
      <c r="I1502" s="112">
        <f t="shared" si="151"/>
        <v>9.6310118581843795E-2</v>
      </c>
      <c r="J1502" s="98"/>
      <c r="K1502" s="112">
        <f t="shared" si="156"/>
        <v>896.99999999999784</v>
      </c>
      <c r="L1502" s="98">
        <f t="shared" si="155"/>
        <v>9.6310118581843795E-2</v>
      </c>
      <c r="M1502" s="98">
        <f t="shared" si="152"/>
        <v>-0.18284827748608068</v>
      </c>
      <c r="O1502" s="107">
        <v>40087</v>
      </c>
      <c r="P1502" s="100">
        <f t="shared" si="153"/>
        <v>896.99999999999784</v>
      </c>
    </row>
    <row r="1503" spans="1:16" x14ac:dyDescent="0.3">
      <c r="A1503" s="107">
        <v>40118</v>
      </c>
      <c r="D1503" s="98">
        <v>216.33</v>
      </c>
      <c r="F1503" s="94" t="s">
        <v>0</v>
      </c>
      <c r="G1503" s="94" t="s">
        <v>0</v>
      </c>
      <c r="H1503" s="112">
        <f t="shared" si="154"/>
        <v>7.0775336876738315E-2</v>
      </c>
      <c r="I1503" s="112">
        <f t="shared" si="151"/>
        <v>7.0775336876738315E-2</v>
      </c>
      <c r="J1503" s="98"/>
      <c r="K1503" s="112">
        <f t="shared" si="156"/>
        <v>897.63485477178222</v>
      </c>
      <c r="L1503" s="98">
        <f t="shared" si="155"/>
        <v>7.0775336876738315E-2</v>
      </c>
      <c r="M1503" s="98">
        <f t="shared" si="152"/>
        <v>1.8382958691303353</v>
      </c>
      <c r="O1503" s="107">
        <v>40118</v>
      </c>
      <c r="P1503" s="100">
        <f t="shared" si="153"/>
        <v>897.63485477178222</v>
      </c>
    </row>
    <row r="1504" spans="1:16" x14ac:dyDescent="0.3">
      <c r="A1504" s="107">
        <v>40148</v>
      </c>
      <c r="D1504" s="98">
        <v>215.94900000000001</v>
      </c>
      <c r="F1504" s="94" t="s">
        <v>0</v>
      </c>
      <c r="G1504" s="94" t="s">
        <v>0</v>
      </c>
      <c r="H1504" s="112">
        <f t="shared" si="154"/>
        <v>-0.17611981694632961</v>
      </c>
      <c r="I1504" s="112">
        <f t="shared" si="151"/>
        <v>-0.17611981694632961</v>
      </c>
      <c r="J1504" s="98"/>
      <c r="K1504" s="112">
        <f t="shared" si="156"/>
        <v>896.05394190871175</v>
      </c>
      <c r="L1504" s="98">
        <f t="shared" si="155"/>
        <v>-0.17611981694632961</v>
      </c>
      <c r="M1504" s="98">
        <f t="shared" si="152"/>
        <v>2.7213311262058948</v>
      </c>
      <c r="O1504" s="107">
        <v>40148</v>
      </c>
      <c r="P1504" s="100">
        <f t="shared" si="153"/>
        <v>896.05394190871175</v>
      </c>
    </row>
    <row r="1505" spans="1:16" x14ac:dyDescent="0.3">
      <c r="A1505" s="107">
        <v>40179</v>
      </c>
      <c r="D1505" s="98">
        <v>216.68700000000001</v>
      </c>
      <c r="F1505" s="94" t="s">
        <v>0</v>
      </c>
      <c r="G1505" s="94" t="s">
        <v>0</v>
      </c>
      <c r="H1505" s="112">
        <f t="shared" si="154"/>
        <v>0.34174735701484327</v>
      </c>
      <c r="I1505" s="112">
        <f t="shared" si="151"/>
        <v>0.34174735701484327</v>
      </c>
      <c r="J1505" s="98"/>
      <c r="K1505" s="112">
        <f t="shared" si="156"/>
        <v>899.11618257261205</v>
      </c>
      <c r="L1505" s="98">
        <f t="shared" si="155"/>
        <v>0.34174735701484327</v>
      </c>
      <c r="M1505" s="98">
        <f t="shared" si="152"/>
        <v>2.6257086429576582</v>
      </c>
      <c r="O1505" s="107">
        <v>40179</v>
      </c>
      <c r="P1505" s="100">
        <f t="shared" si="153"/>
        <v>899.11618257261205</v>
      </c>
    </row>
    <row r="1506" spans="1:16" x14ac:dyDescent="0.3">
      <c r="A1506" s="107">
        <v>40210</v>
      </c>
      <c r="D1506" s="98">
        <v>216.74100000000001</v>
      </c>
      <c r="F1506" s="94" t="s">
        <v>0</v>
      </c>
      <c r="G1506" s="94" t="s">
        <v>0</v>
      </c>
      <c r="H1506" s="112">
        <f t="shared" si="154"/>
        <v>2.4920738207656612E-2</v>
      </c>
      <c r="I1506" s="112">
        <f t="shared" si="151"/>
        <v>2.4920738207656612E-2</v>
      </c>
      <c r="J1506" s="98"/>
      <c r="K1506" s="112">
        <f t="shared" si="156"/>
        <v>899.34024896265362</v>
      </c>
      <c r="L1506" s="98">
        <f t="shared" si="155"/>
        <v>2.4920738207656612E-2</v>
      </c>
      <c r="M1506" s="98">
        <f t="shared" si="152"/>
        <v>2.1433317781454075</v>
      </c>
      <c r="O1506" s="107">
        <v>40210</v>
      </c>
      <c r="P1506" s="100">
        <f t="shared" si="153"/>
        <v>899.34024896265362</v>
      </c>
    </row>
    <row r="1507" spans="1:16" x14ac:dyDescent="0.3">
      <c r="A1507" s="107">
        <v>40238</v>
      </c>
      <c r="D1507" s="98">
        <v>217.631</v>
      </c>
      <c r="F1507" s="94" t="s">
        <v>0</v>
      </c>
      <c r="G1507" s="94" t="s">
        <v>0</v>
      </c>
      <c r="H1507" s="112">
        <f t="shared" si="154"/>
        <v>0.41062835365712758</v>
      </c>
      <c r="I1507" s="112">
        <f t="shared" si="151"/>
        <v>0.41062835365712758</v>
      </c>
      <c r="J1507" s="98"/>
      <c r="K1507" s="112">
        <f t="shared" si="156"/>
        <v>903.03319502074487</v>
      </c>
      <c r="L1507" s="98">
        <f t="shared" si="155"/>
        <v>0.41062835365712758</v>
      </c>
      <c r="M1507" s="98">
        <f t="shared" si="152"/>
        <v>2.3139594469439917</v>
      </c>
      <c r="O1507" s="107">
        <v>40238</v>
      </c>
      <c r="P1507" s="100">
        <f t="shared" si="153"/>
        <v>903.03319502074487</v>
      </c>
    </row>
    <row r="1508" spans="1:16" x14ac:dyDescent="0.3">
      <c r="A1508" s="107">
        <v>40269</v>
      </c>
      <c r="D1508" s="98">
        <v>218.00899999999999</v>
      </c>
      <c r="E1508" s="34"/>
      <c r="F1508" s="94" t="s">
        <v>0</v>
      </c>
      <c r="G1508" s="94" t="s">
        <v>0</v>
      </c>
      <c r="H1508" s="112">
        <f t="shared" si="154"/>
        <v>0.1736884910697345</v>
      </c>
      <c r="I1508" s="112">
        <f t="shared" si="151"/>
        <v>0.1736884910697345</v>
      </c>
      <c r="J1508" s="106"/>
      <c r="K1508" s="112">
        <f t="shared" si="156"/>
        <v>904.60165975103519</v>
      </c>
      <c r="L1508" s="98">
        <f t="shared" si="155"/>
        <v>0.1736884910697345</v>
      </c>
      <c r="M1508" s="98">
        <f t="shared" si="152"/>
        <v>2.2364471956481058</v>
      </c>
      <c r="O1508" s="107">
        <v>40269</v>
      </c>
      <c r="P1508" s="100">
        <f t="shared" si="153"/>
        <v>904.60165975103519</v>
      </c>
    </row>
    <row r="1509" spans="1:16" x14ac:dyDescent="0.3">
      <c r="A1509" s="107">
        <v>40299</v>
      </c>
      <c r="D1509" s="98">
        <v>218.178</v>
      </c>
      <c r="F1509" s="94" t="s">
        <v>0</v>
      </c>
      <c r="G1509" s="94" t="s">
        <v>0</v>
      </c>
      <c r="H1509" s="112">
        <f t="shared" si="154"/>
        <v>7.75197354237811E-2</v>
      </c>
      <c r="I1509" s="112">
        <f t="shared" si="151"/>
        <v>7.75197354237811E-2</v>
      </c>
      <c r="K1509" s="112">
        <f t="shared" si="156"/>
        <v>905.30290456431328</v>
      </c>
      <c r="L1509" s="98">
        <f t="shared" si="155"/>
        <v>7.75197354237811E-2</v>
      </c>
      <c r="M1509" s="98">
        <f t="shared" si="152"/>
        <v>2.0209860840940008</v>
      </c>
      <c r="O1509" s="107">
        <v>40299</v>
      </c>
      <c r="P1509" s="100">
        <f t="shared" si="153"/>
        <v>905.30290456431328</v>
      </c>
    </row>
    <row r="1510" spans="1:16" x14ac:dyDescent="0.3">
      <c r="A1510" s="107">
        <v>40330</v>
      </c>
      <c r="D1510" s="98">
        <v>217.965</v>
      </c>
      <c r="F1510" s="94" t="s">
        <v>0</v>
      </c>
      <c r="G1510" s="94" t="s">
        <v>0</v>
      </c>
      <c r="H1510" s="112">
        <f t="shared" si="154"/>
        <v>-9.7626708467390966E-2</v>
      </c>
      <c r="I1510" s="112">
        <f t="shared" si="151"/>
        <v>-9.7626708467390966E-2</v>
      </c>
      <c r="K1510" s="112">
        <f t="shared" si="156"/>
        <v>904.41908713692749</v>
      </c>
      <c r="L1510" s="98">
        <f t="shared" si="155"/>
        <v>-9.7626708467390966E-2</v>
      </c>
      <c r="M1510" s="98">
        <f t="shared" si="152"/>
        <v>1.0533489728457024</v>
      </c>
      <c r="O1510" s="107">
        <v>40330</v>
      </c>
      <c r="P1510" s="100">
        <f t="shared" si="153"/>
        <v>904.41908713692749</v>
      </c>
    </row>
    <row r="1511" spans="1:16" x14ac:dyDescent="0.3">
      <c r="A1511" s="107">
        <v>40360</v>
      </c>
      <c r="D1511" s="98">
        <v>218.011</v>
      </c>
      <c r="F1511" s="94" t="s">
        <v>0</v>
      </c>
      <c r="G1511" s="94" t="s">
        <v>0</v>
      </c>
      <c r="H1511" s="112">
        <f t="shared" si="154"/>
        <v>2.1104305737162932E-2</v>
      </c>
      <c r="I1511" s="112">
        <f t="shared" si="151"/>
        <v>2.1104305737162932E-2</v>
      </c>
      <c r="K1511" s="112">
        <f t="shared" si="156"/>
        <v>904.60995850622214</v>
      </c>
      <c r="L1511" s="98">
        <f t="shared" si="155"/>
        <v>2.1104305737162932E-2</v>
      </c>
      <c r="M1511" s="98">
        <f t="shared" si="152"/>
        <v>1.2351927783015304</v>
      </c>
      <c r="O1511" s="107">
        <v>40360</v>
      </c>
      <c r="P1511" s="100">
        <f t="shared" si="153"/>
        <v>904.60995850622214</v>
      </c>
    </row>
    <row r="1512" spans="1:16" x14ac:dyDescent="0.3">
      <c r="A1512" s="107">
        <v>40391</v>
      </c>
      <c r="D1512" s="98">
        <v>218.31200000000001</v>
      </c>
      <c r="F1512" s="94" t="s">
        <v>0</v>
      </c>
      <c r="G1512" s="94" t="s">
        <v>0</v>
      </c>
      <c r="H1512" s="112">
        <f t="shared" si="154"/>
        <v>0.13806642784079948</v>
      </c>
      <c r="I1512" s="112">
        <f t="shared" si="151"/>
        <v>0.13806642784079948</v>
      </c>
      <c r="K1512" s="112">
        <f t="shared" si="156"/>
        <v>905.85892116182379</v>
      </c>
      <c r="L1512" s="98">
        <f t="shared" si="155"/>
        <v>0.13806642784079948</v>
      </c>
      <c r="M1512" s="98">
        <f t="shared" si="152"/>
        <v>1.1481045618392249</v>
      </c>
      <c r="O1512" s="107">
        <v>40391</v>
      </c>
      <c r="P1512" s="100">
        <f t="shared" si="153"/>
        <v>905.85892116182379</v>
      </c>
    </row>
    <row r="1513" spans="1:16" x14ac:dyDescent="0.3">
      <c r="A1513" s="107">
        <v>40422</v>
      </c>
      <c r="D1513" s="98">
        <v>218.43899999999999</v>
      </c>
      <c r="F1513" s="94" t="s">
        <v>0</v>
      </c>
      <c r="G1513" s="94" t="s">
        <v>0</v>
      </c>
      <c r="H1513" s="112">
        <f t="shared" si="154"/>
        <v>5.8173623071566816E-2</v>
      </c>
      <c r="I1513" s="112">
        <f t="shared" si="151"/>
        <v>5.8173623071566816E-2</v>
      </c>
      <c r="K1513" s="112">
        <f t="shared" si="156"/>
        <v>906.38589211618057</v>
      </c>
      <c r="L1513" s="98">
        <f t="shared" si="155"/>
        <v>5.8173623071566816E-2</v>
      </c>
      <c r="M1513" s="98">
        <f t="shared" si="152"/>
        <v>1.1436826581592952</v>
      </c>
      <c r="O1513" s="107">
        <v>40422</v>
      </c>
      <c r="P1513" s="100">
        <f t="shared" si="153"/>
        <v>906.38589211618057</v>
      </c>
    </row>
    <row r="1514" spans="1:16" x14ac:dyDescent="0.3">
      <c r="A1514" s="107">
        <v>40452</v>
      </c>
      <c r="D1514" s="98">
        <v>218.71100000000001</v>
      </c>
      <c r="F1514" s="94" t="s">
        <v>0</v>
      </c>
      <c r="G1514" s="94" t="s">
        <v>0</v>
      </c>
      <c r="H1514" s="112">
        <f t="shared" si="154"/>
        <v>0.12451988884769616</v>
      </c>
      <c r="I1514" s="112">
        <f t="shared" si="151"/>
        <v>0.12451988884769616</v>
      </c>
      <c r="K1514" s="112">
        <f t="shared" si="156"/>
        <v>907.51452282157481</v>
      </c>
      <c r="L1514" s="98">
        <f t="shared" si="155"/>
        <v>0.12451988884769616</v>
      </c>
      <c r="M1514" s="98">
        <f t="shared" si="152"/>
        <v>1.1721876055269753</v>
      </c>
      <c r="O1514" s="107">
        <v>40452</v>
      </c>
      <c r="P1514" s="100">
        <f t="shared" si="153"/>
        <v>907.51452282157481</v>
      </c>
    </row>
    <row r="1515" spans="1:16" x14ac:dyDescent="0.3">
      <c r="A1515" s="107">
        <v>40483</v>
      </c>
      <c r="D1515" s="98">
        <v>218.803</v>
      </c>
      <c r="F1515" s="94" t="s">
        <v>0</v>
      </c>
      <c r="G1515" s="94" t="s">
        <v>0</v>
      </c>
      <c r="H1515" s="112">
        <f t="shared" si="154"/>
        <v>4.206464238194485E-2</v>
      </c>
      <c r="I1515" s="112">
        <f t="shared" si="151"/>
        <v>4.206464238194485E-2</v>
      </c>
      <c r="K1515" s="112">
        <f t="shared" si="156"/>
        <v>907.8962655601639</v>
      </c>
      <c r="L1515" s="98">
        <f t="shared" si="155"/>
        <v>4.206464238194485E-2</v>
      </c>
      <c r="M1515" s="98">
        <f t="shared" si="152"/>
        <v>1.1431609115702734</v>
      </c>
      <c r="O1515" s="107">
        <v>40483</v>
      </c>
      <c r="P1515" s="100">
        <f t="shared" si="153"/>
        <v>907.8962655601639</v>
      </c>
    </row>
    <row r="1516" spans="1:16" x14ac:dyDescent="0.3">
      <c r="A1516" s="114">
        <v>40513</v>
      </c>
      <c r="B1516" s="34"/>
      <c r="C1516" s="34"/>
      <c r="D1516" s="106">
        <v>219.179</v>
      </c>
      <c r="F1516" s="115" t="s">
        <v>0</v>
      </c>
      <c r="G1516" s="115" t="s">
        <v>0</v>
      </c>
      <c r="H1516" s="116">
        <f t="shared" si="154"/>
        <v>0.1718440789203024</v>
      </c>
      <c r="I1516" s="116">
        <f t="shared" si="151"/>
        <v>0.1718440789203024</v>
      </c>
      <c r="K1516" s="116">
        <f t="shared" si="156"/>
        <v>909.4564315352676</v>
      </c>
      <c r="L1516" s="106">
        <f t="shared" si="155"/>
        <v>0.1718440789203024</v>
      </c>
      <c r="M1516" s="106">
        <f t="shared" si="152"/>
        <v>1.4957235273143077</v>
      </c>
      <c r="O1516" s="114">
        <v>40513</v>
      </c>
      <c r="P1516" s="100">
        <f t="shared" si="153"/>
        <v>909.4564315352676</v>
      </c>
    </row>
    <row r="1518" spans="1:16" x14ac:dyDescent="0.3">
      <c r="A1518" s="67"/>
      <c r="O1518" s="107"/>
    </row>
    <row r="1519" spans="1:16" x14ac:dyDescent="0.3">
      <c r="A1519" s="331" t="s">
        <v>263</v>
      </c>
      <c r="B1519" s="331"/>
      <c r="C1519" s="331"/>
    </row>
    <row r="1520" spans="1:16" x14ac:dyDescent="0.3">
      <c r="A1520" s="331"/>
      <c r="B1520" s="331"/>
      <c r="C1520" s="331"/>
    </row>
    <row r="1521" spans="1:3" x14ac:dyDescent="0.3">
      <c r="A1521" s="331"/>
      <c r="B1521" s="331"/>
      <c r="C1521" s="331"/>
    </row>
    <row r="1522" spans="1:3" x14ac:dyDescent="0.3">
      <c r="A1522" s="331"/>
      <c r="B1522" s="331"/>
      <c r="C1522" s="331"/>
    </row>
    <row r="1524" spans="1:3" x14ac:dyDescent="0.3">
      <c r="A1524" s="331" t="s">
        <v>269</v>
      </c>
      <c r="B1524" s="331"/>
      <c r="C1524" s="331"/>
    </row>
    <row r="1525" spans="1:3" x14ac:dyDescent="0.3">
      <c r="A1525" s="331"/>
      <c r="B1525" s="331"/>
      <c r="C1525" s="331"/>
    </row>
    <row r="1526" spans="1:3" x14ac:dyDescent="0.3">
      <c r="A1526" s="331"/>
      <c r="B1526" s="331"/>
      <c r="C1526" s="331"/>
    </row>
    <row r="1528" spans="1:3" x14ac:dyDescent="0.3">
      <c r="A1528" s="326" t="s">
        <v>333</v>
      </c>
      <c r="B1528" s="326"/>
      <c r="C1528" s="326"/>
    </row>
    <row r="1529" spans="1:3" x14ac:dyDescent="0.3">
      <c r="A1529" s="326"/>
      <c r="B1529" s="326"/>
      <c r="C1529" s="326"/>
    </row>
    <row r="1530" spans="1:3" x14ac:dyDescent="0.3">
      <c r="A1530" s="326"/>
      <c r="B1530" s="326"/>
      <c r="C1530" s="326"/>
    </row>
  </sheetData>
  <mergeCells count="41">
    <mergeCell ref="AD2:AD4"/>
    <mergeCell ref="AK2:AK4"/>
    <mergeCell ref="AG133:AI136"/>
    <mergeCell ref="AG138:AI140"/>
    <mergeCell ref="AG142:AI144"/>
    <mergeCell ref="AE2:AE4"/>
    <mergeCell ref="AF2:AF4"/>
    <mergeCell ref="AG2:AG4"/>
    <mergeCell ref="AH2:AH4"/>
    <mergeCell ref="AI2:AI4"/>
    <mergeCell ref="AJ2:AJ4"/>
    <mergeCell ref="U2:U4"/>
    <mergeCell ref="V2:V4"/>
    <mergeCell ref="H2:H4"/>
    <mergeCell ref="I2:I4"/>
    <mergeCell ref="K2:K4"/>
    <mergeCell ref="L2:L4"/>
    <mergeCell ref="M2:M4"/>
    <mergeCell ref="P2:P4"/>
    <mergeCell ref="O2:O4"/>
    <mergeCell ref="A1528:C1530"/>
    <mergeCell ref="Q2:Q4"/>
    <mergeCell ref="R2:R4"/>
    <mergeCell ref="S2:S4"/>
    <mergeCell ref="T2:T4"/>
    <mergeCell ref="A2:A4"/>
    <mergeCell ref="B2:B4"/>
    <mergeCell ref="C2:C4"/>
    <mergeCell ref="D2:D4"/>
    <mergeCell ref="F2:F4"/>
    <mergeCell ref="G2:G4"/>
    <mergeCell ref="R133:T136"/>
    <mergeCell ref="R138:T140"/>
    <mergeCell ref="R142:T144"/>
    <mergeCell ref="A1519:C1522"/>
    <mergeCell ref="A1524:C1526"/>
    <mergeCell ref="X2:X4"/>
    <mergeCell ref="Y2:Y4"/>
    <mergeCell ref="Z2:Z4"/>
    <mergeCell ref="AA2:AA4"/>
    <mergeCell ref="AB2:AB4"/>
  </mergeCell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524"/>
  <sheetViews>
    <sheetView topLeftCell="A44" workbookViewId="0">
      <selection activeCell="H108" sqref="H44:H108"/>
    </sheetView>
  </sheetViews>
  <sheetFormatPr baseColWidth="10" defaultColWidth="20.6640625" defaultRowHeight="15.6" x14ac:dyDescent="0.3"/>
  <cols>
    <col min="1" max="1" width="9.33203125" style="28" customWidth="1"/>
    <col min="2" max="2" width="11.6640625" style="28" bestFit="1" customWidth="1"/>
    <col min="3" max="3" width="8.33203125" style="28" customWidth="1"/>
    <col min="4" max="4" width="13.6640625" style="28" customWidth="1"/>
    <col min="5" max="5" width="11.5546875" style="28" customWidth="1"/>
    <col min="6" max="6" width="5.44140625" style="28" customWidth="1"/>
    <col min="7" max="7" width="12.109375" style="28" customWidth="1"/>
    <col min="8" max="8" width="12.44140625" style="28" customWidth="1"/>
    <col min="9" max="9" width="17.109375" style="28" customWidth="1"/>
    <col min="10" max="10" width="15.6640625" style="28" customWidth="1"/>
    <col min="11" max="11" width="15.44140625" style="28" customWidth="1"/>
    <col min="12" max="12" width="5.44140625" style="28" customWidth="1"/>
    <col min="13" max="13" width="14.109375" style="28" customWidth="1"/>
    <col min="14" max="14" width="15.5546875" style="28" customWidth="1"/>
    <col min="15" max="15" width="21.44140625" style="28" customWidth="1"/>
    <col min="16" max="16" width="5.33203125" style="28" customWidth="1"/>
    <col min="17" max="17" width="18.5546875" style="28" customWidth="1"/>
    <col min="18" max="18" width="20" style="28" customWidth="1"/>
    <col min="19" max="19" width="20.6640625" style="28"/>
    <col min="20" max="20" width="22.109375" style="28" customWidth="1"/>
    <col min="21" max="21" width="20.6640625" style="28"/>
    <col min="22" max="22" width="31.33203125" style="28" customWidth="1"/>
    <col min="23" max="23" width="4.44140625" style="28" customWidth="1"/>
    <col min="24" max="24" width="13.109375" style="28" customWidth="1"/>
    <col min="25" max="31" width="20.6640625" style="28"/>
    <col min="32" max="32" width="7.44140625" style="28" customWidth="1"/>
    <col min="33" max="33" width="11.21875" style="28" customWidth="1"/>
    <col min="34" max="16384" width="20.6640625" style="28"/>
  </cols>
  <sheetData>
    <row r="1" spans="1:34" x14ac:dyDescent="0.3">
      <c r="A1" s="137" t="s">
        <v>370</v>
      </c>
      <c r="B1" s="137"/>
      <c r="C1" s="137"/>
      <c r="D1" s="137"/>
      <c r="E1" s="137"/>
      <c r="F1" s="137"/>
      <c r="G1" s="137"/>
      <c r="H1" s="137"/>
      <c r="I1" s="137"/>
      <c r="J1" s="137"/>
      <c r="K1" s="137"/>
      <c r="L1" s="137"/>
      <c r="M1" s="137"/>
      <c r="N1" s="137"/>
      <c r="O1" s="133"/>
      <c r="P1" s="134"/>
    </row>
    <row r="2" spans="1:34" ht="15.75" customHeight="1" x14ac:dyDescent="0.3">
      <c r="A2" s="311" t="s">
        <v>1</v>
      </c>
      <c r="B2" s="314" t="s">
        <v>3</v>
      </c>
      <c r="C2" s="314" t="s">
        <v>2</v>
      </c>
      <c r="D2" s="314" t="s">
        <v>412</v>
      </c>
      <c r="E2" s="314" t="s">
        <v>413</v>
      </c>
      <c r="F2" s="138"/>
      <c r="G2" s="314" t="s">
        <v>366</v>
      </c>
      <c r="H2" s="314" t="s">
        <v>371</v>
      </c>
      <c r="I2" s="314" t="s">
        <v>367</v>
      </c>
      <c r="J2" s="314" t="s">
        <v>351</v>
      </c>
      <c r="K2" s="314" t="s">
        <v>340</v>
      </c>
      <c r="L2" s="138"/>
      <c r="M2" s="314" t="s">
        <v>334</v>
      </c>
      <c r="N2" s="314" t="s">
        <v>336</v>
      </c>
      <c r="O2" s="314" t="s">
        <v>349</v>
      </c>
      <c r="P2" s="344"/>
      <c r="Q2" s="314" t="s">
        <v>352</v>
      </c>
      <c r="R2" s="314" t="s">
        <v>337</v>
      </c>
      <c r="S2" s="314" t="s">
        <v>338</v>
      </c>
      <c r="T2" s="314" t="s">
        <v>339</v>
      </c>
      <c r="U2" s="314" t="s">
        <v>353</v>
      </c>
      <c r="V2" s="314" t="s">
        <v>346</v>
      </c>
      <c r="X2" s="258" t="s">
        <v>500</v>
      </c>
      <c r="Y2" s="257"/>
      <c r="Z2" s="257"/>
      <c r="AA2" s="257"/>
      <c r="AB2" s="257"/>
      <c r="AC2" s="257"/>
      <c r="AD2" s="257"/>
      <c r="AE2" s="257"/>
      <c r="AF2" s="257"/>
    </row>
    <row r="3" spans="1:34" ht="15.75" customHeight="1" x14ac:dyDescent="0.3">
      <c r="A3" s="312"/>
      <c r="B3" s="315"/>
      <c r="C3" s="315"/>
      <c r="D3" s="315"/>
      <c r="E3" s="315"/>
      <c r="F3" s="139"/>
      <c r="G3" s="315"/>
      <c r="H3" s="315"/>
      <c r="I3" s="315"/>
      <c r="J3" s="315"/>
      <c r="K3" s="315"/>
      <c r="L3" s="139"/>
      <c r="M3" s="315"/>
      <c r="N3" s="315"/>
      <c r="O3" s="315"/>
      <c r="P3" s="344"/>
      <c r="Q3" s="315"/>
      <c r="R3" s="315"/>
      <c r="S3" s="315"/>
      <c r="T3" s="315"/>
      <c r="U3" s="315"/>
      <c r="V3" s="315"/>
      <c r="X3" s="335" t="s">
        <v>499</v>
      </c>
      <c r="Y3" s="332" t="s">
        <v>498</v>
      </c>
      <c r="Z3" s="332" t="s">
        <v>497</v>
      </c>
      <c r="AA3" s="332" t="s">
        <v>496</v>
      </c>
      <c r="AB3" s="332" t="s">
        <v>495</v>
      </c>
      <c r="AC3" s="332" t="s">
        <v>494</v>
      </c>
      <c r="AD3" s="332" t="s">
        <v>493</v>
      </c>
      <c r="AE3" s="332" t="s">
        <v>492</v>
      </c>
      <c r="AF3" s="268"/>
      <c r="AH3" s="332" t="s">
        <v>501</v>
      </c>
    </row>
    <row r="4" spans="1:34" ht="15" customHeight="1" thickBot="1" x14ac:dyDescent="0.35">
      <c r="A4" s="313"/>
      <c r="B4" s="316"/>
      <c r="C4" s="316"/>
      <c r="D4" s="316"/>
      <c r="E4" s="316"/>
      <c r="F4" s="140"/>
      <c r="G4" s="316"/>
      <c r="H4" s="316"/>
      <c r="I4" s="316"/>
      <c r="J4" s="316"/>
      <c r="K4" s="316"/>
      <c r="L4" s="140"/>
      <c r="M4" s="316"/>
      <c r="N4" s="316"/>
      <c r="O4" s="316"/>
      <c r="P4" s="345"/>
      <c r="Q4" s="316"/>
      <c r="R4" s="316"/>
      <c r="S4" s="316"/>
      <c r="T4" s="316"/>
      <c r="U4" s="316"/>
      <c r="V4" s="316"/>
      <c r="X4" s="336"/>
      <c r="Y4" s="333"/>
      <c r="Z4" s="333"/>
      <c r="AA4" s="333"/>
      <c r="AB4" s="333"/>
      <c r="AC4" s="333"/>
      <c r="AD4" s="333"/>
      <c r="AE4" s="333"/>
      <c r="AF4" s="268"/>
      <c r="AH4" s="333"/>
    </row>
    <row r="5" spans="1:34" ht="15" customHeight="1" thickTop="1" thickBot="1" x14ac:dyDescent="0.35">
      <c r="A5" s="3">
        <v>1885</v>
      </c>
      <c r="B5" s="37" t="s">
        <v>0</v>
      </c>
      <c r="C5" s="37" t="s">
        <v>0</v>
      </c>
      <c r="D5" s="37" t="s">
        <v>0</v>
      </c>
      <c r="E5" s="37" t="s">
        <v>0</v>
      </c>
      <c r="F5" s="135"/>
      <c r="G5" s="1">
        <v>31107</v>
      </c>
      <c r="H5" s="163">
        <v>5.84</v>
      </c>
      <c r="I5" s="163">
        <v>6.55</v>
      </c>
      <c r="J5" s="127">
        <v>23559</v>
      </c>
      <c r="K5" s="128">
        <v>3.8633333333333302</v>
      </c>
      <c r="L5" s="128"/>
      <c r="M5" s="118" t="s">
        <v>406</v>
      </c>
      <c r="N5" s="37" t="s">
        <v>0</v>
      </c>
      <c r="O5" s="37" t="s">
        <v>0</v>
      </c>
      <c r="P5" s="135"/>
      <c r="Q5" s="127">
        <v>5434</v>
      </c>
      <c r="R5" s="128">
        <v>6</v>
      </c>
      <c r="S5" s="37" t="s">
        <v>0</v>
      </c>
      <c r="T5" s="37" t="s">
        <v>0</v>
      </c>
      <c r="U5" s="131">
        <v>20305</v>
      </c>
      <c r="V5" s="53">
        <v>3.25</v>
      </c>
      <c r="X5" s="337"/>
      <c r="Y5" s="334"/>
      <c r="Z5" s="334"/>
      <c r="AA5" s="334"/>
      <c r="AB5" s="334"/>
      <c r="AC5" s="334"/>
      <c r="AD5" s="334"/>
      <c r="AE5" s="334"/>
      <c r="AF5" s="268"/>
      <c r="AH5" s="334"/>
    </row>
    <row r="6" spans="1:34" ht="15" customHeight="1" thickTop="1" x14ac:dyDescent="0.3">
      <c r="A6" s="3">
        <v>1886</v>
      </c>
      <c r="B6" s="37" t="s">
        <v>0</v>
      </c>
      <c r="C6" s="37" t="s">
        <v>0</v>
      </c>
      <c r="D6" s="37" t="s">
        <v>0</v>
      </c>
      <c r="E6" s="37" t="s">
        <v>0</v>
      </c>
      <c r="F6" s="37"/>
      <c r="G6" s="1">
        <v>31199</v>
      </c>
      <c r="H6" s="163">
        <v>5.0199999999999996</v>
      </c>
      <c r="I6" s="163">
        <v>6.48</v>
      </c>
      <c r="J6" s="127">
        <v>23651</v>
      </c>
      <c r="K6" s="128">
        <v>4.0233333333333299</v>
      </c>
      <c r="L6" s="128"/>
      <c r="M6" s="118" t="s">
        <v>407</v>
      </c>
      <c r="N6" s="37" t="s">
        <v>0</v>
      </c>
      <c r="O6" s="37" t="s">
        <v>0</v>
      </c>
      <c r="P6" s="135"/>
      <c r="Q6" s="127">
        <v>5486</v>
      </c>
      <c r="R6" s="128">
        <v>5.5</v>
      </c>
      <c r="S6" s="37" t="s">
        <v>0</v>
      </c>
      <c r="T6" s="37" t="s">
        <v>0</v>
      </c>
      <c r="U6" s="131">
        <v>20376</v>
      </c>
      <c r="V6" s="53">
        <v>3.5</v>
      </c>
      <c r="X6" s="256">
        <v>19360</v>
      </c>
      <c r="Y6" s="244">
        <v>1.96</v>
      </c>
      <c r="Z6" s="244" t="s">
        <v>491</v>
      </c>
      <c r="AA6" s="244" t="s">
        <v>491</v>
      </c>
      <c r="AB6" s="244" t="s">
        <v>491</v>
      </c>
      <c r="AC6" s="244" t="s">
        <v>491</v>
      </c>
      <c r="AD6" s="244" t="s">
        <v>491</v>
      </c>
      <c r="AE6" s="244">
        <v>3</v>
      </c>
      <c r="AF6" s="244"/>
      <c r="AG6" s="28">
        <v>1888</v>
      </c>
      <c r="AH6" s="122">
        <v>5.31</v>
      </c>
    </row>
    <row r="7" spans="1:34" ht="15" customHeight="1" x14ac:dyDescent="0.3">
      <c r="A7" s="3">
        <v>1887</v>
      </c>
      <c r="B7" s="37" t="s">
        <v>0</v>
      </c>
      <c r="C7" s="37" t="s">
        <v>0</v>
      </c>
      <c r="D7" s="37" t="s">
        <v>0</v>
      </c>
      <c r="E7" s="37" t="s">
        <v>0</v>
      </c>
      <c r="F7" s="37"/>
      <c r="G7" s="1">
        <v>31291</v>
      </c>
      <c r="H7" s="163">
        <v>4.93</v>
      </c>
      <c r="I7" s="163">
        <v>6.4</v>
      </c>
      <c r="J7" s="127">
        <v>23743</v>
      </c>
      <c r="K7" s="128">
        <v>4.1966666666666699</v>
      </c>
      <c r="L7" s="128"/>
      <c r="M7" s="118" t="s">
        <v>392</v>
      </c>
      <c r="N7" s="37" t="s">
        <v>0</v>
      </c>
      <c r="O7" s="37" t="s">
        <v>0</v>
      </c>
      <c r="P7" s="135"/>
      <c r="Q7" s="127">
        <v>5513</v>
      </c>
      <c r="R7" s="128">
        <v>4.5</v>
      </c>
      <c r="S7" s="37" t="s">
        <v>0</v>
      </c>
      <c r="T7" s="37" t="s">
        <v>0</v>
      </c>
      <c r="U7" s="131">
        <v>20558</v>
      </c>
      <c r="V7" s="53">
        <v>3.75</v>
      </c>
      <c r="X7" s="255">
        <v>19391</v>
      </c>
      <c r="Y7" s="244">
        <v>1.97</v>
      </c>
      <c r="Z7" s="244" t="s">
        <v>491</v>
      </c>
      <c r="AA7" s="244" t="s">
        <v>491</v>
      </c>
      <c r="AB7" s="244" t="s">
        <v>491</v>
      </c>
      <c r="AC7" s="244" t="s">
        <v>491</v>
      </c>
      <c r="AD7" s="244" t="s">
        <v>491</v>
      </c>
      <c r="AE7" s="244">
        <v>3</v>
      </c>
      <c r="AF7" s="244"/>
      <c r="AG7" s="28">
        <v>1889</v>
      </c>
      <c r="AH7" s="122">
        <v>4.58</v>
      </c>
    </row>
    <row r="8" spans="1:34" ht="15" customHeight="1" x14ac:dyDescent="0.3">
      <c r="A8" s="3">
        <v>1888</v>
      </c>
      <c r="B8" s="37" t="s">
        <v>0</v>
      </c>
      <c r="C8" s="37" t="s">
        <v>0</v>
      </c>
      <c r="D8" s="37" t="s">
        <v>0</v>
      </c>
      <c r="E8" s="37" t="s">
        <v>0</v>
      </c>
      <c r="F8" s="37"/>
      <c r="G8" s="1">
        <v>31382</v>
      </c>
      <c r="H8" s="163">
        <v>5.6</v>
      </c>
      <c r="I8" s="163">
        <v>6.33</v>
      </c>
      <c r="J8" s="127">
        <v>23833</v>
      </c>
      <c r="K8" s="128">
        <v>4.3033333333333301</v>
      </c>
      <c r="L8" s="128"/>
      <c r="M8" s="118" t="s">
        <v>408</v>
      </c>
      <c r="N8" s="37" t="s">
        <v>0</v>
      </c>
      <c r="O8" s="37" t="s">
        <v>0</v>
      </c>
      <c r="P8" s="135"/>
      <c r="Q8" s="127">
        <v>5736</v>
      </c>
      <c r="R8" s="128">
        <v>4</v>
      </c>
      <c r="S8" s="37" t="s">
        <v>0</v>
      </c>
      <c r="T8" s="37" t="s">
        <v>0</v>
      </c>
      <c r="U8" s="131">
        <v>20688</v>
      </c>
      <c r="V8" s="53">
        <v>4</v>
      </c>
      <c r="X8" s="254">
        <v>19419</v>
      </c>
      <c r="Y8" s="244">
        <v>2.0099999999999998</v>
      </c>
      <c r="Z8" s="244" t="s">
        <v>491</v>
      </c>
      <c r="AA8" s="244" t="s">
        <v>491</v>
      </c>
      <c r="AB8" s="244" t="s">
        <v>491</v>
      </c>
      <c r="AC8" s="244" t="s">
        <v>491</v>
      </c>
      <c r="AD8" s="244" t="s">
        <v>491</v>
      </c>
      <c r="AE8" s="244">
        <v>3</v>
      </c>
      <c r="AF8" s="244"/>
      <c r="AG8" s="28">
        <v>1890</v>
      </c>
      <c r="AH8" s="122">
        <v>5.43</v>
      </c>
    </row>
    <row r="9" spans="1:34" ht="15" customHeight="1" x14ac:dyDescent="0.3">
      <c r="A9" s="27">
        <v>1889</v>
      </c>
      <c r="B9" s="37" t="s">
        <v>0</v>
      </c>
      <c r="C9" s="37" t="s">
        <v>0</v>
      </c>
      <c r="D9" s="37" t="s">
        <v>0</v>
      </c>
      <c r="E9" s="37" t="s">
        <v>0</v>
      </c>
      <c r="F9" s="37"/>
      <c r="G9" s="1">
        <v>31472</v>
      </c>
      <c r="H9" s="163">
        <v>5.32</v>
      </c>
      <c r="I9" s="163">
        <v>6.19</v>
      </c>
      <c r="J9" s="127">
        <v>23924</v>
      </c>
      <c r="K9" s="128">
        <v>4.3099999999999996</v>
      </c>
      <c r="L9" s="128"/>
      <c r="M9" s="118" t="s">
        <v>409</v>
      </c>
      <c r="N9" s="37" t="s">
        <v>0</v>
      </c>
      <c r="O9" s="37" t="s">
        <v>0</v>
      </c>
      <c r="P9" s="37"/>
      <c r="Q9" s="127">
        <v>6521</v>
      </c>
      <c r="R9" s="128">
        <v>4.5</v>
      </c>
      <c r="S9" s="37" t="s">
        <v>0</v>
      </c>
      <c r="T9" s="37" t="s">
        <v>0</v>
      </c>
      <c r="U9" s="131">
        <v>21038</v>
      </c>
      <c r="V9" s="53">
        <v>4.5</v>
      </c>
      <c r="X9" s="253">
        <v>19450</v>
      </c>
      <c r="Y9" s="244">
        <v>2.19</v>
      </c>
      <c r="Z9" s="244">
        <v>2.36</v>
      </c>
      <c r="AA9" s="244">
        <v>2.5099999999999998</v>
      </c>
      <c r="AB9" s="244">
        <v>2.62</v>
      </c>
      <c r="AC9" s="244">
        <v>2.83</v>
      </c>
      <c r="AD9" s="244">
        <v>3.08</v>
      </c>
      <c r="AE9" s="244">
        <v>3.03</v>
      </c>
      <c r="AF9" s="244"/>
      <c r="AG9" s="28">
        <v>1891</v>
      </c>
      <c r="AH9" s="122">
        <v>5.88</v>
      </c>
    </row>
    <row r="10" spans="1:34" ht="15" customHeight="1" x14ac:dyDescent="0.3">
      <c r="A10" s="3">
        <v>1890</v>
      </c>
      <c r="B10" s="37" t="s">
        <v>0</v>
      </c>
      <c r="C10" s="37" t="s">
        <v>0</v>
      </c>
      <c r="D10" s="37" t="s">
        <v>0</v>
      </c>
      <c r="E10" s="37" t="s">
        <v>0</v>
      </c>
      <c r="F10" s="37"/>
      <c r="G10" s="1">
        <v>31564</v>
      </c>
      <c r="H10" s="163">
        <v>5.34</v>
      </c>
      <c r="I10" s="163">
        <v>6.16</v>
      </c>
      <c r="J10" s="127">
        <v>24016</v>
      </c>
      <c r="K10" s="128">
        <v>4.56666666666667</v>
      </c>
      <c r="L10" s="128"/>
      <c r="M10" s="118" t="s">
        <v>393</v>
      </c>
      <c r="N10" s="37" t="s">
        <v>0</v>
      </c>
      <c r="O10" s="37" t="s">
        <v>0</v>
      </c>
      <c r="P10" s="37"/>
      <c r="Q10" s="127">
        <v>6673</v>
      </c>
      <c r="R10" s="128">
        <v>4.75</v>
      </c>
      <c r="S10" s="37" t="s">
        <v>0</v>
      </c>
      <c r="T10" s="37" t="s">
        <v>0</v>
      </c>
      <c r="U10" s="131">
        <v>21207</v>
      </c>
      <c r="V10" s="53">
        <v>4</v>
      </c>
      <c r="X10" s="252">
        <v>19480</v>
      </c>
      <c r="Y10" s="244">
        <v>2.16</v>
      </c>
      <c r="Z10" s="244">
        <v>2.48</v>
      </c>
      <c r="AA10" s="244">
        <v>2.72</v>
      </c>
      <c r="AB10" s="244">
        <v>2.87</v>
      </c>
      <c r="AC10" s="244">
        <v>3.05</v>
      </c>
      <c r="AD10" s="244">
        <v>3.18</v>
      </c>
      <c r="AE10" s="244">
        <v>3.25</v>
      </c>
      <c r="AF10" s="244"/>
      <c r="AG10" s="28">
        <v>1892</v>
      </c>
      <c r="AH10" s="122">
        <v>4.18</v>
      </c>
    </row>
    <row r="11" spans="1:34" ht="15.9" customHeight="1" x14ac:dyDescent="0.3">
      <c r="A11" s="3">
        <v>1891</v>
      </c>
      <c r="B11" s="37" t="s">
        <v>0</v>
      </c>
      <c r="C11" s="37" t="s">
        <v>0</v>
      </c>
      <c r="D11" s="37" t="s">
        <v>0</v>
      </c>
      <c r="E11" s="37" t="s">
        <v>0</v>
      </c>
      <c r="F11" s="37"/>
      <c r="G11" s="1">
        <v>31656</v>
      </c>
      <c r="H11" s="163">
        <v>6.27</v>
      </c>
      <c r="I11" s="163">
        <v>6.14</v>
      </c>
      <c r="J11" s="127">
        <v>24108</v>
      </c>
      <c r="K11" s="128">
        <v>5.0633333333333299</v>
      </c>
      <c r="L11" s="128"/>
      <c r="M11" s="118" t="s">
        <v>410</v>
      </c>
      <c r="N11" s="37" t="s">
        <v>0</v>
      </c>
      <c r="O11" s="37" t="s">
        <v>0</v>
      </c>
      <c r="P11" s="37"/>
      <c r="Q11" s="127">
        <v>7329</v>
      </c>
      <c r="R11" s="128">
        <v>6</v>
      </c>
      <c r="S11" s="37" t="s">
        <v>0</v>
      </c>
      <c r="T11" s="37" t="s">
        <v>0</v>
      </c>
      <c r="U11" s="131">
        <v>21296</v>
      </c>
      <c r="V11" s="53">
        <v>3.5</v>
      </c>
      <c r="X11" s="251">
        <v>19511</v>
      </c>
      <c r="Y11" s="244">
        <v>2.11</v>
      </c>
      <c r="Z11" s="244">
        <v>2.4500000000000002</v>
      </c>
      <c r="AA11" s="244">
        <v>2.74</v>
      </c>
      <c r="AB11" s="244">
        <v>2.94</v>
      </c>
      <c r="AC11" s="244">
        <v>3.11</v>
      </c>
      <c r="AD11" s="244">
        <v>3.21</v>
      </c>
      <c r="AE11" s="244">
        <v>3.25</v>
      </c>
      <c r="AF11" s="244"/>
      <c r="AG11" s="28">
        <v>1893</v>
      </c>
      <c r="AH11" s="122">
        <v>6.69</v>
      </c>
    </row>
    <row r="12" spans="1:34" ht="15.9" customHeight="1" x14ac:dyDescent="0.3">
      <c r="A12" s="3">
        <v>1892</v>
      </c>
      <c r="B12" s="37" t="s">
        <v>0</v>
      </c>
      <c r="C12" s="37" t="s">
        <v>0</v>
      </c>
      <c r="D12" s="37" t="s">
        <v>0</v>
      </c>
      <c r="E12" s="37" t="s">
        <v>0</v>
      </c>
      <c r="F12" s="37"/>
      <c r="G12" s="1">
        <v>31747</v>
      </c>
      <c r="H12" s="163">
        <v>7.27</v>
      </c>
      <c r="I12" s="163">
        <v>6.18</v>
      </c>
      <c r="J12" s="127">
        <v>24198</v>
      </c>
      <c r="K12" s="128">
        <v>5.38</v>
      </c>
      <c r="L12" s="128"/>
      <c r="M12" s="118" t="s">
        <v>411</v>
      </c>
      <c r="N12" s="37" t="s">
        <v>0</v>
      </c>
      <c r="O12" s="37" t="s">
        <v>0</v>
      </c>
      <c r="P12" s="37"/>
      <c r="Q12" s="127">
        <v>7978</v>
      </c>
      <c r="R12" s="128">
        <v>5</v>
      </c>
      <c r="S12" s="37" t="s">
        <v>0</v>
      </c>
      <c r="T12" s="37" t="s">
        <v>0</v>
      </c>
      <c r="U12" s="131">
        <v>21439</v>
      </c>
      <c r="V12" s="53">
        <v>4</v>
      </c>
      <c r="X12" s="250">
        <v>19541</v>
      </c>
      <c r="Y12" s="244">
        <v>2.04</v>
      </c>
      <c r="Z12" s="244">
        <v>2.38</v>
      </c>
      <c r="AA12" s="244">
        <v>2.62</v>
      </c>
      <c r="AB12" s="244">
        <v>2.75</v>
      </c>
      <c r="AC12" s="244">
        <v>2.93</v>
      </c>
      <c r="AD12" s="244">
        <v>3.12</v>
      </c>
      <c r="AE12" s="244">
        <v>3.25</v>
      </c>
      <c r="AF12" s="244"/>
      <c r="AG12" s="28">
        <v>1894</v>
      </c>
      <c r="AH12" s="122">
        <v>3.93</v>
      </c>
    </row>
    <row r="13" spans="1:34" ht="15.9" customHeight="1" x14ac:dyDescent="0.3">
      <c r="A13" s="27">
        <v>1893</v>
      </c>
      <c r="B13" s="37" t="s">
        <v>0</v>
      </c>
      <c r="C13" s="37" t="s">
        <v>0</v>
      </c>
      <c r="D13" s="37" t="s">
        <v>0</v>
      </c>
      <c r="E13" s="37" t="s">
        <v>0</v>
      </c>
      <c r="F13" s="37"/>
      <c r="G13" s="1">
        <v>31837</v>
      </c>
      <c r="H13" s="163">
        <v>6.51</v>
      </c>
      <c r="I13" s="163">
        <v>6.19</v>
      </c>
      <c r="J13" s="127">
        <v>24289</v>
      </c>
      <c r="K13" s="128">
        <v>5.7333333333333298</v>
      </c>
      <c r="L13" s="128"/>
      <c r="M13" s="118" t="s">
        <v>133</v>
      </c>
      <c r="N13" s="37" t="s">
        <v>0</v>
      </c>
      <c r="O13" s="37" t="s">
        <v>0</v>
      </c>
      <c r="P13" s="37"/>
      <c r="Q13" s="127">
        <v>8132</v>
      </c>
      <c r="R13" s="128">
        <v>4.5</v>
      </c>
      <c r="S13" s="37" t="s">
        <v>0</v>
      </c>
      <c r="T13" s="37" t="s">
        <v>0</v>
      </c>
      <c r="U13" s="131">
        <v>21688</v>
      </c>
      <c r="V13" s="53">
        <v>4.5</v>
      </c>
      <c r="X13" s="249">
        <v>19572</v>
      </c>
      <c r="Y13" s="244">
        <v>2.04</v>
      </c>
      <c r="Z13" s="244">
        <v>2.2799999999999998</v>
      </c>
      <c r="AA13" s="244">
        <v>2.58</v>
      </c>
      <c r="AB13" s="244">
        <v>2.8</v>
      </c>
      <c r="AC13" s="244">
        <v>2.95</v>
      </c>
      <c r="AD13" s="244">
        <v>3.1</v>
      </c>
      <c r="AE13" s="244">
        <v>3.25</v>
      </c>
      <c r="AF13" s="244"/>
      <c r="AG13" s="28">
        <v>1895</v>
      </c>
      <c r="AH13" s="122">
        <v>3.17</v>
      </c>
    </row>
    <row r="14" spans="1:34" ht="15.9" customHeight="1" x14ac:dyDescent="0.3">
      <c r="A14" s="3">
        <v>1894</v>
      </c>
      <c r="B14" s="37" t="s">
        <v>0</v>
      </c>
      <c r="C14" s="37" t="s">
        <v>0</v>
      </c>
      <c r="D14" s="37" t="s">
        <v>0</v>
      </c>
      <c r="E14" s="37" t="s">
        <v>0</v>
      </c>
      <c r="F14" s="37"/>
      <c r="G14" s="1">
        <v>31929</v>
      </c>
      <c r="H14" s="163">
        <v>6.53</v>
      </c>
      <c r="I14" s="163">
        <v>6.2</v>
      </c>
      <c r="J14" s="127">
        <v>24381</v>
      </c>
      <c r="K14" s="128">
        <v>5.7566666666666695</v>
      </c>
      <c r="L14" s="128"/>
      <c r="M14" s="118" t="s">
        <v>134</v>
      </c>
      <c r="N14" s="37" t="s">
        <v>0</v>
      </c>
      <c r="O14" s="37" t="s">
        <v>0</v>
      </c>
      <c r="P14" s="37"/>
      <c r="Q14" s="127">
        <v>8937</v>
      </c>
      <c r="R14" s="128">
        <v>4</v>
      </c>
      <c r="S14" s="37" t="s">
        <v>0</v>
      </c>
      <c r="T14" s="37" t="s">
        <v>0</v>
      </c>
      <c r="U14" s="131">
        <v>21794</v>
      </c>
      <c r="V14" s="53">
        <v>5</v>
      </c>
      <c r="X14" s="248">
        <v>19603</v>
      </c>
      <c r="Y14" s="244">
        <v>1.79</v>
      </c>
      <c r="Z14" s="244">
        <v>2.2000000000000002</v>
      </c>
      <c r="AA14" s="244">
        <v>2.56</v>
      </c>
      <c r="AB14" s="244">
        <v>2.71</v>
      </c>
      <c r="AC14" s="244">
        <v>2.87</v>
      </c>
      <c r="AD14" s="244">
        <v>3.07</v>
      </c>
      <c r="AE14" s="244">
        <v>3.25</v>
      </c>
      <c r="AF14" s="244"/>
      <c r="AG14" s="28">
        <v>1896</v>
      </c>
      <c r="AH14" s="122">
        <v>5.1100000000000003</v>
      </c>
    </row>
    <row r="15" spans="1:34" x14ac:dyDescent="0.3">
      <c r="A15" s="3">
        <v>1895</v>
      </c>
      <c r="B15" s="37" t="s">
        <v>0</v>
      </c>
      <c r="C15" s="37" t="s">
        <v>0</v>
      </c>
      <c r="D15" s="37" t="s">
        <v>0</v>
      </c>
      <c r="E15" s="37" t="s">
        <v>0</v>
      </c>
      <c r="F15" s="37"/>
      <c r="G15" s="1">
        <v>32021</v>
      </c>
      <c r="H15" s="163">
        <v>7.78</v>
      </c>
      <c r="I15" s="163">
        <v>6.25</v>
      </c>
      <c r="J15" s="127">
        <v>24473</v>
      </c>
      <c r="K15" s="128">
        <v>5.1966666666666699</v>
      </c>
      <c r="L15" s="128"/>
      <c r="M15" s="118" t="s">
        <v>135</v>
      </c>
      <c r="N15" s="37" t="s">
        <v>0</v>
      </c>
      <c r="O15" s="37" t="s">
        <v>0</v>
      </c>
      <c r="P15" s="37"/>
      <c r="Q15" s="127">
        <v>10078</v>
      </c>
      <c r="R15" s="128">
        <v>3.5</v>
      </c>
      <c r="S15" s="37" t="s">
        <v>0</v>
      </c>
      <c r="T15" s="37" t="s">
        <v>0</v>
      </c>
      <c r="U15" s="131">
        <v>22151</v>
      </c>
      <c r="V15" s="53">
        <v>4.5</v>
      </c>
      <c r="X15" s="247">
        <v>19633</v>
      </c>
      <c r="Y15" s="244">
        <v>1.38</v>
      </c>
      <c r="Z15" s="244">
        <v>1.79</v>
      </c>
      <c r="AA15" s="244">
        <v>2.23</v>
      </c>
      <c r="AB15" s="244">
        <v>2.4300000000000002</v>
      </c>
      <c r="AC15" s="244">
        <v>2.66</v>
      </c>
      <c r="AD15" s="244">
        <v>2.95</v>
      </c>
      <c r="AE15" s="244">
        <v>3.25</v>
      </c>
      <c r="AF15" s="244"/>
      <c r="AG15" s="28">
        <v>1897</v>
      </c>
      <c r="AH15" s="122">
        <v>4.43</v>
      </c>
    </row>
    <row r="16" spans="1:34" x14ac:dyDescent="0.3">
      <c r="A16" s="3">
        <v>1896</v>
      </c>
      <c r="B16" s="37" t="s">
        <v>0</v>
      </c>
      <c r="C16" s="37" t="s">
        <v>0</v>
      </c>
      <c r="D16" s="37" t="s">
        <v>0</v>
      </c>
      <c r="E16" s="37" t="s">
        <v>0</v>
      </c>
      <c r="F16" s="37"/>
      <c r="G16" s="1">
        <v>32112</v>
      </c>
      <c r="H16" s="163">
        <v>7.33</v>
      </c>
      <c r="I16" s="163">
        <v>6.3</v>
      </c>
      <c r="J16" s="127">
        <v>24563</v>
      </c>
      <c r="K16" s="128">
        <v>4.5266666666666699</v>
      </c>
      <c r="L16" s="128"/>
      <c r="M16" s="118" t="s">
        <v>136</v>
      </c>
      <c r="N16" s="37" t="s">
        <v>0</v>
      </c>
      <c r="O16" s="37" t="s">
        <v>0</v>
      </c>
      <c r="P16" s="37"/>
      <c r="Q16" s="127">
        <v>10279</v>
      </c>
      <c r="R16" s="128">
        <v>4</v>
      </c>
      <c r="S16" s="37" t="s">
        <v>0</v>
      </c>
      <c r="T16" s="37" t="s">
        <v>0</v>
      </c>
      <c r="U16" s="131">
        <v>24082</v>
      </c>
      <c r="V16" s="53">
        <v>5</v>
      </c>
      <c r="X16" s="246">
        <v>19664</v>
      </c>
      <c r="Y16" s="244">
        <v>1.44</v>
      </c>
      <c r="Z16" s="244">
        <v>1.67</v>
      </c>
      <c r="AA16" s="244">
        <v>2.2000000000000002</v>
      </c>
      <c r="AB16" s="244">
        <v>2.42</v>
      </c>
      <c r="AC16" s="244">
        <v>2.68</v>
      </c>
      <c r="AD16" s="244">
        <v>2.95</v>
      </c>
      <c r="AE16" s="244">
        <v>3.25</v>
      </c>
      <c r="AF16" s="244"/>
      <c r="AG16" s="28">
        <v>1898</v>
      </c>
      <c r="AH16" s="122">
        <v>3.94</v>
      </c>
    </row>
    <row r="17" spans="1:34" x14ac:dyDescent="0.3">
      <c r="A17" s="3">
        <v>1897</v>
      </c>
      <c r="B17" s="37" t="s">
        <v>0</v>
      </c>
      <c r="C17" s="37" t="s">
        <v>0</v>
      </c>
      <c r="D17" s="37" t="s">
        <v>0</v>
      </c>
      <c r="E17" s="37" t="s">
        <v>0</v>
      </c>
      <c r="F17" s="37"/>
      <c r="G17" s="1">
        <v>32203</v>
      </c>
      <c r="H17" s="163">
        <v>6.51</v>
      </c>
      <c r="I17" s="163">
        <v>6.2</v>
      </c>
      <c r="J17" s="127">
        <v>24654</v>
      </c>
      <c r="K17" s="128">
        <v>4.9466666666666699</v>
      </c>
      <c r="L17" s="128"/>
      <c r="M17" s="118" t="s">
        <v>137</v>
      </c>
      <c r="N17" s="37" t="s">
        <v>0</v>
      </c>
      <c r="O17" s="37" t="s">
        <v>0</v>
      </c>
      <c r="P17" s="37"/>
      <c r="Q17" s="127">
        <v>10341</v>
      </c>
      <c r="R17" s="128">
        <v>4.5</v>
      </c>
      <c r="S17" s="37" t="s">
        <v>0</v>
      </c>
      <c r="T17" s="37" t="s">
        <v>0</v>
      </c>
      <c r="U17" s="131">
        <v>24176</v>
      </c>
      <c r="V17" s="53">
        <v>5.5</v>
      </c>
      <c r="X17" s="245">
        <v>19694</v>
      </c>
      <c r="Y17" s="244">
        <v>1.6</v>
      </c>
      <c r="Z17" s="244">
        <v>1.66</v>
      </c>
      <c r="AA17" s="244">
        <v>2.0699999999999998</v>
      </c>
      <c r="AB17" s="244">
        <v>2.3199999999999998</v>
      </c>
      <c r="AC17" s="244">
        <v>2.59</v>
      </c>
      <c r="AD17" s="244">
        <v>2.89</v>
      </c>
      <c r="AE17" s="244">
        <v>3.25</v>
      </c>
      <c r="AF17" s="244"/>
      <c r="AG17" s="28">
        <v>1899</v>
      </c>
      <c r="AH17" s="122">
        <v>3.51</v>
      </c>
    </row>
    <row r="18" spans="1:34" x14ac:dyDescent="0.3">
      <c r="A18" s="27">
        <v>1898</v>
      </c>
      <c r="B18" s="37" t="s">
        <v>0</v>
      </c>
      <c r="C18" s="37" t="s">
        <v>0</v>
      </c>
      <c r="D18" s="37" t="s">
        <v>0</v>
      </c>
      <c r="E18" s="37" t="s">
        <v>0</v>
      </c>
      <c r="F18" s="37"/>
      <c r="G18" s="1">
        <v>32295</v>
      </c>
      <c r="H18" s="163">
        <v>6.11</v>
      </c>
      <c r="I18" s="163">
        <v>6.19</v>
      </c>
      <c r="J18" s="127">
        <v>24746</v>
      </c>
      <c r="K18" s="128">
        <v>5.4133333333333304</v>
      </c>
      <c r="L18" s="128"/>
      <c r="M18" s="118" t="s">
        <v>138</v>
      </c>
      <c r="N18" s="37" t="s">
        <v>0</v>
      </c>
      <c r="O18" s="37" t="s">
        <v>0</v>
      </c>
      <c r="P18" s="37"/>
      <c r="Q18" s="127">
        <v>10428</v>
      </c>
      <c r="R18" s="128">
        <v>5</v>
      </c>
      <c r="S18" s="37" t="s">
        <v>0</v>
      </c>
      <c r="T18" s="37" t="s">
        <v>0</v>
      </c>
      <c r="U18" s="131">
        <v>24287</v>
      </c>
      <c r="V18" s="53">
        <v>5.75</v>
      </c>
      <c r="X18" s="256">
        <v>19725</v>
      </c>
      <c r="Y18" s="244">
        <v>1.18</v>
      </c>
      <c r="Z18" s="244">
        <v>1.41</v>
      </c>
      <c r="AA18" s="244">
        <v>1.89</v>
      </c>
      <c r="AB18" s="244">
        <v>2.17</v>
      </c>
      <c r="AC18" s="244">
        <v>2.48</v>
      </c>
      <c r="AD18" s="244">
        <v>2.8</v>
      </c>
      <c r="AE18" s="244">
        <v>3.25</v>
      </c>
      <c r="AF18" s="244"/>
      <c r="AG18" s="28">
        <v>1900</v>
      </c>
      <c r="AH18" s="122">
        <v>4.5999999999999996</v>
      </c>
    </row>
    <row r="19" spans="1:34" x14ac:dyDescent="0.3">
      <c r="A19" s="3">
        <v>1899</v>
      </c>
      <c r="B19" s="37" t="s">
        <v>0</v>
      </c>
      <c r="C19" s="37" t="s">
        <v>0</v>
      </c>
      <c r="D19" s="37" t="s">
        <v>0</v>
      </c>
      <c r="E19" s="37" t="s">
        <v>0</v>
      </c>
      <c r="F19" s="37"/>
      <c r="G19" s="1">
        <v>32387</v>
      </c>
      <c r="H19" s="163">
        <v>5.86</v>
      </c>
      <c r="I19" s="163">
        <v>6.12</v>
      </c>
      <c r="J19" s="127">
        <v>24838</v>
      </c>
      <c r="K19" s="128">
        <v>5.4633333333333303</v>
      </c>
      <c r="L19" s="128"/>
      <c r="M19" s="119" t="s">
        <v>139</v>
      </c>
      <c r="N19" s="37" t="s">
        <v>0</v>
      </c>
      <c r="O19" s="37" t="s">
        <v>0</v>
      </c>
      <c r="P19" s="37"/>
      <c r="Q19" s="127">
        <v>11000</v>
      </c>
      <c r="R19" s="128">
        <v>4.5</v>
      </c>
      <c r="S19" s="37" t="s">
        <v>0</v>
      </c>
      <c r="T19" s="37" t="s">
        <v>0</v>
      </c>
      <c r="U19" s="131">
        <v>24335</v>
      </c>
      <c r="V19" s="53">
        <v>6</v>
      </c>
      <c r="X19" s="255">
        <v>19756</v>
      </c>
      <c r="Y19" s="244">
        <v>0.97</v>
      </c>
      <c r="Z19" s="244">
        <v>1.1399999999999999</v>
      </c>
      <c r="AA19" s="244">
        <v>1.63</v>
      </c>
      <c r="AB19" s="244">
        <v>2.04</v>
      </c>
      <c r="AC19" s="244">
        <v>2.4700000000000002</v>
      </c>
      <c r="AD19" s="244">
        <v>2.72</v>
      </c>
      <c r="AE19" s="244">
        <v>3.25</v>
      </c>
      <c r="AF19" s="244"/>
      <c r="AG19" s="28">
        <v>1901</v>
      </c>
      <c r="AH19" s="122">
        <v>4.2300000000000004</v>
      </c>
    </row>
    <row r="20" spans="1:34" x14ac:dyDescent="0.3">
      <c r="A20" s="3">
        <v>1900</v>
      </c>
      <c r="B20" s="37" t="s">
        <v>0</v>
      </c>
      <c r="C20" s="37" t="s">
        <v>0</v>
      </c>
      <c r="D20" s="37" t="s">
        <v>0</v>
      </c>
      <c r="E20" s="37" t="s">
        <v>0</v>
      </c>
      <c r="F20" s="37"/>
      <c r="G20" s="1">
        <v>32478</v>
      </c>
      <c r="H20" s="163">
        <v>6.22</v>
      </c>
      <c r="I20" s="163">
        <v>6.13</v>
      </c>
      <c r="J20" s="127">
        <v>24929</v>
      </c>
      <c r="K20" s="128">
        <v>6.0133333333333301</v>
      </c>
      <c r="L20" s="128"/>
      <c r="M20" s="118" t="s">
        <v>140</v>
      </c>
      <c r="N20" s="37" t="s">
        <v>0</v>
      </c>
      <c r="O20" s="37" t="s">
        <v>0</v>
      </c>
      <c r="P20" s="37"/>
      <c r="Q20" s="127">
        <v>11060</v>
      </c>
      <c r="R20" s="128">
        <v>4</v>
      </c>
      <c r="S20" s="37" t="s">
        <v>0</v>
      </c>
      <c r="T20" s="37" t="s">
        <v>0</v>
      </c>
      <c r="U20" s="131">
        <v>24498</v>
      </c>
      <c r="V20" s="53">
        <v>5.75</v>
      </c>
      <c r="X20" s="254">
        <v>19784</v>
      </c>
      <c r="Y20" s="244">
        <v>1.03</v>
      </c>
      <c r="Z20" s="244">
        <v>1.1299999999999999</v>
      </c>
      <c r="AA20" s="244">
        <v>1.59</v>
      </c>
      <c r="AB20" s="244">
        <v>1.93</v>
      </c>
      <c r="AC20" s="244">
        <v>2.37</v>
      </c>
      <c r="AD20" s="244">
        <v>2.61</v>
      </c>
      <c r="AE20" s="244">
        <v>3.13</v>
      </c>
      <c r="AF20" s="244"/>
      <c r="AG20" s="28">
        <v>1902</v>
      </c>
      <c r="AH20" s="122">
        <v>4.59</v>
      </c>
    </row>
    <row r="21" spans="1:34" x14ac:dyDescent="0.3">
      <c r="A21" s="3">
        <v>1901</v>
      </c>
      <c r="B21" s="37" t="s">
        <v>0</v>
      </c>
      <c r="C21" s="37" t="s">
        <v>0</v>
      </c>
      <c r="D21" s="37" t="s">
        <v>0</v>
      </c>
      <c r="E21" s="37" t="s">
        <v>0</v>
      </c>
      <c r="F21" s="37"/>
      <c r="G21" s="1">
        <v>32568</v>
      </c>
      <c r="H21" s="163">
        <v>5.76</v>
      </c>
      <c r="I21" s="163">
        <v>6.05</v>
      </c>
      <c r="J21" s="127">
        <v>25020</v>
      </c>
      <c r="K21" s="128">
        <v>5.8866666666666703</v>
      </c>
      <c r="L21" s="128"/>
      <c r="M21" s="118" t="s">
        <v>141</v>
      </c>
      <c r="N21" s="37" t="s">
        <v>0</v>
      </c>
      <c r="O21" s="37" t="s">
        <v>0</v>
      </c>
      <c r="P21" s="37"/>
      <c r="Q21" s="127">
        <v>11177</v>
      </c>
      <c r="R21" s="128">
        <v>3.5</v>
      </c>
      <c r="S21" s="37" t="s">
        <v>0</v>
      </c>
      <c r="T21" s="37" t="s">
        <v>0</v>
      </c>
      <c r="U21" s="131">
        <v>24558</v>
      </c>
      <c r="V21" s="53">
        <v>5.5</v>
      </c>
      <c r="X21" s="253">
        <v>19815</v>
      </c>
      <c r="Y21" s="244">
        <v>0.97</v>
      </c>
      <c r="Z21" s="244">
        <v>0.96</v>
      </c>
      <c r="AA21" s="244">
        <v>1.54</v>
      </c>
      <c r="AB21" s="244">
        <v>1.87</v>
      </c>
      <c r="AC21" s="244">
        <v>2.29</v>
      </c>
      <c r="AD21" s="244">
        <v>2.6</v>
      </c>
      <c r="AE21" s="244">
        <v>3</v>
      </c>
      <c r="AF21" s="244"/>
      <c r="AG21" s="28">
        <v>1903</v>
      </c>
      <c r="AH21" s="122">
        <v>5.44</v>
      </c>
    </row>
    <row r="22" spans="1:34" x14ac:dyDescent="0.3">
      <c r="A22" s="27">
        <v>1902</v>
      </c>
      <c r="B22" s="37" t="s">
        <v>0</v>
      </c>
      <c r="C22" s="37" t="s">
        <v>0</v>
      </c>
      <c r="D22" s="37" t="s">
        <v>0</v>
      </c>
      <c r="E22" s="37" t="s">
        <v>0</v>
      </c>
      <c r="F22" s="37"/>
      <c r="G22" s="1">
        <v>32660</v>
      </c>
      <c r="H22" s="163">
        <v>5.3</v>
      </c>
      <c r="I22" s="163">
        <v>5.99</v>
      </c>
      <c r="J22" s="127">
        <v>25112</v>
      </c>
      <c r="K22" s="128">
        <v>6.0733333333333306</v>
      </c>
      <c r="L22" s="128"/>
      <c r="M22" s="118" t="s">
        <v>142</v>
      </c>
      <c r="N22" s="37" t="s">
        <v>0</v>
      </c>
      <c r="O22" s="37" t="s">
        <v>0</v>
      </c>
      <c r="P22" s="37"/>
      <c r="Q22" s="127">
        <v>11331</v>
      </c>
      <c r="R22" s="128">
        <v>3</v>
      </c>
      <c r="S22" s="37" t="s">
        <v>0</v>
      </c>
      <c r="T22" s="37" t="s">
        <v>0</v>
      </c>
      <c r="U22" s="131">
        <v>24796</v>
      </c>
      <c r="V22" s="53">
        <v>6</v>
      </c>
      <c r="X22" s="252">
        <v>19845</v>
      </c>
      <c r="Y22" s="244">
        <v>0.76</v>
      </c>
      <c r="Z22" s="244">
        <v>0.85</v>
      </c>
      <c r="AA22" s="244">
        <v>1.56</v>
      </c>
      <c r="AB22" s="244">
        <v>1.92</v>
      </c>
      <c r="AC22" s="244">
        <v>2.37</v>
      </c>
      <c r="AD22" s="244">
        <v>2.66</v>
      </c>
      <c r="AE22" s="244">
        <v>3</v>
      </c>
      <c r="AF22" s="244"/>
      <c r="AG22" s="28">
        <v>1904</v>
      </c>
      <c r="AH22" s="122">
        <v>4.75</v>
      </c>
    </row>
    <row r="23" spans="1:34" x14ac:dyDescent="0.3">
      <c r="A23" s="3">
        <v>1903</v>
      </c>
      <c r="B23" s="37" t="s">
        <v>0</v>
      </c>
      <c r="C23" s="37" t="s">
        <v>0</v>
      </c>
      <c r="D23" s="37" t="s">
        <v>0</v>
      </c>
      <c r="E23" s="37" t="s">
        <v>0</v>
      </c>
      <c r="F23" s="37"/>
      <c r="G23" s="1">
        <v>32752</v>
      </c>
      <c r="H23" s="163">
        <v>6.24</v>
      </c>
      <c r="I23" s="163">
        <v>5.98</v>
      </c>
      <c r="J23" s="127">
        <v>25204</v>
      </c>
      <c r="K23" s="128">
        <v>6.5566666666666702</v>
      </c>
      <c r="L23" s="128"/>
      <c r="M23" s="118" t="s">
        <v>143</v>
      </c>
      <c r="N23" s="37" t="s">
        <v>0</v>
      </c>
      <c r="O23" s="37" t="s">
        <v>0</v>
      </c>
      <c r="P23" s="37"/>
      <c r="Q23" s="127">
        <v>11452</v>
      </c>
      <c r="R23" s="128">
        <v>2.5</v>
      </c>
      <c r="S23" s="37" t="s">
        <v>0</v>
      </c>
      <c r="T23" s="37" t="s">
        <v>0</v>
      </c>
      <c r="U23" s="131">
        <v>24947</v>
      </c>
      <c r="V23" s="53">
        <v>6.5</v>
      </c>
      <c r="X23" s="251">
        <v>19876</v>
      </c>
      <c r="Y23" s="244">
        <v>0.64</v>
      </c>
      <c r="Z23" s="244">
        <v>0.82</v>
      </c>
      <c r="AA23" s="244">
        <v>1.53</v>
      </c>
      <c r="AB23" s="244">
        <v>1.92</v>
      </c>
      <c r="AC23" s="244">
        <v>2.38</v>
      </c>
      <c r="AD23" s="244">
        <v>2.64</v>
      </c>
      <c r="AE23" s="244">
        <v>3</v>
      </c>
      <c r="AF23" s="244"/>
      <c r="AG23" s="28">
        <v>1905</v>
      </c>
      <c r="AH23" s="122">
        <v>4.08</v>
      </c>
    </row>
    <row r="24" spans="1:34" x14ac:dyDescent="0.3">
      <c r="A24" s="3">
        <v>1904</v>
      </c>
      <c r="B24" s="37" t="s">
        <v>0</v>
      </c>
      <c r="C24" s="37" t="s">
        <v>0</v>
      </c>
      <c r="D24" s="37" t="s">
        <v>0</v>
      </c>
      <c r="E24" s="37" t="s">
        <v>0</v>
      </c>
      <c r="F24" s="37"/>
      <c r="G24" s="1">
        <v>32843</v>
      </c>
      <c r="H24" s="163">
        <v>7.32</v>
      </c>
      <c r="I24" s="163">
        <v>6.05</v>
      </c>
      <c r="J24" s="127">
        <v>25294</v>
      </c>
      <c r="K24" s="128">
        <v>7.3766666666666696</v>
      </c>
      <c r="L24" s="128"/>
      <c r="M24" s="118" t="s">
        <v>144</v>
      </c>
      <c r="N24" s="37" t="s">
        <v>0</v>
      </c>
      <c r="O24" s="37" t="s">
        <v>0</v>
      </c>
      <c r="P24" s="37"/>
      <c r="Q24" s="127">
        <v>11618</v>
      </c>
      <c r="R24" s="128">
        <v>3.5</v>
      </c>
      <c r="S24" s="37" t="s">
        <v>0</v>
      </c>
      <c r="T24" s="37" t="s">
        <v>0</v>
      </c>
      <c r="U24" s="131">
        <v>25106</v>
      </c>
      <c r="V24" s="53">
        <v>6.25</v>
      </c>
      <c r="X24" s="250">
        <v>19906</v>
      </c>
      <c r="Y24" s="244">
        <v>0.72</v>
      </c>
      <c r="Z24" s="244">
        <v>0.84</v>
      </c>
      <c r="AA24" s="244">
        <v>1.47</v>
      </c>
      <c r="AB24" s="244">
        <v>1.85</v>
      </c>
      <c r="AC24" s="244">
        <v>2.2999999999999998</v>
      </c>
      <c r="AD24" s="244">
        <v>2.57</v>
      </c>
      <c r="AE24" s="244">
        <v>3</v>
      </c>
      <c r="AF24" s="244"/>
      <c r="AG24" s="28">
        <v>1906</v>
      </c>
      <c r="AH24" s="122">
        <v>5.32</v>
      </c>
    </row>
    <row r="25" spans="1:34" x14ac:dyDescent="0.3">
      <c r="A25" s="3">
        <v>1905</v>
      </c>
      <c r="B25" s="37" t="s">
        <v>0</v>
      </c>
      <c r="C25" s="37" t="s">
        <v>0</v>
      </c>
      <c r="D25" s="37" t="s">
        <v>0</v>
      </c>
      <c r="E25" s="37" t="s">
        <v>0</v>
      </c>
      <c r="F25" s="37"/>
      <c r="G25" s="1">
        <v>32933</v>
      </c>
      <c r="H25" s="163">
        <v>6.44</v>
      </c>
      <c r="I25" s="163">
        <v>6.07</v>
      </c>
      <c r="J25" s="127">
        <v>25385</v>
      </c>
      <c r="K25" s="128">
        <v>8.513333333333339</v>
      </c>
      <c r="L25" s="128"/>
      <c r="M25" s="118" t="s">
        <v>145</v>
      </c>
      <c r="N25" s="37" t="s">
        <v>0</v>
      </c>
      <c r="O25" s="37" t="s">
        <v>0</v>
      </c>
      <c r="P25" s="37"/>
      <c r="Q25" s="127">
        <v>12213</v>
      </c>
      <c r="R25" s="128">
        <v>3</v>
      </c>
      <c r="S25" s="37" t="s">
        <v>0</v>
      </c>
      <c r="T25" s="37" t="s">
        <v>0</v>
      </c>
      <c r="U25" s="131">
        <v>25174</v>
      </c>
      <c r="V25" s="53">
        <v>6.5</v>
      </c>
      <c r="X25" s="249">
        <v>19937</v>
      </c>
      <c r="Y25" s="244">
        <v>0.92</v>
      </c>
      <c r="Z25" s="244">
        <v>0.88</v>
      </c>
      <c r="AA25" s="244">
        <v>1.49</v>
      </c>
      <c r="AB25" s="244">
        <v>1.9</v>
      </c>
      <c r="AC25" s="244">
        <v>2.36</v>
      </c>
      <c r="AD25" s="244">
        <v>2.58</v>
      </c>
      <c r="AE25" s="244">
        <v>3</v>
      </c>
      <c r="AF25" s="244"/>
      <c r="AG25" s="28">
        <v>1907</v>
      </c>
      <c r="AH25" s="122">
        <v>6.36</v>
      </c>
    </row>
    <row r="26" spans="1:34" x14ac:dyDescent="0.3">
      <c r="A26" s="3">
        <v>1906</v>
      </c>
      <c r="B26" s="37" t="s">
        <v>0</v>
      </c>
      <c r="C26" s="37" t="s">
        <v>0</v>
      </c>
      <c r="D26" s="37" t="s">
        <v>0</v>
      </c>
      <c r="E26" s="37" t="s">
        <v>0</v>
      </c>
      <c r="F26" s="37"/>
      <c r="G26" s="1">
        <v>33025</v>
      </c>
      <c r="H26" s="163">
        <v>6.44</v>
      </c>
      <c r="I26" s="163">
        <v>6.09</v>
      </c>
      <c r="J26" s="127">
        <v>25477</v>
      </c>
      <c r="K26" s="128">
        <v>8.5966666666666693</v>
      </c>
      <c r="L26" s="128"/>
      <c r="M26" s="118" t="s">
        <v>146</v>
      </c>
      <c r="N26" s="37" t="s">
        <v>0</v>
      </c>
      <c r="O26" s="37" t="s">
        <v>0</v>
      </c>
      <c r="P26" s="37"/>
      <c r="Q26" s="127">
        <v>12458</v>
      </c>
      <c r="R26" s="128">
        <v>2.5</v>
      </c>
      <c r="S26" s="37" t="s">
        <v>0</v>
      </c>
      <c r="T26" s="37" t="s">
        <v>0</v>
      </c>
      <c r="U26" s="131">
        <v>25190</v>
      </c>
      <c r="V26" s="53">
        <v>6.75</v>
      </c>
      <c r="X26" s="248">
        <v>19968</v>
      </c>
      <c r="Y26" s="244">
        <v>1.01</v>
      </c>
      <c r="Z26" s="244">
        <v>1.03</v>
      </c>
      <c r="AA26" s="244">
        <v>1.6</v>
      </c>
      <c r="AB26" s="244">
        <v>1.96</v>
      </c>
      <c r="AC26" s="244">
        <v>2.38</v>
      </c>
      <c r="AD26" s="244">
        <v>2.6</v>
      </c>
      <c r="AE26" s="244">
        <v>3</v>
      </c>
      <c r="AF26" s="244"/>
      <c r="AG26" s="28">
        <v>1908</v>
      </c>
      <c r="AH26" s="122">
        <v>4.38</v>
      </c>
    </row>
    <row r="27" spans="1:34" x14ac:dyDescent="0.3">
      <c r="A27" s="27">
        <v>1907</v>
      </c>
      <c r="B27" s="37" t="s">
        <v>0</v>
      </c>
      <c r="C27" s="37" t="s">
        <v>0</v>
      </c>
      <c r="D27" s="37" t="s">
        <v>0</v>
      </c>
      <c r="E27" s="37" t="s">
        <v>0</v>
      </c>
      <c r="F27" s="37"/>
      <c r="G27" s="1">
        <v>33117</v>
      </c>
      <c r="H27" s="163">
        <v>6.5</v>
      </c>
      <c r="I27" s="163">
        <v>6.15</v>
      </c>
      <c r="J27" s="127">
        <v>25569</v>
      </c>
      <c r="K27" s="128">
        <v>8.5233333333333299</v>
      </c>
      <c r="L27" s="128"/>
      <c r="M27" s="118" t="s">
        <v>147</v>
      </c>
      <c r="N27" s="37" t="s">
        <v>0</v>
      </c>
      <c r="O27" s="37" t="s">
        <v>0</v>
      </c>
      <c r="P27" s="37"/>
      <c r="Q27" s="127">
        <v>12787</v>
      </c>
      <c r="R27" s="128">
        <v>2</v>
      </c>
      <c r="S27" s="37" t="s">
        <v>0</v>
      </c>
      <c r="T27" s="37" t="s">
        <v>0</v>
      </c>
      <c r="U27" s="131">
        <v>25210</v>
      </c>
      <c r="V27" s="53">
        <v>7</v>
      </c>
      <c r="X27" s="247">
        <v>19998</v>
      </c>
      <c r="Y27" s="244">
        <v>0.98</v>
      </c>
      <c r="Z27" s="244">
        <v>1.17</v>
      </c>
      <c r="AA27" s="244">
        <v>1.72</v>
      </c>
      <c r="AB27" s="244">
        <v>2.02</v>
      </c>
      <c r="AC27" s="244">
        <v>2.4300000000000002</v>
      </c>
      <c r="AD27" s="244">
        <v>2.61</v>
      </c>
      <c r="AE27" s="244">
        <v>3</v>
      </c>
      <c r="AF27" s="244"/>
      <c r="AG27" s="28">
        <v>1909</v>
      </c>
      <c r="AH27" s="122">
        <v>3.98</v>
      </c>
    </row>
    <row r="28" spans="1:34" x14ac:dyDescent="0.3">
      <c r="A28" s="3">
        <v>1908</v>
      </c>
      <c r="B28" s="37" t="s">
        <v>0</v>
      </c>
      <c r="C28" s="37" t="s">
        <v>0</v>
      </c>
      <c r="D28" s="37" t="s">
        <v>0</v>
      </c>
      <c r="E28" s="37" t="s">
        <v>0</v>
      </c>
      <c r="F28" s="37"/>
      <c r="G28" s="1">
        <v>33208</v>
      </c>
      <c r="H28" s="163">
        <v>8.25</v>
      </c>
      <c r="I28" s="163">
        <v>6.26</v>
      </c>
      <c r="J28" s="127">
        <v>25659</v>
      </c>
      <c r="K28" s="128">
        <v>7.8866666666666703</v>
      </c>
      <c r="L28" s="128"/>
      <c r="M28" s="118" t="s">
        <v>148</v>
      </c>
      <c r="N28" s="37" t="s">
        <v>0</v>
      </c>
      <c r="O28" s="37" t="s">
        <v>0</v>
      </c>
      <c r="P28" s="37"/>
      <c r="Q28" s="127">
        <v>13760</v>
      </c>
      <c r="R28" s="128">
        <v>1.5</v>
      </c>
      <c r="S28" s="37" t="s">
        <v>0</v>
      </c>
      <c r="T28" s="37" t="s">
        <v>0</v>
      </c>
      <c r="U28" s="131">
        <v>25279</v>
      </c>
      <c r="V28" s="53">
        <v>7.5</v>
      </c>
      <c r="X28" s="246">
        <v>20029</v>
      </c>
      <c r="Y28" s="244">
        <v>0.93</v>
      </c>
      <c r="Z28" s="244">
        <v>1.1399999999999999</v>
      </c>
      <c r="AA28" s="244">
        <v>1.75</v>
      </c>
      <c r="AB28" s="244">
        <v>2.09</v>
      </c>
      <c r="AC28" s="244">
        <v>2.48</v>
      </c>
      <c r="AD28" s="244">
        <v>2.65</v>
      </c>
      <c r="AE28" s="244">
        <v>3</v>
      </c>
      <c r="AF28" s="244"/>
      <c r="AG28" s="28">
        <v>1910</v>
      </c>
      <c r="AH28" s="122">
        <v>5</v>
      </c>
    </row>
    <row r="29" spans="1:34" x14ac:dyDescent="0.3">
      <c r="A29" s="3">
        <v>1909</v>
      </c>
      <c r="B29" s="37" t="s">
        <v>0</v>
      </c>
      <c r="C29" s="37" t="s">
        <v>0</v>
      </c>
      <c r="D29" s="37" t="s">
        <v>0</v>
      </c>
      <c r="E29" s="37" t="s">
        <v>0</v>
      </c>
      <c r="F29" s="37"/>
      <c r="G29" s="1">
        <v>33298</v>
      </c>
      <c r="H29" s="163">
        <v>6.72</v>
      </c>
      <c r="I29" s="163">
        <v>6.24</v>
      </c>
      <c r="J29" s="127">
        <v>25750</v>
      </c>
      <c r="K29" s="128">
        <v>7.6766666666666694</v>
      </c>
      <c r="L29" s="128"/>
      <c r="M29" s="118" t="s">
        <v>149</v>
      </c>
      <c r="N29" s="37" t="s">
        <v>0</v>
      </c>
      <c r="O29" s="37" t="s">
        <v>0</v>
      </c>
      <c r="P29" s="37"/>
      <c r="Q29" s="127">
        <v>15414</v>
      </c>
      <c r="R29" s="128">
        <v>1</v>
      </c>
      <c r="S29" s="37" t="s">
        <v>0</v>
      </c>
      <c r="T29" s="37" t="s">
        <v>0</v>
      </c>
      <c r="U29" s="131">
        <v>25363</v>
      </c>
      <c r="V29" s="53">
        <v>8.5</v>
      </c>
      <c r="X29" s="245">
        <v>20059</v>
      </c>
      <c r="Y29" s="244">
        <v>1.1499999999999999</v>
      </c>
      <c r="Z29" s="244">
        <v>1.21</v>
      </c>
      <c r="AA29" s="244">
        <v>1.81</v>
      </c>
      <c r="AB29" s="244">
        <v>2.16</v>
      </c>
      <c r="AC29" s="244">
        <v>2.5099999999999998</v>
      </c>
      <c r="AD29" s="244">
        <v>2.67</v>
      </c>
      <c r="AE29" s="244">
        <v>3</v>
      </c>
      <c r="AF29" s="244"/>
      <c r="AG29" s="28">
        <v>1911</v>
      </c>
      <c r="AH29" s="122">
        <v>4.13</v>
      </c>
    </row>
    <row r="30" spans="1:34" x14ac:dyDescent="0.3">
      <c r="A30" s="3">
        <v>1910</v>
      </c>
      <c r="B30" s="37" t="s">
        <v>0</v>
      </c>
      <c r="C30" s="37" t="s">
        <v>0</v>
      </c>
      <c r="D30" s="37" t="s">
        <v>0</v>
      </c>
      <c r="E30" s="37" t="s">
        <v>0</v>
      </c>
      <c r="F30" s="37"/>
      <c r="G30" s="1">
        <v>33390</v>
      </c>
      <c r="H30" s="163">
        <v>6.42</v>
      </c>
      <c r="I30" s="163">
        <v>6.33</v>
      </c>
      <c r="J30" s="127">
        <v>25842</v>
      </c>
      <c r="K30" s="128">
        <v>6.17</v>
      </c>
      <c r="L30" s="128"/>
      <c r="M30" s="118" t="s">
        <v>150</v>
      </c>
      <c r="N30" s="37" t="s">
        <v>0</v>
      </c>
      <c r="O30" s="37" t="s">
        <v>0</v>
      </c>
      <c r="P30" s="37"/>
      <c r="Q30" s="127">
        <v>17544</v>
      </c>
      <c r="R30" s="128">
        <v>1.25</v>
      </c>
      <c r="S30" s="37" t="s">
        <v>0</v>
      </c>
      <c r="T30" s="37" t="s">
        <v>0</v>
      </c>
      <c r="U30" s="131">
        <v>25652</v>
      </c>
      <c r="V30" s="53">
        <v>8</v>
      </c>
      <c r="X30" s="256">
        <v>20090</v>
      </c>
      <c r="Y30" s="244">
        <v>1.22</v>
      </c>
      <c r="Z30" s="244">
        <v>1.39</v>
      </c>
      <c r="AA30" s="244">
        <v>1.99</v>
      </c>
      <c r="AB30" s="244">
        <v>2.3199999999999998</v>
      </c>
      <c r="AC30" s="244">
        <v>2.61</v>
      </c>
      <c r="AD30" s="244">
        <v>2.75</v>
      </c>
      <c r="AE30" s="244">
        <v>3</v>
      </c>
      <c r="AF30" s="244"/>
      <c r="AG30" s="28">
        <v>1912</v>
      </c>
      <c r="AH30" s="122">
        <v>5.43</v>
      </c>
    </row>
    <row r="31" spans="1:34" x14ac:dyDescent="0.3">
      <c r="A31" s="27">
        <v>1911</v>
      </c>
      <c r="B31" s="37" t="s">
        <v>0</v>
      </c>
      <c r="C31" s="37" t="s">
        <v>0</v>
      </c>
      <c r="D31" s="37" t="s">
        <v>0</v>
      </c>
      <c r="E31" s="37" t="s">
        <v>0</v>
      </c>
      <c r="F31" s="37"/>
      <c r="G31" s="1">
        <v>33482</v>
      </c>
      <c r="H31" s="163">
        <v>6.65</v>
      </c>
      <c r="I31" s="163">
        <v>6.37</v>
      </c>
      <c r="J31" s="127">
        <v>25934</v>
      </c>
      <c r="K31" s="128">
        <v>4.4400000000000004</v>
      </c>
      <c r="L31" s="128"/>
      <c r="M31" s="118" t="s">
        <v>151</v>
      </c>
      <c r="N31" s="37" t="s">
        <v>0</v>
      </c>
      <c r="O31" s="37" t="s">
        <v>0</v>
      </c>
      <c r="P31" s="37"/>
      <c r="Q31" s="127">
        <v>17764</v>
      </c>
      <c r="R31" s="128">
        <v>1.5</v>
      </c>
      <c r="S31" s="37" t="s">
        <v>0</v>
      </c>
      <c r="T31" s="37" t="s">
        <v>0</v>
      </c>
      <c r="U31" s="131">
        <v>25832</v>
      </c>
      <c r="V31" s="53">
        <v>7.5</v>
      </c>
      <c r="X31" s="255">
        <v>20121</v>
      </c>
      <c r="Y31" s="244">
        <v>1.17</v>
      </c>
      <c r="Z31" s="244">
        <v>1.57</v>
      </c>
      <c r="AA31" s="244">
        <v>2.12</v>
      </c>
      <c r="AB31" s="244">
        <v>2.38</v>
      </c>
      <c r="AC31" s="244">
        <v>2.65</v>
      </c>
      <c r="AD31" s="244">
        <v>2.83</v>
      </c>
      <c r="AE31" s="244">
        <v>3</v>
      </c>
      <c r="AF31" s="244"/>
      <c r="AG31" s="28">
        <v>1913</v>
      </c>
      <c r="AH31" s="122">
        <v>4.87</v>
      </c>
    </row>
    <row r="32" spans="1:34" x14ac:dyDescent="0.3">
      <c r="A32" s="3">
        <v>1912</v>
      </c>
      <c r="B32" s="37" t="s">
        <v>0</v>
      </c>
      <c r="C32" s="37" t="s">
        <v>0</v>
      </c>
      <c r="D32" s="37" t="s">
        <v>0</v>
      </c>
      <c r="E32" s="37" t="s">
        <v>0</v>
      </c>
      <c r="F32" s="37"/>
      <c r="G32" s="1">
        <v>33573</v>
      </c>
      <c r="H32" s="163">
        <v>6.14</v>
      </c>
      <c r="I32" s="163">
        <v>6.29</v>
      </c>
      <c r="J32" s="127">
        <v>26024</v>
      </c>
      <c r="K32" s="128">
        <v>4.9433333333333298</v>
      </c>
      <c r="L32" s="128"/>
      <c r="M32" s="118" t="s">
        <v>152</v>
      </c>
      <c r="N32" s="37" t="s">
        <v>0</v>
      </c>
      <c r="O32" s="37" t="s">
        <v>0</v>
      </c>
      <c r="P32" s="37"/>
      <c r="Q32" s="127">
        <v>18497</v>
      </c>
      <c r="R32" s="128">
        <v>1.75</v>
      </c>
      <c r="S32" s="37" t="s">
        <v>0</v>
      </c>
      <c r="T32" s="37" t="s">
        <v>0</v>
      </c>
      <c r="U32" s="131">
        <v>25884</v>
      </c>
      <c r="V32" s="53">
        <v>7.25</v>
      </c>
      <c r="X32" s="254">
        <v>20149</v>
      </c>
      <c r="Y32" s="244">
        <v>1.28</v>
      </c>
      <c r="Z32" s="244">
        <v>1.59</v>
      </c>
      <c r="AA32" s="244">
        <v>2.2599999999999998</v>
      </c>
      <c r="AB32" s="244">
        <v>2.48</v>
      </c>
      <c r="AC32" s="244">
        <v>2.68</v>
      </c>
      <c r="AD32" s="244">
        <v>2.84</v>
      </c>
      <c r="AE32" s="244">
        <v>3</v>
      </c>
      <c r="AF32" s="244"/>
    </row>
    <row r="33" spans="1:35" x14ac:dyDescent="0.3">
      <c r="A33" s="3">
        <v>1913</v>
      </c>
      <c r="B33" s="37" t="s">
        <v>0</v>
      </c>
      <c r="C33" s="37" t="s">
        <v>0</v>
      </c>
      <c r="D33" s="37" t="s">
        <v>0</v>
      </c>
      <c r="E33" s="37" t="s">
        <v>0</v>
      </c>
      <c r="F33" s="37"/>
      <c r="G33" s="1">
        <v>33664</v>
      </c>
      <c r="H33" s="163">
        <v>5.25</v>
      </c>
      <c r="I33" s="163">
        <v>6.21</v>
      </c>
      <c r="J33" s="127">
        <v>26115</v>
      </c>
      <c r="K33" s="128">
        <v>5.7066666666666697</v>
      </c>
      <c r="L33" s="128"/>
      <c r="M33" s="118" t="s">
        <v>153</v>
      </c>
      <c r="N33" s="37" t="s">
        <v>0</v>
      </c>
      <c r="O33" s="37" t="s">
        <v>0</v>
      </c>
      <c r="P33" s="37"/>
      <c r="Q33" s="127">
        <v>19375</v>
      </c>
      <c r="R33" s="128">
        <v>2</v>
      </c>
      <c r="S33" s="37" t="s">
        <v>0</v>
      </c>
      <c r="T33" s="37" t="s">
        <v>0</v>
      </c>
      <c r="U33" s="131">
        <v>25895</v>
      </c>
      <c r="V33" s="53">
        <v>7</v>
      </c>
      <c r="X33" s="253">
        <v>20180</v>
      </c>
      <c r="Y33" s="244">
        <v>1.59</v>
      </c>
      <c r="Z33" s="244">
        <v>1.75</v>
      </c>
      <c r="AA33" s="244">
        <v>2.37</v>
      </c>
      <c r="AB33" s="244">
        <v>2.5499999999999998</v>
      </c>
      <c r="AC33" s="244">
        <v>2.75</v>
      </c>
      <c r="AD33" s="244">
        <v>2.85</v>
      </c>
      <c r="AE33" s="244">
        <v>3</v>
      </c>
      <c r="AF33" s="244"/>
      <c r="AG33" s="341" t="s">
        <v>502</v>
      </c>
      <c r="AH33" s="341"/>
      <c r="AI33" s="341"/>
    </row>
    <row r="34" spans="1:35" x14ac:dyDescent="0.3">
      <c r="A34" s="3">
        <v>1914</v>
      </c>
      <c r="B34" s="37" t="s">
        <v>0</v>
      </c>
      <c r="C34" s="37" t="s">
        <v>0</v>
      </c>
      <c r="D34" s="37" t="s">
        <v>0</v>
      </c>
      <c r="E34" s="37" t="s">
        <v>0</v>
      </c>
      <c r="F34" s="37"/>
      <c r="G34" s="1">
        <v>33756</v>
      </c>
      <c r="H34" s="163">
        <v>4.59</v>
      </c>
      <c r="I34" s="163">
        <v>6.18</v>
      </c>
      <c r="J34" s="127">
        <v>26207</v>
      </c>
      <c r="K34" s="128">
        <v>4.93</v>
      </c>
      <c r="L34" s="128"/>
      <c r="M34" s="118" t="s">
        <v>154</v>
      </c>
      <c r="N34" s="37" t="s">
        <v>0</v>
      </c>
      <c r="O34" s="37" t="s">
        <v>0</v>
      </c>
      <c r="P34" s="37"/>
      <c r="Q34" s="127">
        <v>19760</v>
      </c>
      <c r="R34" s="128">
        <v>1.75</v>
      </c>
      <c r="S34" s="37" t="s">
        <v>0</v>
      </c>
      <c r="T34" s="37" t="s">
        <v>0</v>
      </c>
      <c r="U34" s="131">
        <v>25924</v>
      </c>
      <c r="V34" s="53">
        <v>6.75</v>
      </c>
      <c r="X34" s="252">
        <v>20210</v>
      </c>
      <c r="Y34" s="244">
        <v>1.45</v>
      </c>
      <c r="Z34" s="244">
        <v>1.9</v>
      </c>
      <c r="AA34" s="244">
        <v>2.37</v>
      </c>
      <c r="AB34" s="244">
        <v>2.56</v>
      </c>
      <c r="AC34" s="244">
        <v>2.76</v>
      </c>
      <c r="AD34" s="244">
        <v>2.87</v>
      </c>
      <c r="AE34" s="244">
        <v>3</v>
      </c>
      <c r="AF34" s="244"/>
      <c r="AG34" s="341"/>
      <c r="AH34" s="341"/>
      <c r="AI34" s="341"/>
    </row>
    <row r="35" spans="1:35" x14ac:dyDescent="0.3">
      <c r="A35" s="3">
        <v>1915</v>
      </c>
      <c r="B35" s="37" t="s">
        <v>0</v>
      </c>
      <c r="C35" s="37" t="s">
        <v>0</v>
      </c>
      <c r="D35" s="37" t="s">
        <v>0</v>
      </c>
      <c r="E35" s="37" t="s">
        <v>0</v>
      </c>
      <c r="F35" s="37"/>
      <c r="G35" s="1">
        <v>33848</v>
      </c>
      <c r="H35" s="163">
        <v>5.49</v>
      </c>
      <c r="I35" s="163">
        <v>6.17</v>
      </c>
      <c r="J35" s="127">
        <v>26299</v>
      </c>
      <c r="K35" s="128">
        <v>3.88</v>
      </c>
      <c r="L35" s="128"/>
      <c r="M35" s="118" t="s">
        <v>155</v>
      </c>
      <c r="N35" s="37" t="s">
        <v>0</v>
      </c>
      <c r="O35" s="37" t="s">
        <v>0</v>
      </c>
      <c r="P35" s="37"/>
      <c r="Q35" s="127">
        <v>19837</v>
      </c>
      <c r="R35" s="128">
        <v>1.5</v>
      </c>
      <c r="S35" s="37" t="s">
        <v>0</v>
      </c>
      <c r="T35" s="37" t="s">
        <v>0</v>
      </c>
      <c r="U35" s="131">
        <v>25939</v>
      </c>
      <c r="V35" s="53">
        <v>6.5</v>
      </c>
      <c r="X35" s="251">
        <v>20241</v>
      </c>
      <c r="Y35" s="244">
        <v>1.41</v>
      </c>
      <c r="Z35" s="244">
        <v>1.91</v>
      </c>
      <c r="AA35" s="244">
        <v>2.39</v>
      </c>
      <c r="AB35" s="244">
        <v>2.59</v>
      </c>
      <c r="AC35" s="244">
        <v>2.78</v>
      </c>
      <c r="AD35" s="244">
        <v>2.86</v>
      </c>
      <c r="AE35" s="244">
        <v>3</v>
      </c>
      <c r="AF35" s="244"/>
      <c r="AG35" s="341"/>
      <c r="AH35" s="341"/>
      <c r="AI35" s="341"/>
    </row>
    <row r="36" spans="1:35" x14ac:dyDescent="0.3">
      <c r="A36" s="27">
        <v>1916</v>
      </c>
      <c r="B36" s="37" t="s">
        <v>0</v>
      </c>
      <c r="C36" s="37" t="s">
        <v>0</v>
      </c>
      <c r="D36" s="37" t="s">
        <v>0</v>
      </c>
      <c r="E36" s="37" t="s">
        <v>0</v>
      </c>
      <c r="F36" s="37"/>
      <c r="G36" s="1">
        <v>33939</v>
      </c>
      <c r="H36" s="163">
        <v>6.27</v>
      </c>
      <c r="I36" s="163">
        <v>6.21</v>
      </c>
      <c r="J36" s="127">
        <v>26390</v>
      </c>
      <c r="K36" s="128">
        <v>4.55</v>
      </c>
      <c r="L36" s="128"/>
      <c r="M36" s="118" t="s">
        <v>156</v>
      </c>
      <c r="N36" s="37" t="s">
        <v>0</v>
      </c>
      <c r="O36" s="37" t="s">
        <v>0</v>
      </c>
      <c r="P36" s="37"/>
      <c r="Q36" s="127">
        <v>20194</v>
      </c>
      <c r="R36" s="128">
        <v>1.75</v>
      </c>
      <c r="S36" s="37" t="s">
        <v>0</v>
      </c>
      <c r="T36" s="37" t="s">
        <v>0</v>
      </c>
      <c r="U36" s="131">
        <v>25948</v>
      </c>
      <c r="V36" s="53">
        <v>6.25</v>
      </c>
      <c r="X36" s="250">
        <v>20271</v>
      </c>
      <c r="Y36" s="244">
        <v>1.6</v>
      </c>
      <c r="Z36" s="244">
        <v>2.02</v>
      </c>
      <c r="AA36" s="244">
        <v>2.5099999999999998</v>
      </c>
      <c r="AB36" s="244">
        <v>2.72</v>
      </c>
      <c r="AC36" s="244">
        <v>2.9</v>
      </c>
      <c r="AD36" s="244">
        <v>2.94</v>
      </c>
      <c r="AE36" s="244">
        <v>3</v>
      </c>
      <c r="AF36" s="244"/>
    </row>
    <row r="37" spans="1:35" x14ac:dyDescent="0.3">
      <c r="A37" s="3">
        <v>1917</v>
      </c>
      <c r="B37" s="37" t="s">
        <v>0</v>
      </c>
      <c r="C37" s="37" t="s">
        <v>0</v>
      </c>
      <c r="D37" s="37" t="s">
        <v>0</v>
      </c>
      <c r="E37" s="37" t="s">
        <v>0</v>
      </c>
      <c r="F37" s="37"/>
      <c r="G37" s="1">
        <v>34029</v>
      </c>
      <c r="H37" s="163">
        <v>6.29</v>
      </c>
      <c r="I37" s="163">
        <v>6.19</v>
      </c>
      <c r="J37" s="127">
        <v>26481</v>
      </c>
      <c r="K37" s="128">
        <v>4.93333333333333</v>
      </c>
      <c r="L37" s="128"/>
      <c r="M37" s="118" t="s">
        <v>157</v>
      </c>
      <c r="N37" s="37" t="s">
        <v>0</v>
      </c>
      <c r="O37" s="37" t="s">
        <v>0</v>
      </c>
      <c r="P37" s="37"/>
      <c r="Q37" s="127">
        <v>20309</v>
      </c>
      <c r="R37" s="128">
        <v>2</v>
      </c>
      <c r="S37" s="37" t="s">
        <v>0</v>
      </c>
      <c r="T37" s="37" t="s">
        <v>0</v>
      </c>
      <c r="U37" s="131">
        <v>25951</v>
      </c>
      <c r="V37" s="53">
        <v>6</v>
      </c>
      <c r="X37" s="249">
        <v>20302</v>
      </c>
      <c r="Y37" s="244">
        <v>1.9</v>
      </c>
      <c r="Z37" s="244">
        <v>2.37</v>
      </c>
      <c r="AA37" s="244">
        <v>2.72</v>
      </c>
      <c r="AB37" s="244">
        <v>2.86</v>
      </c>
      <c r="AC37" s="244">
        <v>2.97</v>
      </c>
      <c r="AD37" s="244">
        <v>3.01</v>
      </c>
      <c r="AE37" s="244">
        <v>3.23</v>
      </c>
      <c r="AF37" s="244"/>
    </row>
    <row r="38" spans="1:35" x14ac:dyDescent="0.3">
      <c r="A38" s="3">
        <v>1918</v>
      </c>
      <c r="B38" s="37" t="s">
        <v>0</v>
      </c>
      <c r="C38" s="37" t="s">
        <v>0</v>
      </c>
      <c r="D38" s="37" t="s">
        <v>0</v>
      </c>
      <c r="E38" s="37" t="s">
        <v>0</v>
      </c>
      <c r="F38" s="37"/>
      <c r="G38" s="1">
        <v>34121</v>
      </c>
      <c r="H38" s="163">
        <v>8.08</v>
      </c>
      <c r="I38" s="163">
        <v>6.26</v>
      </c>
      <c r="J38" s="127">
        <v>26573</v>
      </c>
      <c r="K38" s="128">
        <v>5.3</v>
      </c>
      <c r="L38" s="128"/>
      <c r="M38" s="118" t="s">
        <v>158</v>
      </c>
      <c r="N38" s="37" t="s">
        <v>0</v>
      </c>
      <c r="O38" s="37" t="s">
        <v>0</v>
      </c>
      <c r="P38" s="37"/>
      <c r="Q38" s="127">
        <v>20331</v>
      </c>
      <c r="R38" s="128">
        <v>2.25</v>
      </c>
      <c r="S38" s="37" t="s">
        <v>0</v>
      </c>
      <c r="T38" s="37" t="s">
        <v>0</v>
      </c>
      <c r="U38" s="131">
        <v>25980</v>
      </c>
      <c r="V38" s="53">
        <v>5.75</v>
      </c>
      <c r="X38" s="248">
        <v>20333</v>
      </c>
      <c r="Y38" s="244">
        <v>2.0699999999999998</v>
      </c>
      <c r="Z38" s="244">
        <v>2.36</v>
      </c>
      <c r="AA38" s="244">
        <v>2.69</v>
      </c>
      <c r="AB38" s="244">
        <v>2.85</v>
      </c>
      <c r="AC38" s="244">
        <v>2.97</v>
      </c>
      <c r="AD38" s="244">
        <v>3</v>
      </c>
      <c r="AE38" s="244">
        <v>3.25</v>
      </c>
      <c r="AF38" s="244"/>
    </row>
    <row r="39" spans="1:35" x14ac:dyDescent="0.3">
      <c r="A39" s="3">
        <v>1919</v>
      </c>
      <c r="B39" s="37" t="s">
        <v>0</v>
      </c>
      <c r="C39" s="37" t="s">
        <v>0</v>
      </c>
      <c r="D39" s="37" t="s">
        <v>0</v>
      </c>
      <c r="E39" s="37" t="s">
        <v>0</v>
      </c>
      <c r="F39" s="37"/>
      <c r="G39" s="1">
        <v>34213</v>
      </c>
      <c r="H39" s="163">
        <v>9.86</v>
      </c>
      <c r="I39" s="163">
        <v>6.46</v>
      </c>
      <c r="J39" s="127">
        <v>26665</v>
      </c>
      <c r="K39" s="128">
        <v>6.4</v>
      </c>
      <c r="L39" s="128"/>
      <c r="M39" s="118" t="s">
        <v>159</v>
      </c>
      <c r="N39" s="37" t="s">
        <v>0</v>
      </c>
      <c r="O39" s="37" t="s">
        <v>0</v>
      </c>
      <c r="P39" s="37"/>
      <c r="Q39" s="127">
        <v>20415</v>
      </c>
      <c r="R39" s="128">
        <v>2.5</v>
      </c>
      <c r="S39" s="37" t="s">
        <v>0</v>
      </c>
      <c r="T39" s="37" t="s">
        <v>0</v>
      </c>
      <c r="U39" s="131">
        <v>26003</v>
      </c>
      <c r="V39" s="53">
        <v>5.5</v>
      </c>
      <c r="X39" s="247">
        <v>20363</v>
      </c>
      <c r="Y39" s="244">
        <v>2.23</v>
      </c>
      <c r="Z39" s="244">
        <v>2.39</v>
      </c>
      <c r="AA39" s="244">
        <v>2.62</v>
      </c>
      <c r="AB39" s="244">
        <v>2.76</v>
      </c>
      <c r="AC39" s="244">
        <v>2.88</v>
      </c>
      <c r="AD39" s="244">
        <v>2.93</v>
      </c>
      <c r="AE39" s="244">
        <v>3.4</v>
      </c>
      <c r="AF39" s="244"/>
    </row>
    <row r="40" spans="1:35" x14ac:dyDescent="0.3">
      <c r="A40" s="27">
        <v>1920</v>
      </c>
      <c r="B40" s="37" t="s">
        <v>0</v>
      </c>
      <c r="C40" s="37" t="s">
        <v>0</v>
      </c>
      <c r="D40" s="37" t="s">
        <v>0</v>
      </c>
      <c r="E40" s="37" t="s">
        <v>0</v>
      </c>
      <c r="F40" s="37"/>
      <c r="G40" s="1">
        <v>34304</v>
      </c>
      <c r="H40" s="163">
        <v>6.33</v>
      </c>
      <c r="I40" s="163">
        <v>6.28</v>
      </c>
      <c r="J40" s="127">
        <v>26755</v>
      </c>
      <c r="K40" s="128">
        <v>7.6733333333333302</v>
      </c>
      <c r="L40" s="128"/>
      <c r="M40" s="118" t="s">
        <v>160</v>
      </c>
      <c r="N40" s="37" t="s">
        <v>0</v>
      </c>
      <c r="O40" s="37" t="s">
        <v>0</v>
      </c>
      <c r="P40" s="37"/>
      <c r="Q40" s="127">
        <v>20558</v>
      </c>
      <c r="R40" s="128">
        <v>2.75</v>
      </c>
      <c r="S40" s="37" t="s">
        <v>0</v>
      </c>
      <c r="T40" s="37" t="s">
        <v>0</v>
      </c>
      <c r="U40" s="131">
        <v>26011</v>
      </c>
      <c r="V40" s="53">
        <v>5.25</v>
      </c>
      <c r="X40" s="246">
        <v>20394</v>
      </c>
      <c r="Y40" s="244">
        <v>2.2400000000000002</v>
      </c>
      <c r="Z40" s="244">
        <v>2.48</v>
      </c>
      <c r="AA40" s="244">
        <v>2.73</v>
      </c>
      <c r="AB40" s="244">
        <v>2.81</v>
      </c>
      <c r="AC40" s="244">
        <v>2.89</v>
      </c>
      <c r="AD40" s="244">
        <v>2.93</v>
      </c>
      <c r="AE40" s="244">
        <v>3.5</v>
      </c>
      <c r="AF40" s="244"/>
    </row>
    <row r="41" spans="1:35" x14ac:dyDescent="0.3">
      <c r="A41" s="3">
        <v>1921</v>
      </c>
      <c r="B41" s="37" t="s">
        <v>0</v>
      </c>
      <c r="C41" s="37" t="s">
        <v>0</v>
      </c>
      <c r="D41" s="37" t="s">
        <v>0</v>
      </c>
      <c r="E41" s="37" t="s">
        <v>0</v>
      </c>
      <c r="F41" s="37"/>
      <c r="G41" s="1">
        <v>34394</v>
      </c>
      <c r="H41" s="163">
        <v>5.16</v>
      </c>
      <c r="I41" s="163">
        <v>6.16</v>
      </c>
      <c r="J41" s="127">
        <v>26846</v>
      </c>
      <c r="K41" s="128">
        <v>10.3533333333333</v>
      </c>
      <c r="L41" s="128"/>
      <c r="M41" s="118" t="s">
        <v>161</v>
      </c>
      <c r="N41" s="37" t="s">
        <v>0</v>
      </c>
      <c r="O41" s="37" t="s">
        <v>0</v>
      </c>
      <c r="P41" s="37"/>
      <c r="Q41" s="127">
        <v>20695</v>
      </c>
      <c r="R41" s="128">
        <v>3</v>
      </c>
      <c r="S41" s="37" t="s">
        <v>0</v>
      </c>
      <c r="T41" s="37" t="s">
        <v>0</v>
      </c>
      <c r="U41" s="131">
        <v>26046</v>
      </c>
      <c r="V41" s="53">
        <v>5.5</v>
      </c>
      <c r="X41" s="245">
        <v>20424</v>
      </c>
      <c r="Y41" s="244">
        <v>2.54</v>
      </c>
      <c r="Z41" s="244">
        <v>2.73</v>
      </c>
      <c r="AA41" s="244">
        <v>2.88</v>
      </c>
      <c r="AB41" s="244">
        <v>2.93</v>
      </c>
      <c r="AC41" s="244">
        <v>2.96</v>
      </c>
      <c r="AD41" s="244">
        <v>2.98</v>
      </c>
      <c r="AE41" s="244">
        <v>3.5</v>
      </c>
      <c r="AF41" s="244"/>
    </row>
    <row r="42" spans="1:35" x14ac:dyDescent="0.3">
      <c r="A42" s="3">
        <v>1922</v>
      </c>
      <c r="B42" s="37" t="s">
        <v>0</v>
      </c>
      <c r="C42" s="37" t="s">
        <v>0</v>
      </c>
      <c r="D42" s="37" t="s">
        <v>0</v>
      </c>
      <c r="E42" s="37" t="s">
        <v>0</v>
      </c>
      <c r="F42" s="37"/>
      <c r="G42" s="1">
        <v>34486</v>
      </c>
      <c r="H42" s="163">
        <v>4.83</v>
      </c>
      <c r="I42" s="163">
        <v>6.08</v>
      </c>
      <c r="J42" s="127">
        <v>26938</v>
      </c>
      <c r="K42" s="128">
        <v>9.236666666666661</v>
      </c>
      <c r="L42" s="128"/>
      <c r="M42" s="118" t="s">
        <v>162</v>
      </c>
      <c r="N42" s="37" t="s">
        <v>0</v>
      </c>
      <c r="O42" s="37" t="s">
        <v>0</v>
      </c>
      <c r="P42" s="37"/>
      <c r="Q42" s="127">
        <v>21053</v>
      </c>
      <c r="R42" s="128">
        <v>3.5</v>
      </c>
      <c r="S42" s="37" t="s">
        <v>0</v>
      </c>
      <c r="T42" s="37" t="s">
        <v>0</v>
      </c>
      <c r="U42" s="131">
        <v>26121</v>
      </c>
      <c r="V42" s="53">
        <v>6</v>
      </c>
      <c r="X42" s="256">
        <v>20455</v>
      </c>
      <c r="Y42" s="244">
        <v>2.41</v>
      </c>
      <c r="Z42" s="244">
        <v>2.58</v>
      </c>
      <c r="AA42" s="244">
        <v>2.78</v>
      </c>
      <c r="AB42" s="244">
        <v>2.84</v>
      </c>
      <c r="AC42" s="244">
        <v>2.9</v>
      </c>
      <c r="AD42" s="244">
        <v>2.94</v>
      </c>
      <c r="AE42" s="244">
        <v>3.5</v>
      </c>
      <c r="AF42" s="244"/>
    </row>
    <row r="43" spans="1:35" x14ac:dyDescent="0.3">
      <c r="A43" s="3">
        <v>1923</v>
      </c>
      <c r="B43" s="37" t="s">
        <v>0</v>
      </c>
      <c r="C43" s="37" t="s">
        <v>0</v>
      </c>
      <c r="D43" s="37" t="s">
        <v>0</v>
      </c>
      <c r="E43" s="37" t="s">
        <v>0</v>
      </c>
      <c r="F43" s="37"/>
      <c r="G43" s="1">
        <v>34578</v>
      </c>
      <c r="H43" s="163">
        <v>5.14</v>
      </c>
      <c r="I43" s="163">
        <v>6.07</v>
      </c>
      <c r="J43" s="127">
        <v>27030</v>
      </c>
      <c r="K43" s="128">
        <v>8.64</v>
      </c>
      <c r="L43" s="128"/>
      <c r="M43" s="118" t="s">
        <v>163</v>
      </c>
      <c r="N43" s="37" t="s">
        <v>0</v>
      </c>
      <c r="O43" s="37" t="s">
        <v>0</v>
      </c>
      <c r="P43" s="37"/>
      <c r="Q43" s="127">
        <v>21139</v>
      </c>
      <c r="R43" s="128">
        <v>3</v>
      </c>
      <c r="S43" s="37" t="s">
        <v>0</v>
      </c>
      <c r="T43" s="37" t="s">
        <v>0</v>
      </c>
      <c r="U43" s="131">
        <v>26226</v>
      </c>
      <c r="V43" s="53">
        <v>5.75</v>
      </c>
      <c r="X43" s="255">
        <v>20486</v>
      </c>
      <c r="Y43" s="244">
        <v>2.3199999999999998</v>
      </c>
      <c r="Z43" s="244">
        <v>2.4900000000000002</v>
      </c>
      <c r="AA43" s="244">
        <v>2.67</v>
      </c>
      <c r="AB43" s="244">
        <v>2.74</v>
      </c>
      <c r="AC43" s="244">
        <v>2.84</v>
      </c>
      <c r="AD43" s="244">
        <v>2.91</v>
      </c>
      <c r="AE43" s="244">
        <v>3.5</v>
      </c>
      <c r="AF43" s="244"/>
    </row>
    <row r="44" spans="1:35" x14ac:dyDescent="0.3">
      <c r="A44" s="3">
        <v>1924</v>
      </c>
      <c r="B44" s="37" t="s">
        <v>0</v>
      </c>
      <c r="C44" s="37" t="s">
        <v>0</v>
      </c>
      <c r="D44" s="37" t="s">
        <v>0</v>
      </c>
      <c r="E44" s="37" t="s">
        <v>0</v>
      </c>
      <c r="F44" s="37"/>
      <c r="G44" s="1">
        <v>34669</v>
      </c>
      <c r="H44" s="163">
        <v>5.75</v>
      </c>
      <c r="I44" s="163">
        <v>6</v>
      </c>
      <c r="J44" s="127">
        <v>27120</v>
      </c>
      <c r="K44" s="128">
        <v>10.943333333333301</v>
      </c>
      <c r="L44" s="128"/>
      <c r="M44" s="118" t="s">
        <v>164</v>
      </c>
      <c r="N44" s="37" t="s">
        <v>0</v>
      </c>
      <c r="O44" s="37" t="s">
        <v>0</v>
      </c>
      <c r="P44" s="37"/>
      <c r="Q44" s="127">
        <v>21209</v>
      </c>
      <c r="R44" s="128">
        <v>2.75</v>
      </c>
      <c r="S44" s="37" t="s">
        <v>0</v>
      </c>
      <c r="T44" s="37" t="s">
        <v>0</v>
      </c>
      <c r="U44" s="131">
        <v>26245</v>
      </c>
      <c r="V44" s="53">
        <v>5.5</v>
      </c>
      <c r="X44" s="254">
        <v>20515</v>
      </c>
      <c r="Y44" s="244">
        <v>2.25</v>
      </c>
      <c r="Z44" s="244">
        <v>2.61</v>
      </c>
      <c r="AA44" s="244">
        <v>2.89</v>
      </c>
      <c r="AB44" s="244">
        <v>2.93</v>
      </c>
      <c r="AC44" s="244">
        <v>2.96</v>
      </c>
      <c r="AD44" s="244">
        <v>2.99</v>
      </c>
      <c r="AE44" s="244">
        <v>3.5</v>
      </c>
      <c r="AF44" s="244"/>
    </row>
    <row r="45" spans="1:35" x14ac:dyDescent="0.3">
      <c r="A45" s="3">
        <v>1925</v>
      </c>
      <c r="B45" s="37" t="s">
        <v>0</v>
      </c>
      <c r="C45" s="37" t="s">
        <v>0</v>
      </c>
      <c r="D45" s="37" t="s">
        <v>0</v>
      </c>
      <c r="E45" s="37" t="s">
        <v>0</v>
      </c>
      <c r="F45" s="37"/>
      <c r="G45" s="1">
        <v>34759</v>
      </c>
      <c r="H45" s="163">
        <v>6.39</v>
      </c>
      <c r="I45" s="163">
        <v>6.02</v>
      </c>
      <c r="J45" s="127">
        <v>27211</v>
      </c>
      <c r="K45" s="128">
        <v>12.026666666666699</v>
      </c>
      <c r="L45" s="128"/>
      <c r="M45" s="118" t="s">
        <v>165</v>
      </c>
      <c r="N45" s="37" t="s">
        <v>0</v>
      </c>
      <c r="O45" s="37" t="s">
        <v>0</v>
      </c>
      <c r="P45" s="37"/>
      <c r="Q45" s="127">
        <v>21258</v>
      </c>
      <c r="R45" s="128">
        <v>2.25</v>
      </c>
      <c r="S45" s="37" t="s">
        <v>0</v>
      </c>
      <c r="T45" s="37" t="s">
        <v>0</v>
      </c>
      <c r="U45" s="131">
        <v>26284</v>
      </c>
      <c r="V45" s="53">
        <v>5.25</v>
      </c>
      <c r="X45" s="253">
        <v>20546</v>
      </c>
      <c r="Y45" s="244">
        <v>2.6</v>
      </c>
      <c r="Z45" s="244">
        <v>2.92</v>
      </c>
      <c r="AA45" s="244">
        <v>3.19</v>
      </c>
      <c r="AB45" s="244">
        <v>3.2</v>
      </c>
      <c r="AC45" s="244">
        <v>3.18</v>
      </c>
      <c r="AD45" s="244">
        <v>3.14</v>
      </c>
      <c r="AE45" s="244">
        <v>3.65</v>
      </c>
      <c r="AF45" s="244"/>
    </row>
    <row r="46" spans="1:35" x14ac:dyDescent="0.3">
      <c r="A46" s="3">
        <v>1926</v>
      </c>
      <c r="B46" s="37" t="s">
        <v>0</v>
      </c>
      <c r="C46" s="37" t="s">
        <v>0</v>
      </c>
      <c r="D46" s="37" t="s">
        <v>0</v>
      </c>
      <c r="E46" s="37" t="s">
        <v>0</v>
      </c>
      <c r="F46" s="37"/>
      <c r="G46" s="1">
        <v>34851</v>
      </c>
      <c r="H46" s="163">
        <v>5.14</v>
      </c>
      <c r="I46" s="163">
        <v>5.99</v>
      </c>
      <c r="J46" s="127">
        <v>27303</v>
      </c>
      <c r="K46" s="128">
        <v>9.36666666666666</v>
      </c>
      <c r="L46" s="128"/>
      <c r="M46" s="118" t="s">
        <v>166</v>
      </c>
      <c r="N46" s="37" t="s">
        <v>0</v>
      </c>
      <c r="O46" s="37" t="s">
        <v>0</v>
      </c>
      <c r="P46" s="37"/>
      <c r="Q46" s="127">
        <v>21293</v>
      </c>
      <c r="R46" s="128">
        <v>1.75</v>
      </c>
      <c r="S46" s="37" t="s">
        <v>0</v>
      </c>
      <c r="T46" s="37" t="s">
        <v>0</v>
      </c>
      <c r="U46" s="131">
        <v>26301</v>
      </c>
      <c r="V46" s="53">
        <v>5</v>
      </c>
      <c r="X46" s="252">
        <v>20576</v>
      </c>
      <c r="Y46" s="244">
        <v>2.61</v>
      </c>
      <c r="Z46" s="244">
        <v>2.94</v>
      </c>
      <c r="AA46" s="244">
        <v>3.08</v>
      </c>
      <c r="AB46" s="244">
        <v>3.08</v>
      </c>
      <c r="AC46" s="244">
        <v>3.07</v>
      </c>
      <c r="AD46" s="244">
        <v>3.06</v>
      </c>
      <c r="AE46" s="244">
        <v>3.75</v>
      </c>
      <c r="AF46" s="244"/>
    </row>
    <row r="47" spans="1:35" x14ac:dyDescent="0.3">
      <c r="A47" s="3">
        <v>1927</v>
      </c>
      <c r="B47" s="37" t="s">
        <v>0</v>
      </c>
      <c r="C47" s="37" t="s">
        <v>0</v>
      </c>
      <c r="D47" s="37" t="s">
        <v>0</v>
      </c>
      <c r="E47" s="37" t="s">
        <v>0</v>
      </c>
      <c r="F47" s="37"/>
      <c r="G47" s="1">
        <v>34943</v>
      </c>
      <c r="H47" s="163">
        <v>5.43</v>
      </c>
      <c r="I47" s="163">
        <v>5.88</v>
      </c>
      <c r="J47" s="127">
        <v>27395</v>
      </c>
      <c r="K47" s="128">
        <v>6.69</v>
      </c>
      <c r="L47" s="128"/>
      <c r="M47" s="118" t="s">
        <v>167</v>
      </c>
      <c r="N47" s="37" t="s">
        <v>0</v>
      </c>
      <c r="O47" s="37" t="s">
        <v>0</v>
      </c>
      <c r="P47" s="37"/>
      <c r="Q47" s="127">
        <v>21440</v>
      </c>
      <c r="R47" s="128">
        <v>2</v>
      </c>
      <c r="S47" s="37" t="s">
        <v>0</v>
      </c>
      <c r="T47" s="37" t="s">
        <v>0</v>
      </c>
      <c r="U47" s="131">
        <v>26316</v>
      </c>
      <c r="V47" s="53">
        <v>4.75</v>
      </c>
      <c r="X47" s="251">
        <v>20607</v>
      </c>
      <c r="Y47" s="244">
        <v>2.4900000000000002</v>
      </c>
      <c r="Z47" s="244">
        <v>2.74</v>
      </c>
      <c r="AA47" s="244">
        <v>2.95</v>
      </c>
      <c r="AB47" s="244">
        <v>2.97</v>
      </c>
      <c r="AC47" s="244">
        <v>3</v>
      </c>
      <c r="AD47" s="244">
        <v>3</v>
      </c>
      <c r="AE47" s="244">
        <v>3.75</v>
      </c>
      <c r="AF47" s="244"/>
    </row>
    <row r="48" spans="1:35" x14ac:dyDescent="0.3">
      <c r="A48" s="3">
        <v>1928</v>
      </c>
      <c r="B48" s="37" t="s">
        <v>0</v>
      </c>
      <c r="C48" s="37" t="s">
        <v>0</v>
      </c>
      <c r="D48" s="37" t="s">
        <v>0</v>
      </c>
      <c r="E48" s="37" t="s">
        <v>0</v>
      </c>
      <c r="F48" s="37"/>
      <c r="G48" s="1">
        <v>35034</v>
      </c>
      <c r="H48" s="163">
        <v>6.25</v>
      </c>
      <c r="I48" s="163">
        <v>5.9</v>
      </c>
      <c r="J48" s="127">
        <v>27485</v>
      </c>
      <c r="K48" s="128">
        <v>5.9566666666666697</v>
      </c>
      <c r="L48" s="128"/>
      <c r="M48" s="118" t="s">
        <v>168</v>
      </c>
      <c r="N48" s="37" t="s">
        <v>0</v>
      </c>
      <c r="O48" s="37" t="s">
        <v>0</v>
      </c>
      <c r="P48" s="37"/>
      <c r="Q48" s="127">
        <v>21482</v>
      </c>
      <c r="R48" s="128">
        <v>2.5</v>
      </c>
      <c r="S48" s="37" t="s">
        <v>0</v>
      </c>
      <c r="T48" s="37" t="s">
        <v>0</v>
      </c>
      <c r="U48" s="131">
        <v>26345</v>
      </c>
      <c r="V48" s="53">
        <v>4.5</v>
      </c>
      <c r="X48" s="250">
        <v>20637</v>
      </c>
      <c r="Y48" s="244">
        <v>2.31</v>
      </c>
      <c r="Z48" s="244">
        <v>2.76</v>
      </c>
      <c r="AA48" s="244">
        <v>3.06</v>
      </c>
      <c r="AB48" s="244">
        <v>3.12</v>
      </c>
      <c r="AC48" s="244">
        <v>3.11</v>
      </c>
      <c r="AD48" s="244">
        <v>3.08</v>
      </c>
      <c r="AE48" s="244">
        <v>3.75</v>
      </c>
      <c r="AF48" s="244"/>
    </row>
    <row r="49" spans="1:32" x14ac:dyDescent="0.3">
      <c r="A49" s="3">
        <v>1929</v>
      </c>
      <c r="B49" s="37" t="s">
        <v>0</v>
      </c>
      <c r="C49" s="37" t="s">
        <v>0</v>
      </c>
      <c r="D49" s="37" t="s">
        <v>0</v>
      </c>
      <c r="E49" s="37" t="s">
        <v>0</v>
      </c>
      <c r="F49" s="37"/>
      <c r="G49" s="1">
        <v>35125</v>
      </c>
      <c r="H49" s="163">
        <v>7.59</v>
      </c>
      <c r="I49" s="163">
        <v>5.96</v>
      </c>
      <c r="J49" s="127">
        <v>27576</v>
      </c>
      <c r="K49" s="128">
        <v>6.81666666666667</v>
      </c>
      <c r="L49" s="128"/>
      <c r="M49" s="118" t="s">
        <v>169</v>
      </c>
      <c r="N49" s="37" t="s">
        <v>0</v>
      </c>
      <c r="O49" s="37" t="s">
        <v>0</v>
      </c>
      <c r="P49" s="37"/>
      <c r="Q49" s="127">
        <v>21622</v>
      </c>
      <c r="R49" s="128">
        <v>3</v>
      </c>
      <c r="S49" s="37" t="s">
        <v>0</v>
      </c>
      <c r="T49" s="37" t="s">
        <v>0</v>
      </c>
      <c r="U49" s="131">
        <v>26378</v>
      </c>
      <c r="V49" s="53">
        <v>4.75</v>
      </c>
      <c r="X49" s="249">
        <v>20668</v>
      </c>
      <c r="Y49" s="244">
        <v>2.6</v>
      </c>
      <c r="Z49" s="244">
        <v>3.1</v>
      </c>
      <c r="AA49" s="244">
        <v>3.39</v>
      </c>
      <c r="AB49" s="244">
        <v>3.41</v>
      </c>
      <c r="AC49" s="244">
        <v>3.33</v>
      </c>
      <c r="AD49" s="244">
        <v>3.22</v>
      </c>
      <c r="AE49" s="244">
        <v>3.84</v>
      </c>
      <c r="AF49" s="244"/>
    </row>
    <row r="50" spans="1:32" x14ac:dyDescent="0.3">
      <c r="A50" s="3">
        <v>1930</v>
      </c>
      <c r="B50" s="37" t="s">
        <v>0</v>
      </c>
      <c r="C50" s="37" t="s">
        <v>0</v>
      </c>
      <c r="D50" s="37" t="s">
        <v>0</v>
      </c>
      <c r="E50" s="37" t="s">
        <v>0</v>
      </c>
      <c r="F50" s="37"/>
      <c r="G50" s="1">
        <v>35217</v>
      </c>
      <c r="H50" s="163">
        <v>5.94</v>
      </c>
      <c r="I50" s="163">
        <v>5.93</v>
      </c>
      <c r="J50" s="127">
        <v>27668</v>
      </c>
      <c r="K50" s="128">
        <v>6.2833333333333306</v>
      </c>
      <c r="L50" s="128"/>
      <c r="M50" s="118" t="s">
        <v>170</v>
      </c>
      <c r="N50" s="37" t="s">
        <v>0</v>
      </c>
      <c r="O50" s="37" t="s">
        <v>0</v>
      </c>
      <c r="P50" s="37"/>
      <c r="Q50" s="127">
        <v>21699</v>
      </c>
      <c r="R50" s="128">
        <v>3.5</v>
      </c>
      <c r="S50" s="37" t="s">
        <v>0</v>
      </c>
      <c r="T50" s="37" t="s">
        <v>0</v>
      </c>
      <c r="U50" s="131">
        <v>26389</v>
      </c>
      <c r="V50" s="53">
        <v>5</v>
      </c>
      <c r="X50" s="248">
        <v>20699</v>
      </c>
      <c r="Y50" s="244">
        <v>2.84</v>
      </c>
      <c r="Z50" s="244">
        <v>3.35</v>
      </c>
      <c r="AA50" s="244">
        <v>3.5</v>
      </c>
      <c r="AB50" s="244">
        <v>3.47</v>
      </c>
      <c r="AC50" s="244">
        <v>3.38</v>
      </c>
      <c r="AD50" s="244">
        <v>3.28</v>
      </c>
      <c r="AE50" s="244">
        <v>4</v>
      </c>
      <c r="AF50" s="244"/>
    </row>
    <row r="51" spans="1:32" x14ac:dyDescent="0.3">
      <c r="A51" s="3">
        <v>1931</v>
      </c>
      <c r="B51" s="37" t="s">
        <v>0</v>
      </c>
      <c r="C51" s="37" t="s">
        <v>0</v>
      </c>
      <c r="D51" s="37" t="s">
        <v>0</v>
      </c>
      <c r="E51" s="37" t="s">
        <v>0</v>
      </c>
      <c r="F51" s="37"/>
      <c r="G51" s="1">
        <v>35309</v>
      </c>
      <c r="H51" s="163">
        <v>7.94</v>
      </c>
      <c r="I51" s="163">
        <v>6.08</v>
      </c>
      <c r="J51" s="127">
        <v>27760</v>
      </c>
      <c r="K51" s="128">
        <v>5.22</v>
      </c>
      <c r="L51" s="128"/>
      <c r="M51" s="118" t="s">
        <v>171</v>
      </c>
      <c r="N51" s="37" t="s">
        <v>0</v>
      </c>
      <c r="O51" s="37" t="s">
        <v>0</v>
      </c>
      <c r="P51" s="37"/>
      <c r="Q51" s="127">
        <v>21804</v>
      </c>
      <c r="R51" s="128">
        <v>4</v>
      </c>
      <c r="S51" s="37" t="s">
        <v>0</v>
      </c>
      <c r="T51" s="37" t="s">
        <v>0</v>
      </c>
      <c r="U51" s="131">
        <v>26477</v>
      </c>
      <c r="V51" s="53">
        <v>5.25</v>
      </c>
      <c r="X51" s="247">
        <v>20729</v>
      </c>
      <c r="Y51" s="244">
        <v>2.9</v>
      </c>
      <c r="Z51" s="244">
        <v>3.28</v>
      </c>
      <c r="AA51" s="244">
        <v>3.4</v>
      </c>
      <c r="AB51" s="244">
        <v>3.4</v>
      </c>
      <c r="AC51" s="244">
        <v>3.34</v>
      </c>
      <c r="AD51" s="244">
        <v>3.26</v>
      </c>
      <c r="AE51" s="244">
        <v>4</v>
      </c>
      <c r="AF51" s="244"/>
    </row>
    <row r="52" spans="1:32" x14ac:dyDescent="0.3">
      <c r="A52" s="3">
        <v>1932</v>
      </c>
      <c r="B52" s="37" t="s">
        <v>0</v>
      </c>
      <c r="C52" s="37" t="s">
        <v>0</v>
      </c>
      <c r="D52" s="37" t="s">
        <v>0</v>
      </c>
      <c r="E52" s="37" t="s">
        <v>0</v>
      </c>
      <c r="F52" s="37"/>
      <c r="G52" s="1">
        <v>35400</v>
      </c>
      <c r="H52" s="163">
        <v>6.62</v>
      </c>
      <c r="I52" s="163">
        <v>5.99</v>
      </c>
      <c r="J52" s="127">
        <v>27851</v>
      </c>
      <c r="K52" s="128">
        <v>5.5066666666666695</v>
      </c>
      <c r="L52" s="128"/>
      <c r="M52" s="118" t="s">
        <v>172</v>
      </c>
      <c r="N52" s="37" t="s">
        <v>0</v>
      </c>
      <c r="O52" s="37" t="s">
        <v>0</v>
      </c>
      <c r="P52" s="37"/>
      <c r="Q52" s="127">
        <v>22077</v>
      </c>
      <c r="R52" s="128">
        <v>3.5</v>
      </c>
      <c r="S52" s="37" t="s">
        <v>0</v>
      </c>
      <c r="T52" s="37" t="s">
        <v>0</v>
      </c>
      <c r="U52" s="131">
        <v>26540</v>
      </c>
      <c r="V52" s="53">
        <v>5.5</v>
      </c>
      <c r="X52" s="246">
        <v>20760</v>
      </c>
      <c r="Y52" s="244">
        <v>2.99</v>
      </c>
      <c r="Z52" s="244">
        <v>3.44</v>
      </c>
      <c r="AA52" s="244">
        <v>3.57</v>
      </c>
      <c r="AB52" s="244">
        <v>3.56</v>
      </c>
      <c r="AC52" s="244">
        <v>3.49</v>
      </c>
      <c r="AD52" s="244">
        <v>3.37</v>
      </c>
      <c r="AE52" s="244">
        <v>4</v>
      </c>
      <c r="AF52" s="244"/>
    </row>
    <row r="53" spans="1:32" x14ac:dyDescent="0.3">
      <c r="A53" s="3">
        <v>1933</v>
      </c>
      <c r="B53" s="37" t="s">
        <v>0</v>
      </c>
      <c r="C53" s="37" t="s">
        <v>0</v>
      </c>
      <c r="D53" s="37" t="s">
        <v>0</v>
      </c>
      <c r="E53" s="37" t="s">
        <v>0</v>
      </c>
      <c r="F53" s="37"/>
      <c r="G53" s="1">
        <v>35490</v>
      </c>
      <c r="H53" s="163">
        <v>4.5599999999999996</v>
      </c>
      <c r="I53" s="163">
        <v>5.86</v>
      </c>
      <c r="J53" s="127">
        <v>27942</v>
      </c>
      <c r="K53" s="128">
        <v>5.4133333333333304</v>
      </c>
      <c r="L53" s="128"/>
      <c r="M53" s="118" t="s">
        <v>173</v>
      </c>
      <c r="N53" s="37" t="s">
        <v>0</v>
      </c>
      <c r="O53" s="37" t="s">
        <v>0</v>
      </c>
      <c r="P53" s="37"/>
      <c r="Q53" s="127">
        <v>22147</v>
      </c>
      <c r="R53" s="128">
        <v>3</v>
      </c>
      <c r="S53" s="37" t="s">
        <v>0</v>
      </c>
      <c r="T53" s="37" t="s">
        <v>0</v>
      </c>
      <c r="U53" s="131">
        <v>26575</v>
      </c>
      <c r="V53" s="53">
        <v>5.75</v>
      </c>
      <c r="X53" s="245">
        <v>20790</v>
      </c>
      <c r="Y53" s="244">
        <v>3.21</v>
      </c>
      <c r="Z53" s="244">
        <v>3.68</v>
      </c>
      <c r="AA53" s="244">
        <v>3.76</v>
      </c>
      <c r="AB53" s="244">
        <v>3.7</v>
      </c>
      <c r="AC53" s="244">
        <v>3.59</v>
      </c>
      <c r="AD53" s="244">
        <v>3.45</v>
      </c>
      <c r="AE53" s="244">
        <v>4</v>
      </c>
      <c r="AF53" s="244"/>
    </row>
    <row r="54" spans="1:32" x14ac:dyDescent="0.3">
      <c r="A54" s="3">
        <v>1934</v>
      </c>
      <c r="B54" s="37" t="s">
        <v>0</v>
      </c>
      <c r="C54" s="37" t="s">
        <v>0</v>
      </c>
      <c r="D54" s="37" t="s">
        <v>0</v>
      </c>
      <c r="E54" s="37" t="s">
        <v>0</v>
      </c>
      <c r="F54" s="37"/>
      <c r="G54" s="1">
        <v>35582</v>
      </c>
      <c r="H54" s="163">
        <v>4.5599999999999996</v>
      </c>
      <c r="I54" s="163">
        <v>5.81</v>
      </c>
      <c r="J54" s="127">
        <v>28034</v>
      </c>
      <c r="K54" s="128">
        <v>4.93333333333333</v>
      </c>
      <c r="L54" s="128"/>
      <c r="M54" s="118" t="s">
        <v>174</v>
      </c>
      <c r="N54" s="37" t="s">
        <v>0</v>
      </c>
      <c r="O54" s="37" t="s">
        <v>0</v>
      </c>
      <c r="P54" s="37"/>
      <c r="Q54" s="127">
        <v>23209</v>
      </c>
      <c r="R54" s="128">
        <v>3.5</v>
      </c>
      <c r="S54" s="37" t="s">
        <v>0</v>
      </c>
      <c r="T54" s="37" t="s">
        <v>0</v>
      </c>
      <c r="U54" s="131">
        <v>26660</v>
      </c>
      <c r="V54" s="53">
        <v>6</v>
      </c>
      <c r="X54" s="256">
        <v>20821</v>
      </c>
      <c r="Y54" s="244">
        <v>3.11</v>
      </c>
      <c r="Z54" s="244">
        <v>3.37</v>
      </c>
      <c r="AA54" s="244">
        <v>3.46</v>
      </c>
      <c r="AB54" s="244">
        <v>3.47</v>
      </c>
      <c r="AC54" s="244">
        <v>3.46</v>
      </c>
      <c r="AD54" s="244">
        <v>3.41</v>
      </c>
      <c r="AE54" s="244">
        <v>4</v>
      </c>
      <c r="AF54" s="244"/>
    </row>
    <row r="55" spans="1:32" x14ac:dyDescent="0.3">
      <c r="A55" s="3">
        <v>1935</v>
      </c>
      <c r="B55" s="37" t="s">
        <v>0</v>
      </c>
      <c r="C55" s="37" t="s">
        <v>0</v>
      </c>
      <c r="D55" s="37" t="s">
        <v>0</v>
      </c>
      <c r="E55" s="37" t="s">
        <v>0</v>
      </c>
      <c r="F55" s="37"/>
      <c r="G55" s="1">
        <v>35674</v>
      </c>
      <c r="H55" s="163">
        <v>4.8</v>
      </c>
      <c r="I55" s="163">
        <v>5.77</v>
      </c>
      <c r="J55" s="127">
        <v>28126</v>
      </c>
      <c r="K55" s="128">
        <v>4.8333333333333304</v>
      </c>
      <c r="L55" s="128"/>
      <c r="M55" s="118" t="s">
        <v>175</v>
      </c>
      <c r="N55" s="37" t="s">
        <v>0</v>
      </c>
      <c r="O55" s="37" t="s">
        <v>0</v>
      </c>
      <c r="P55" s="37"/>
      <c r="Q55" s="127">
        <v>23705</v>
      </c>
      <c r="R55" s="128">
        <v>4</v>
      </c>
      <c r="S55" s="37" t="s">
        <v>0</v>
      </c>
      <c r="T55" s="37" t="s">
        <v>0</v>
      </c>
      <c r="U55" s="131">
        <v>26722</v>
      </c>
      <c r="V55" s="53">
        <v>6.25</v>
      </c>
      <c r="X55" s="255">
        <v>20852</v>
      </c>
      <c r="Y55" s="244">
        <v>3.1</v>
      </c>
      <c r="Z55" s="244">
        <v>3.38</v>
      </c>
      <c r="AA55" s="244">
        <v>3.42</v>
      </c>
      <c r="AB55" s="244">
        <v>3.39</v>
      </c>
      <c r="AC55" s="244">
        <v>3.34</v>
      </c>
      <c r="AD55" s="244">
        <v>3.3</v>
      </c>
      <c r="AE55" s="244">
        <v>4</v>
      </c>
      <c r="AF55" s="244"/>
    </row>
    <row r="56" spans="1:32" x14ac:dyDescent="0.3">
      <c r="A56" s="3">
        <v>1936</v>
      </c>
      <c r="B56" s="37" t="s">
        <v>0</v>
      </c>
      <c r="C56" s="37" t="s">
        <v>0</v>
      </c>
      <c r="D56" s="37" t="s">
        <v>0</v>
      </c>
      <c r="E56" s="37" t="s">
        <v>0</v>
      </c>
      <c r="F56" s="37"/>
      <c r="G56" s="1">
        <v>35765</v>
      </c>
      <c r="H56" s="163">
        <v>4.96</v>
      </c>
      <c r="I56" s="163">
        <v>5.75</v>
      </c>
      <c r="J56" s="127">
        <v>28216</v>
      </c>
      <c r="K56" s="128">
        <v>5.1933333333333298</v>
      </c>
      <c r="L56" s="128"/>
      <c r="M56" s="118" t="s">
        <v>176</v>
      </c>
      <c r="N56" s="37" t="s">
        <v>0</v>
      </c>
      <c r="O56" s="37" t="s">
        <v>0</v>
      </c>
      <c r="P56" s="37"/>
      <c r="Q56" s="127">
        <v>24086</v>
      </c>
      <c r="R56" s="128">
        <v>4.5</v>
      </c>
      <c r="S56" s="37" t="s">
        <v>0</v>
      </c>
      <c r="T56" s="37" t="s">
        <v>0</v>
      </c>
      <c r="U56" s="131">
        <v>26749</v>
      </c>
      <c r="V56" s="53">
        <v>6.5</v>
      </c>
      <c r="X56" s="254">
        <v>20880</v>
      </c>
      <c r="Y56" s="244">
        <v>3.08</v>
      </c>
      <c r="Z56" s="244">
        <v>3.42</v>
      </c>
      <c r="AA56" s="244">
        <v>3.47</v>
      </c>
      <c r="AB56" s="244">
        <v>3.46</v>
      </c>
      <c r="AC56" s="244">
        <v>3.41</v>
      </c>
      <c r="AD56" s="244">
        <v>3.32</v>
      </c>
      <c r="AE56" s="244">
        <v>4</v>
      </c>
      <c r="AF56" s="244"/>
    </row>
    <row r="57" spans="1:32" x14ac:dyDescent="0.3">
      <c r="A57" s="3">
        <v>1937</v>
      </c>
      <c r="B57" s="37" t="s">
        <v>0</v>
      </c>
      <c r="C57" s="37" t="s">
        <v>0</v>
      </c>
      <c r="D57" s="37" t="s">
        <v>0</v>
      </c>
      <c r="E57" s="37" t="s">
        <v>0</v>
      </c>
      <c r="F57" s="37"/>
      <c r="G57" s="1">
        <v>35855</v>
      </c>
      <c r="H57" s="163">
        <v>5.0999999999999996</v>
      </c>
      <c r="I57" s="163">
        <v>5.73</v>
      </c>
      <c r="J57" s="127">
        <v>28307</v>
      </c>
      <c r="K57" s="128">
        <v>5.85</v>
      </c>
      <c r="L57" s="128"/>
      <c r="M57" s="118" t="s">
        <v>177</v>
      </c>
      <c r="N57" s="37" t="s">
        <v>0</v>
      </c>
      <c r="O57" s="37" t="s">
        <v>0</v>
      </c>
      <c r="P57" s="37"/>
      <c r="Q57" s="127">
        <v>24576</v>
      </c>
      <c r="R57" s="128">
        <v>4</v>
      </c>
      <c r="S57" s="37" t="s">
        <v>0</v>
      </c>
      <c r="T57" s="37" t="s">
        <v>0</v>
      </c>
      <c r="U57" s="131">
        <v>26773</v>
      </c>
      <c r="V57" s="53">
        <v>6.75</v>
      </c>
      <c r="X57" s="253">
        <v>20911</v>
      </c>
      <c r="Y57" s="244">
        <v>3.07</v>
      </c>
      <c r="Z57" s="244">
        <v>3.49</v>
      </c>
      <c r="AA57" s="244">
        <v>3.53</v>
      </c>
      <c r="AB57" s="244">
        <v>3.53</v>
      </c>
      <c r="AC57" s="244">
        <v>3.48</v>
      </c>
      <c r="AD57" s="244">
        <v>3.4</v>
      </c>
      <c r="AE57" s="244">
        <v>4</v>
      </c>
      <c r="AF57" s="244"/>
    </row>
    <row r="58" spans="1:32" x14ac:dyDescent="0.3">
      <c r="A58" s="3">
        <v>1938</v>
      </c>
      <c r="B58" s="37" t="s">
        <v>0</v>
      </c>
      <c r="C58" s="37" t="s">
        <v>0</v>
      </c>
      <c r="D58" s="37" t="s">
        <v>0</v>
      </c>
      <c r="E58" s="37" t="s">
        <v>0</v>
      </c>
      <c r="F58" s="37"/>
      <c r="G58" s="1">
        <v>35947</v>
      </c>
      <c r="H58" s="163">
        <v>6.23</v>
      </c>
      <c r="I58" s="163">
        <v>5.82</v>
      </c>
      <c r="J58" s="127">
        <v>28399</v>
      </c>
      <c r="K58" s="128">
        <v>6.6866666666666701</v>
      </c>
      <c r="L58" s="128"/>
      <c r="M58" s="118" t="s">
        <v>178</v>
      </c>
      <c r="N58" s="37" t="s">
        <v>0</v>
      </c>
      <c r="O58" s="37" t="s">
        <v>0</v>
      </c>
      <c r="P58" s="37"/>
      <c r="Q58" s="127">
        <v>24803</v>
      </c>
      <c r="R58" s="128">
        <v>4.5</v>
      </c>
      <c r="S58" s="37" t="s">
        <v>0</v>
      </c>
      <c r="T58" s="37" t="s">
        <v>0</v>
      </c>
      <c r="U58" s="131">
        <v>26791</v>
      </c>
      <c r="V58" s="53">
        <v>7</v>
      </c>
      <c r="X58" s="252">
        <v>20941</v>
      </c>
      <c r="Y58" s="244">
        <v>3.06</v>
      </c>
      <c r="Z58" s="244">
        <v>3.48</v>
      </c>
      <c r="AA58" s="244">
        <v>3.61</v>
      </c>
      <c r="AB58" s="244">
        <v>3.64</v>
      </c>
      <c r="AC58" s="244">
        <v>3.6</v>
      </c>
      <c r="AD58" s="244">
        <v>3.49</v>
      </c>
      <c r="AE58" s="244">
        <v>4</v>
      </c>
      <c r="AF58" s="244"/>
    </row>
    <row r="59" spans="1:32" x14ac:dyDescent="0.3">
      <c r="A59" s="3">
        <v>1939</v>
      </c>
      <c r="B59" s="37" t="s">
        <v>0</v>
      </c>
      <c r="C59" s="37" t="s">
        <v>0</v>
      </c>
      <c r="D59" s="37" t="s">
        <v>0</v>
      </c>
      <c r="E59" s="37" t="s">
        <v>0</v>
      </c>
      <c r="F59" s="37"/>
      <c r="G59" s="1">
        <v>36039</v>
      </c>
      <c r="H59" s="163">
        <v>5.23</v>
      </c>
      <c r="I59" s="163">
        <v>5.73</v>
      </c>
      <c r="J59" s="127">
        <v>28491</v>
      </c>
      <c r="K59" s="128">
        <v>6.9</v>
      </c>
      <c r="L59" s="128"/>
      <c r="M59" s="118" t="s">
        <v>179</v>
      </c>
      <c r="N59" s="37" t="s">
        <v>0</v>
      </c>
      <c r="O59" s="37" t="s">
        <v>0</v>
      </c>
      <c r="P59" s="37"/>
      <c r="Q59" s="127">
        <v>24912</v>
      </c>
      <c r="R59" s="128">
        <v>5</v>
      </c>
      <c r="S59" s="37" t="s">
        <v>0</v>
      </c>
      <c r="T59" s="37" t="s">
        <v>0</v>
      </c>
      <c r="U59" s="131">
        <v>26809</v>
      </c>
      <c r="V59" s="53">
        <v>7.25</v>
      </c>
      <c r="X59" s="251">
        <v>20972</v>
      </c>
      <c r="Y59" s="244">
        <v>3.29</v>
      </c>
      <c r="Z59" s="244">
        <v>3.65</v>
      </c>
      <c r="AA59" s="244">
        <v>3.8</v>
      </c>
      <c r="AB59" s="244">
        <v>3.83</v>
      </c>
      <c r="AC59" s="244">
        <v>3.8</v>
      </c>
      <c r="AD59" s="244">
        <v>3.65</v>
      </c>
      <c r="AE59" s="244">
        <v>4</v>
      </c>
      <c r="AF59" s="244"/>
    </row>
    <row r="60" spans="1:32" x14ac:dyDescent="0.3">
      <c r="A60" s="3">
        <v>1940</v>
      </c>
      <c r="B60" s="37" t="s">
        <v>0</v>
      </c>
      <c r="C60" s="37" t="s">
        <v>0</v>
      </c>
      <c r="D60" s="37" t="s">
        <v>0</v>
      </c>
      <c r="E60" s="37" t="s">
        <v>0</v>
      </c>
      <c r="F60" s="37"/>
      <c r="G60" s="1">
        <v>36130</v>
      </c>
      <c r="H60" s="163">
        <v>4.79</v>
      </c>
      <c r="I60" s="163">
        <v>5.67</v>
      </c>
      <c r="J60" s="127">
        <v>28581</v>
      </c>
      <c r="K60" s="128">
        <v>7.42</v>
      </c>
      <c r="L60" s="128"/>
      <c r="M60" s="118" t="s">
        <v>180</v>
      </c>
      <c r="N60" s="37" t="s">
        <v>0</v>
      </c>
      <c r="O60" s="37" t="s">
        <v>0</v>
      </c>
      <c r="P60" s="37"/>
      <c r="Q60" s="127">
        <v>24951</v>
      </c>
      <c r="R60" s="128">
        <v>5.5</v>
      </c>
      <c r="S60" s="37" t="s">
        <v>0</v>
      </c>
      <c r="T60" s="37" t="s">
        <v>0</v>
      </c>
      <c r="U60" s="131">
        <v>26822</v>
      </c>
      <c r="V60" s="53">
        <v>7.5</v>
      </c>
      <c r="X60" s="250">
        <v>21002</v>
      </c>
      <c r="Y60" s="244">
        <v>3.16</v>
      </c>
      <c r="Z60" s="244">
        <v>3.81</v>
      </c>
      <c r="AA60" s="244">
        <v>3.96</v>
      </c>
      <c r="AB60" s="244">
        <v>4</v>
      </c>
      <c r="AC60" s="244">
        <v>3.93</v>
      </c>
      <c r="AD60" s="244">
        <v>3.72</v>
      </c>
      <c r="AE60" s="244">
        <v>4</v>
      </c>
      <c r="AF60" s="244"/>
    </row>
    <row r="61" spans="1:32" x14ac:dyDescent="0.3">
      <c r="A61" s="3">
        <v>1941</v>
      </c>
      <c r="B61" s="37" t="s">
        <v>0</v>
      </c>
      <c r="C61" s="37" t="s">
        <v>0</v>
      </c>
      <c r="D61" s="37" t="s">
        <v>0</v>
      </c>
      <c r="E61" s="37" t="s">
        <v>0</v>
      </c>
      <c r="F61" s="37"/>
      <c r="G61" s="1">
        <v>36220</v>
      </c>
      <c r="H61" s="163">
        <v>4.7300000000000004</v>
      </c>
      <c r="I61" s="163">
        <v>5.61</v>
      </c>
      <c r="J61" s="127">
        <v>28672</v>
      </c>
      <c r="K61" s="128">
        <v>8.2733333333333299</v>
      </c>
      <c r="L61" s="128"/>
      <c r="M61" s="118" t="s">
        <v>181</v>
      </c>
      <c r="N61" s="37" t="s">
        <v>0</v>
      </c>
      <c r="O61" s="37" t="s">
        <v>0</v>
      </c>
      <c r="P61" s="37"/>
      <c r="Q61" s="127">
        <v>25080</v>
      </c>
      <c r="R61" s="128">
        <v>5.25</v>
      </c>
      <c r="S61" s="37" t="s">
        <v>0</v>
      </c>
      <c r="T61" s="37" t="s">
        <v>0</v>
      </c>
      <c r="U61" s="131">
        <v>26837</v>
      </c>
      <c r="V61" s="53">
        <v>7.75</v>
      </c>
      <c r="X61" s="249">
        <v>21033</v>
      </c>
      <c r="Y61" s="244">
        <v>3.37</v>
      </c>
      <c r="Z61" s="244">
        <v>4.01</v>
      </c>
      <c r="AA61" s="244">
        <v>4.0199999999999996</v>
      </c>
      <c r="AB61" s="244">
        <v>4</v>
      </c>
      <c r="AC61" s="244">
        <v>3.93</v>
      </c>
      <c r="AD61" s="244">
        <v>3.75</v>
      </c>
      <c r="AE61" s="244">
        <v>4.42</v>
      </c>
      <c r="AF61" s="244"/>
    </row>
    <row r="62" spans="1:32" x14ac:dyDescent="0.3">
      <c r="A62" s="3">
        <v>1942</v>
      </c>
      <c r="B62" s="37" t="s">
        <v>0</v>
      </c>
      <c r="C62" s="37" t="s">
        <v>0</v>
      </c>
      <c r="D62" s="37" t="s">
        <v>0</v>
      </c>
      <c r="E62" s="37" t="s">
        <v>0</v>
      </c>
      <c r="F62" s="37"/>
      <c r="G62" s="1">
        <v>36312</v>
      </c>
      <c r="H62" s="163">
        <v>4.8499999999999996</v>
      </c>
      <c r="I62" s="163">
        <v>5.56</v>
      </c>
      <c r="J62" s="127">
        <v>28764</v>
      </c>
      <c r="K62" s="128">
        <v>10.293333333333301</v>
      </c>
      <c r="L62" s="128"/>
      <c r="M62" s="118" t="s">
        <v>182</v>
      </c>
      <c r="N62" s="37" t="s">
        <v>0</v>
      </c>
      <c r="O62" s="37" t="s">
        <v>0</v>
      </c>
      <c r="P62" s="37"/>
      <c r="Q62" s="127">
        <v>25192</v>
      </c>
      <c r="R62" s="128">
        <v>5.5</v>
      </c>
      <c r="S62" s="37" t="s">
        <v>0</v>
      </c>
      <c r="T62" s="37" t="s">
        <v>0</v>
      </c>
      <c r="U62" s="131">
        <v>26847</v>
      </c>
      <c r="V62" s="53">
        <v>8</v>
      </c>
      <c r="X62" s="248">
        <v>21064</v>
      </c>
      <c r="Y62" s="244">
        <v>3.53</v>
      </c>
      <c r="Z62" s="244">
        <v>4.07</v>
      </c>
      <c r="AA62" s="244">
        <v>4.0599999999999996</v>
      </c>
      <c r="AB62" s="244">
        <v>4.03</v>
      </c>
      <c r="AC62" s="244">
        <v>3.92</v>
      </c>
      <c r="AD62" s="244">
        <v>3.73</v>
      </c>
      <c r="AE62" s="244">
        <v>4.5</v>
      </c>
      <c r="AF62" s="244"/>
    </row>
    <row r="63" spans="1:32" x14ac:dyDescent="0.3">
      <c r="A63" s="3">
        <v>1943</v>
      </c>
      <c r="B63" s="37" t="s">
        <v>0</v>
      </c>
      <c r="C63" s="37" t="s">
        <v>0</v>
      </c>
      <c r="D63" s="37" t="s">
        <v>0</v>
      </c>
      <c r="E63" s="37" t="s">
        <v>0</v>
      </c>
      <c r="F63" s="37"/>
      <c r="G63" s="1">
        <v>36404</v>
      </c>
      <c r="H63" s="163">
        <v>5.68</v>
      </c>
      <c r="I63" s="163">
        <v>5.59</v>
      </c>
      <c r="J63" s="127">
        <v>28856</v>
      </c>
      <c r="K63" s="128">
        <v>10.276666666666699</v>
      </c>
      <c r="L63" s="128"/>
      <c r="M63" s="118" t="s">
        <v>183</v>
      </c>
      <c r="N63" s="37" t="s">
        <v>0</v>
      </c>
      <c r="O63" s="37" t="s">
        <v>0</v>
      </c>
      <c r="P63" s="37"/>
      <c r="Q63" s="127">
        <v>25297</v>
      </c>
      <c r="R63" s="128">
        <v>6</v>
      </c>
      <c r="S63" s="37" t="s">
        <v>0</v>
      </c>
      <c r="T63" s="37" t="s">
        <v>0</v>
      </c>
      <c r="U63" s="131">
        <v>26854</v>
      </c>
      <c r="V63" s="53">
        <v>8.25</v>
      </c>
      <c r="X63" s="247">
        <v>21094</v>
      </c>
      <c r="Y63" s="244">
        <v>3.58</v>
      </c>
      <c r="Z63" s="244">
        <v>4.01</v>
      </c>
      <c r="AA63" s="244">
        <v>4.09</v>
      </c>
      <c r="AB63" s="244">
        <v>4.08</v>
      </c>
      <c r="AC63" s="244">
        <v>3.97</v>
      </c>
      <c r="AD63" s="244">
        <v>3.76</v>
      </c>
      <c r="AE63" s="244">
        <v>4.5</v>
      </c>
      <c r="AF63" s="244"/>
    </row>
    <row r="64" spans="1:32" x14ac:dyDescent="0.3">
      <c r="A64" s="3">
        <v>1944</v>
      </c>
      <c r="B64" s="37" t="s">
        <v>0</v>
      </c>
      <c r="C64" s="37" t="s">
        <v>0</v>
      </c>
      <c r="D64" s="37" t="s">
        <v>0</v>
      </c>
      <c r="E64" s="37" t="s">
        <v>0</v>
      </c>
      <c r="F64" s="37"/>
      <c r="G64" s="1">
        <v>36495</v>
      </c>
      <c r="H64" s="163">
        <v>6.73</v>
      </c>
      <c r="I64" s="163">
        <v>5.67</v>
      </c>
      <c r="J64" s="127">
        <v>28946</v>
      </c>
      <c r="K64" s="128">
        <v>10.0566666666667</v>
      </c>
      <c r="L64" s="128"/>
      <c r="M64" s="118" t="s">
        <v>184</v>
      </c>
      <c r="N64" s="37" t="s">
        <v>0</v>
      </c>
      <c r="O64" s="37" t="s">
        <v>0</v>
      </c>
      <c r="P64" s="37"/>
      <c r="Q64" s="127">
        <v>25883</v>
      </c>
      <c r="R64" s="128">
        <v>5.75</v>
      </c>
      <c r="S64" s="37" t="s">
        <v>0</v>
      </c>
      <c r="T64" s="37" t="s">
        <v>0</v>
      </c>
      <c r="U64" s="131">
        <v>26863</v>
      </c>
      <c r="V64" s="53">
        <v>8.5</v>
      </c>
      <c r="X64" s="246">
        <v>21125</v>
      </c>
      <c r="Y64" s="244">
        <v>3.31</v>
      </c>
      <c r="Z64" s="244">
        <v>3.57</v>
      </c>
      <c r="AA64" s="244">
        <v>3.7</v>
      </c>
      <c r="AB64" s="244">
        <v>3.72</v>
      </c>
      <c r="AC64" s="244">
        <v>3.72</v>
      </c>
      <c r="AD64" s="244">
        <v>3.61</v>
      </c>
      <c r="AE64" s="244">
        <v>4.5</v>
      </c>
      <c r="AF64" s="244"/>
    </row>
    <row r="65" spans="1:32" x14ac:dyDescent="0.3">
      <c r="A65" s="3">
        <v>1945</v>
      </c>
      <c r="B65" s="37" t="s">
        <v>0</v>
      </c>
      <c r="C65" s="37" t="s">
        <v>0</v>
      </c>
      <c r="D65" s="37" t="s">
        <v>0</v>
      </c>
      <c r="E65" s="37" t="s">
        <v>0</v>
      </c>
      <c r="F65" s="37"/>
      <c r="G65" s="1">
        <v>36586</v>
      </c>
      <c r="H65" s="163">
        <v>6.24</v>
      </c>
      <c r="I65" s="163">
        <v>5.65</v>
      </c>
      <c r="J65" s="127">
        <v>29037</v>
      </c>
      <c r="K65" s="128">
        <v>10.903333333333302</v>
      </c>
      <c r="L65" s="128"/>
      <c r="M65" s="118" t="s">
        <v>185</v>
      </c>
      <c r="N65" s="37" t="s">
        <v>0</v>
      </c>
      <c r="O65" s="37" t="s">
        <v>0</v>
      </c>
      <c r="P65" s="37"/>
      <c r="Q65" s="127">
        <v>25913</v>
      </c>
      <c r="R65" s="128">
        <v>5.5</v>
      </c>
      <c r="S65" s="37" t="s">
        <v>0</v>
      </c>
      <c r="T65" s="37" t="s">
        <v>0</v>
      </c>
      <c r="U65" s="131">
        <v>26875</v>
      </c>
      <c r="V65" s="53">
        <v>8.75</v>
      </c>
      <c r="X65" s="245">
        <v>21155</v>
      </c>
      <c r="Y65" s="244">
        <v>3.04</v>
      </c>
      <c r="Z65" s="244">
        <v>3.18</v>
      </c>
      <c r="AA65" s="244">
        <v>3.11</v>
      </c>
      <c r="AB65" s="244">
        <v>3.08</v>
      </c>
      <c r="AC65" s="244">
        <v>3.21</v>
      </c>
      <c r="AD65" s="244">
        <v>3.38</v>
      </c>
      <c r="AE65" s="244">
        <v>4.5</v>
      </c>
      <c r="AF65" s="244"/>
    </row>
    <row r="66" spans="1:32" x14ac:dyDescent="0.3">
      <c r="A66" s="3">
        <v>1946</v>
      </c>
      <c r="B66" s="37" t="s">
        <v>0</v>
      </c>
      <c r="C66" s="37" t="s">
        <v>0</v>
      </c>
      <c r="D66" s="37" t="s">
        <v>0</v>
      </c>
      <c r="E66" s="37" t="s">
        <v>0</v>
      </c>
      <c r="F66" s="37"/>
      <c r="G66" s="1">
        <v>36678</v>
      </c>
      <c r="H66" s="163">
        <v>5.31</v>
      </c>
      <c r="I66" s="163">
        <v>5.65</v>
      </c>
      <c r="J66" s="127">
        <v>29129</v>
      </c>
      <c r="K66" s="128">
        <v>13.663333333333302</v>
      </c>
      <c r="L66" s="128"/>
      <c r="M66" s="118" t="s">
        <v>186</v>
      </c>
      <c r="N66" s="37" t="s">
        <v>0</v>
      </c>
      <c r="O66" s="37" t="s">
        <v>0</v>
      </c>
      <c r="P66" s="37"/>
      <c r="Q66" s="127">
        <v>25941</v>
      </c>
      <c r="R66" s="128">
        <v>5.25</v>
      </c>
      <c r="S66" s="37" t="s">
        <v>0</v>
      </c>
      <c r="T66" s="37" t="s">
        <v>0</v>
      </c>
      <c r="U66" s="131">
        <v>26882</v>
      </c>
      <c r="V66" s="53">
        <v>9</v>
      </c>
      <c r="X66" s="256">
        <v>21186</v>
      </c>
      <c r="Y66" s="244">
        <v>2.44</v>
      </c>
      <c r="Z66" s="244">
        <v>2.65</v>
      </c>
      <c r="AA66" s="244">
        <v>2.78</v>
      </c>
      <c r="AB66" s="244">
        <v>2.88</v>
      </c>
      <c r="AC66" s="244">
        <v>3.09</v>
      </c>
      <c r="AD66" s="244">
        <v>3.27</v>
      </c>
      <c r="AE66" s="244">
        <v>4.34</v>
      </c>
      <c r="AF66" s="244"/>
    </row>
    <row r="67" spans="1:32" x14ac:dyDescent="0.3">
      <c r="A67" s="3">
        <v>1947</v>
      </c>
      <c r="B67" s="37" t="s">
        <v>0</v>
      </c>
      <c r="C67" s="37" t="s">
        <v>0</v>
      </c>
      <c r="D67" s="37" t="s">
        <v>0</v>
      </c>
      <c r="E67" s="37" t="s">
        <v>0</v>
      </c>
      <c r="F67" s="37"/>
      <c r="G67" s="1">
        <v>36770</v>
      </c>
      <c r="H67" s="163">
        <v>5.47</v>
      </c>
      <c r="I67" s="163">
        <v>5.67</v>
      </c>
      <c r="J67" s="127">
        <v>29221</v>
      </c>
      <c r="K67" s="128">
        <v>15.086666666666698</v>
      </c>
      <c r="L67" s="128"/>
      <c r="M67" s="118" t="s">
        <v>187</v>
      </c>
      <c r="N67" s="37" t="s">
        <v>0</v>
      </c>
      <c r="O67" s="37" t="s">
        <v>0</v>
      </c>
      <c r="P67" s="37"/>
      <c r="Q67" s="127">
        <v>25962</v>
      </c>
      <c r="R67" s="128">
        <v>5</v>
      </c>
      <c r="S67" s="37" t="s">
        <v>0</v>
      </c>
      <c r="T67" s="37" t="s">
        <v>0</v>
      </c>
      <c r="U67" s="131">
        <v>26889</v>
      </c>
      <c r="V67" s="53">
        <v>9.25</v>
      </c>
      <c r="X67" s="255">
        <v>21217</v>
      </c>
      <c r="Y67" s="244">
        <v>1.53</v>
      </c>
      <c r="Z67" s="244">
        <v>1.99</v>
      </c>
      <c r="AA67" s="244">
        <v>2.58</v>
      </c>
      <c r="AB67" s="244">
        <v>2.78</v>
      </c>
      <c r="AC67" s="244">
        <v>3.05</v>
      </c>
      <c r="AD67" s="244">
        <v>3.31</v>
      </c>
      <c r="AE67" s="244">
        <v>4</v>
      </c>
      <c r="AF67" s="244"/>
    </row>
    <row r="68" spans="1:32" x14ac:dyDescent="0.3">
      <c r="A68" s="3">
        <v>1948</v>
      </c>
      <c r="B68" s="37" t="s">
        <v>0</v>
      </c>
      <c r="C68" s="37" t="s">
        <v>0</v>
      </c>
      <c r="D68" s="37" t="s">
        <v>0</v>
      </c>
      <c r="E68" s="37" t="s">
        <v>0</v>
      </c>
      <c r="F68" s="37"/>
      <c r="G68" s="1">
        <v>36861</v>
      </c>
      <c r="H68" s="163">
        <v>5.8</v>
      </c>
      <c r="I68" s="163">
        <v>5.66</v>
      </c>
      <c r="J68" s="127">
        <v>29312</v>
      </c>
      <c r="K68" s="128">
        <v>11.473333333333301</v>
      </c>
      <c r="L68" s="128"/>
      <c r="M68" s="118" t="s">
        <v>188</v>
      </c>
      <c r="N68" s="37" t="s">
        <v>0</v>
      </c>
      <c r="O68" s="37" t="s">
        <v>0</v>
      </c>
      <c r="P68" s="37"/>
      <c r="Q68" s="127">
        <v>25977</v>
      </c>
      <c r="R68" s="128">
        <v>4.75</v>
      </c>
      <c r="S68" s="37" t="s">
        <v>0</v>
      </c>
      <c r="T68" s="37" t="s">
        <v>0</v>
      </c>
      <c r="U68" s="131">
        <v>26897</v>
      </c>
      <c r="V68" s="53">
        <v>9.5</v>
      </c>
      <c r="X68" s="254">
        <v>21245</v>
      </c>
      <c r="Y68" s="244">
        <v>1.3</v>
      </c>
      <c r="Z68" s="244">
        <v>1.84</v>
      </c>
      <c r="AA68" s="244">
        <v>2.4</v>
      </c>
      <c r="AB68" s="244">
        <v>2.64</v>
      </c>
      <c r="AC68" s="244">
        <v>2.98</v>
      </c>
      <c r="AD68" s="244">
        <v>3.29</v>
      </c>
      <c r="AE68" s="244">
        <v>4</v>
      </c>
      <c r="AF68" s="244"/>
    </row>
    <row r="69" spans="1:32" x14ac:dyDescent="0.3">
      <c r="A69" s="3">
        <v>1949</v>
      </c>
      <c r="B69" s="224">
        <v>2</v>
      </c>
      <c r="C69" s="224">
        <v>2</v>
      </c>
      <c r="D69" s="37" t="s">
        <v>0</v>
      </c>
      <c r="E69" s="37" t="s">
        <v>0</v>
      </c>
      <c r="F69" s="37"/>
      <c r="G69" s="1">
        <v>36951</v>
      </c>
      <c r="H69" s="163">
        <v>5.09</v>
      </c>
      <c r="I69" s="163">
        <v>5.62</v>
      </c>
      <c r="J69" s="127">
        <v>29403</v>
      </c>
      <c r="K69" s="128">
        <v>9.9499999999999993</v>
      </c>
      <c r="L69" s="128"/>
      <c r="M69" s="118" t="s">
        <v>189</v>
      </c>
      <c r="N69" s="37" t="s">
        <v>0</v>
      </c>
      <c r="O69" s="37" t="s">
        <v>0</v>
      </c>
      <c r="P69" s="37"/>
      <c r="Q69" s="127">
        <v>26130</v>
      </c>
      <c r="R69" s="128">
        <v>5</v>
      </c>
      <c r="S69" s="37" t="s">
        <v>0</v>
      </c>
      <c r="T69" s="37" t="s">
        <v>0</v>
      </c>
      <c r="U69" s="131">
        <v>26904</v>
      </c>
      <c r="V69" s="53">
        <v>9.75</v>
      </c>
      <c r="X69" s="253">
        <v>21276</v>
      </c>
      <c r="Y69" s="244">
        <v>1.1299999999999999</v>
      </c>
      <c r="Z69" s="244">
        <v>1.45</v>
      </c>
      <c r="AA69" s="244">
        <v>2.15</v>
      </c>
      <c r="AB69" s="244">
        <v>2.46</v>
      </c>
      <c r="AC69" s="244">
        <v>2.88</v>
      </c>
      <c r="AD69" s="244">
        <v>3.17</v>
      </c>
      <c r="AE69" s="244">
        <v>3.83</v>
      </c>
      <c r="AF69" s="244"/>
    </row>
    <row r="70" spans="1:32" x14ac:dyDescent="0.3">
      <c r="A70" s="3">
        <v>1950</v>
      </c>
      <c r="B70" s="224">
        <v>2.25</v>
      </c>
      <c r="C70" s="224">
        <v>2.0691666666666664</v>
      </c>
      <c r="D70" s="229">
        <v>1.5908333333333333</v>
      </c>
      <c r="E70" s="229">
        <v>1.75</v>
      </c>
      <c r="F70" s="37"/>
      <c r="G70" s="1">
        <v>37043</v>
      </c>
      <c r="H70" s="163">
        <v>5.4</v>
      </c>
      <c r="I70" s="163">
        <v>5.64</v>
      </c>
      <c r="J70" s="127">
        <v>29495</v>
      </c>
      <c r="K70" s="128">
        <v>15.756666666666698</v>
      </c>
      <c r="L70" s="128"/>
      <c r="M70" s="118" t="s">
        <v>190</v>
      </c>
      <c r="N70" s="37" t="s">
        <v>0</v>
      </c>
      <c r="O70" s="37" t="s">
        <v>0</v>
      </c>
      <c r="P70" s="37"/>
      <c r="Q70" s="127">
        <v>26248</v>
      </c>
      <c r="R70" s="128">
        <v>4.75</v>
      </c>
      <c r="S70" s="37" t="s">
        <v>0</v>
      </c>
      <c r="T70" s="37" t="s">
        <v>0</v>
      </c>
      <c r="U70" s="131">
        <v>26925</v>
      </c>
      <c r="V70" s="53">
        <v>10</v>
      </c>
      <c r="X70" s="252">
        <v>21306</v>
      </c>
      <c r="Y70" s="244">
        <v>0.91</v>
      </c>
      <c r="Z70" s="244">
        <v>1.37</v>
      </c>
      <c r="AA70" s="244">
        <v>2.0699999999999998</v>
      </c>
      <c r="AB70" s="244">
        <v>2.41</v>
      </c>
      <c r="AC70" s="244">
        <v>2.92</v>
      </c>
      <c r="AD70" s="244">
        <v>3.17</v>
      </c>
      <c r="AE70" s="244">
        <v>3.5</v>
      </c>
      <c r="AF70" s="244"/>
    </row>
    <row r="71" spans="1:32" x14ac:dyDescent="0.3">
      <c r="A71" s="3">
        <v>1951</v>
      </c>
      <c r="B71" s="224">
        <v>2.85</v>
      </c>
      <c r="C71" s="224">
        <v>2.589230769230769</v>
      </c>
      <c r="D71" s="229">
        <v>1.75</v>
      </c>
      <c r="E71" s="229">
        <v>1.75</v>
      </c>
      <c r="F71" s="37"/>
      <c r="G71" s="1">
        <v>37135</v>
      </c>
      <c r="H71" s="163">
        <v>5.65</v>
      </c>
      <c r="I71" s="163">
        <v>5.68</v>
      </c>
      <c r="J71" s="127">
        <v>29587</v>
      </c>
      <c r="K71" s="128">
        <v>15.92</v>
      </c>
      <c r="L71" s="128"/>
      <c r="M71" s="118" t="s">
        <v>191</v>
      </c>
      <c r="N71" s="37" t="s">
        <v>0</v>
      </c>
      <c r="O71" s="37" t="s">
        <v>0</v>
      </c>
      <c r="P71" s="37"/>
      <c r="Q71" s="127">
        <v>26280</v>
      </c>
      <c r="R71" s="128">
        <v>4.5</v>
      </c>
      <c r="S71" s="37" t="s">
        <v>0</v>
      </c>
      <c r="T71" s="37" t="s">
        <v>0</v>
      </c>
      <c r="U71" s="131">
        <v>26960</v>
      </c>
      <c r="V71" s="53">
        <v>9.75</v>
      </c>
      <c r="X71" s="251">
        <v>21337</v>
      </c>
      <c r="Y71" s="244">
        <v>0.83</v>
      </c>
      <c r="Z71" s="244">
        <v>1.23</v>
      </c>
      <c r="AA71" s="244">
        <v>2.08</v>
      </c>
      <c r="AB71" s="244">
        <v>2.46</v>
      </c>
      <c r="AC71" s="244">
        <v>2.97</v>
      </c>
      <c r="AD71" s="244">
        <v>3.23</v>
      </c>
      <c r="AE71" s="244">
        <v>3.5</v>
      </c>
      <c r="AF71" s="244"/>
    </row>
    <row r="72" spans="1:32" x14ac:dyDescent="0.3">
      <c r="A72" s="3">
        <v>1952</v>
      </c>
      <c r="B72" s="224">
        <v>3</v>
      </c>
      <c r="C72" s="224">
        <v>3</v>
      </c>
      <c r="D72" s="229">
        <v>1.75</v>
      </c>
      <c r="E72" s="229">
        <v>1.75</v>
      </c>
      <c r="F72" s="37"/>
      <c r="G72" s="1">
        <v>37226</v>
      </c>
      <c r="H72" s="163">
        <v>5.45</v>
      </c>
      <c r="I72" s="163">
        <v>5.68</v>
      </c>
      <c r="J72" s="127">
        <v>29677</v>
      </c>
      <c r="K72" s="128">
        <v>16.75</v>
      </c>
      <c r="L72" s="128"/>
      <c r="M72" s="118" t="s">
        <v>192</v>
      </c>
      <c r="N72" s="37" t="s">
        <v>0</v>
      </c>
      <c r="O72" s="37" t="s">
        <v>0</v>
      </c>
      <c r="P72" s="37"/>
      <c r="Q72" s="127">
        <v>26679</v>
      </c>
      <c r="R72" s="128">
        <v>5</v>
      </c>
      <c r="S72" s="37" t="s">
        <v>0</v>
      </c>
      <c r="T72" s="37" t="s">
        <v>0</v>
      </c>
      <c r="U72" s="131">
        <v>26966</v>
      </c>
      <c r="V72" s="53">
        <v>9.5</v>
      </c>
      <c r="X72" s="250">
        <v>21367</v>
      </c>
      <c r="Y72" s="244">
        <v>0.91</v>
      </c>
      <c r="Z72" s="244">
        <v>1.61</v>
      </c>
      <c r="AA72" s="244">
        <v>2.42</v>
      </c>
      <c r="AB72" s="244">
        <v>2.77</v>
      </c>
      <c r="AC72" s="244">
        <v>3.2</v>
      </c>
      <c r="AD72" s="244">
        <v>3.39</v>
      </c>
      <c r="AE72" s="244">
        <v>3.5</v>
      </c>
      <c r="AF72" s="244"/>
    </row>
    <row r="73" spans="1:32" x14ac:dyDescent="0.3">
      <c r="A73" s="3">
        <v>1953</v>
      </c>
      <c r="B73" s="224">
        <v>3.25</v>
      </c>
      <c r="C73" s="224">
        <v>3.1691666666666669</v>
      </c>
      <c r="D73" s="229">
        <v>1.99</v>
      </c>
      <c r="E73" s="229">
        <v>2</v>
      </c>
      <c r="F73" s="37"/>
      <c r="G73" s="1">
        <v>37316</v>
      </c>
      <c r="H73" s="163">
        <v>5.43</v>
      </c>
      <c r="I73" s="163">
        <v>5.67</v>
      </c>
      <c r="J73" s="127">
        <v>29768</v>
      </c>
      <c r="K73" s="128">
        <v>17.52</v>
      </c>
      <c r="L73" s="128"/>
      <c r="M73" s="118" t="s">
        <v>193</v>
      </c>
      <c r="N73" s="37" t="s">
        <v>0</v>
      </c>
      <c r="O73" s="37" t="s">
        <v>0</v>
      </c>
      <c r="P73" s="37"/>
      <c r="Q73" s="127">
        <v>26721</v>
      </c>
      <c r="R73" s="128">
        <v>5.5</v>
      </c>
      <c r="S73" s="37" t="s">
        <v>0</v>
      </c>
      <c r="T73" s="37" t="s">
        <v>0</v>
      </c>
      <c r="U73" s="131">
        <v>27001</v>
      </c>
      <c r="V73" s="53">
        <v>9.75</v>
      </c>
      <c r="X73" s="249">
        <v>21398</v>
      </c>
      <c r="Y73" s="244">
        <v>1.69</v>
      </c>
      <c r="Z73" s="244">
        <v>2.5</v>
      </c>
      <c r="AA73" s="244">
        <v>3.06</v>
      </c>
      <c r="AB73" s="244">
        <v>3.29</v>
      </c>
      <c r="AC73" s="244">
        <v>3.54</v>
      </c>
      <c r="AD73" s="244">
        <v>3.65</v>
      </c>
      <c r="AE73" s="244">
        <v>3.5</v>
      </c>
      <c r="AF73" s="244"/>
    </row>
    <row r="74" spans="1:32" x14ac:dyDescent="0.3">
      <c r="A74" s="3">
        <v>1954</v>
      </c>
      <c r="B74" s="224">
        <v>3</v>
      </c>
      <c r="C74" s="224">
        <v>3.0524999999999998</v>
      </c>
      <c r="D74" s="229">
        <v>1.5975000000000001</v>
      </c>
      <c r="E74" s="229">
        <v>1.5</v>
      </c>
      <c r="F74" s="37"/>
      <c r="G74" s="1">
        <v>37408</v>
      </c>
      <c r="H74" s="163">
        <v>5.37</v>
      </c>
      <c r="I74" s="163">
        <v>5.69</v>
      </c>
      <c r="J74" s="127">
        <v>29860</v>
      </c>
      <c r="K74" s="128">
        <v>13.453333333333301</v>
      </c>
      <c r="L74" s="128"/>
      <c r="M74" s="118" t="s">
        <v>194</v>
      </c>
      <c r="N74" s="37" t="s">
        <v>0</v>
      </c>
      <c r="O74" s="37" t="s">
        <v>0</v>
      </c>
      <c r="P74" s="37"/>
      <c r="Q74" s="127">
        <v>26781</v>
      </c>
      <c r="R74" s="128">
        <v>5.75</v>
      </c>
      <c r="S74" s="37" t="s">
        <v>0</v>
      </c>
      <c r="T74" s="37" t="s">
        <v>0</v>
      </c>
      <c r="U74" s="131">
        <v>27058</v>
      </c>
      <c r="V74" s="53">
        <v>9.5</v>
      </c>
      <c r="X74" s="248">
        <v>21429</v>
      </c>
      <c r="Y74" s="244">
        <v>2.44</v>
      </c>
      <c r="Z74" s="244">
        <v>3.05</v>
      </c>
      <c r="AA74" s="244">
        <v>3.52</v>
      </c>
      <c r="AB74" s="244">
        <v>3.69</v>
      </c>
      <c r="AC74" s="244">
        <v>3.76</v>
      </c>
      <c r="AD74" s="244">
        <v>3.8</v>
      </c>
      <c r="AE74" s="244">
        <v>3.83</v>
      </c>
      <c r="AF74" s="244"/>
    </row>
    <row r="75" spans="1:32" x14ac:dyDescent="0.3">
      <c r="A75" s="3">
        <v>1955</v>
      </c>
      <c r="B75" s="224">
        <v>3.5</v>
      </c>
      <c r="C75" s="224">
        <v>3.1566666666666663</v>
      </c>
      <c r="D75" s="229">
        <v>1.8866666666666667</v>
      </c>
      <c r="E75" s="229">
        <v>2.5</v>
      </c>
      <c r="F75" s="29"/>
      <c r="G75" s="1">
        <v>37500</v>
      </c>
      <c r="H75" s="163">
        <v>5.86</v>
      </c>
      <c r="I75" s="163">
        <v>5.75</v>
      </c>
      <c r="J75" s="127">
        <v>29952</v>
      </c>
      <c r="K75" s="128">
        <v>14.24</v>
      </c>
      <c r="L75" s="128"/>
      <c r="M75" s="118" t="s">
        <v>195</v>
      </c>
      <c r="N75" s="37" t="s">
        <v>0</v>
      </c>
      <c r="O75" s="37" t="s">
        <v>0</v>
      </c>
      <c r="P75" s="37"/>
      <c r="Q75" s="127">
        <v>26795</v>
      </c>
      <c r="R75" s="128">
        <v>6</v>
      </c>
      <c r="S75" s="37" t="s">
        <v>0</v>
      </c>
      <c r="T75" s="37" t="s">
        <v>0</v>
      </c>
      <c r="U75" s="131">
        <v>27071</v>
      </c>
      <c r="V75" s="53">
        <v>9.25</v>
      </c>
      <c r="X75" s="247">
        <v>21459</v>
      </c>
      <c r="Y75" s="244">
        <v>2.63</v>
      </c>
      <c r="Z75" s="244">
        <v>3.19</v>
      </c>
      <c r="AA75" s="244">
        <v>3.67</v>
      </c>
      <c r="AB75" s="244">
        <v>3.78</v>
      </c>
      <c r="AC75" s="244">
        <v>3.8</v>
      </c>
      <c r="AD75" s="244">
        <v>3.81</v>
      </c>
      <c r="AE75" s="244">
        <v>4</v>
      </c>
      <c r="AF75" s="244"/>
    </row>
    <row r="76" spans="1:32" ht="15.9" customHeight="1" x14ac:dyDescent="0.3">
      <c r="A76" s="3">
        <v>1956</v>
      </c>
      <c r="B76" s="224">
        <v>4</v>
      </c>
      <c r="C76" s="224">
        <v>3.7699999999999996</v>
      </c>
      <c r="D76" s="229">
        <v>2.7674999999999996</v>
      </c>
      <c r="E76" s="229">
        <v>3</v>
      </c>
      <c r="F76" s="29"/>
      <c r="G76" s="1">
        <v>37591</v>
      </c>
      <c r="H76" s="163">
        <v>6.57</v>
      </c>
      <c r="I76" s="163">
        <v>5.82</v>
      </c>
      <c r="J76" s="127">
        <v>30042</v>
      </c>
      <c r="K76" s="128">
        <v>14.233333333333302</v>
      </c>
      <c r="L76" s="128"/>
      <c r="M76" s="118" t="s">
        <v>196</v>
      </c>
      <c r="N76" s="37" t="s">
        <v>0</v>
      </c>
      <c r="O76" s="37" t="s">
        <v>0</v>
      </c>
      <c r="P76" s="37"/>
      <c r="Q76" s="127">
        <v>26826</v>
      </c>
      <c r="R76" s="128">
        <v>6.5</v>
      </c>
      <c r="S76" s="37" t="s">
        <v>0</v>
      </c>
      <c r="T76" s="37" t="s">
        <v>0</v>
      </c>
      <c r="U76" s="131">
        <v>27079</v>
      </c>
      <c r="V76" s="53">
        <v>9</v>
      </c>
      <c r="X76" s="246">
        <v>21490</v>
      </c>
      <c r="Y76" s="244">
        <v>2.67</v>
      </c>
      <c r="Z76" s="244">
        <v>3.1</v>
      </c>
      <c r="AA76" s="244">
        <v>3.6</v>
      </c>
      <c r="AB76" s="244">
        <v>3.7</v>
      </c>
      <c r="AC76" s="244">
        <v>3.74</v>
      </c>
      <c r="AD76" s="244">
        <v>3.76</v>
      </c>
      <c r="AE76" s="244">
        <v>4</v>
      </c>
      <c r="AF76" s="244"/>
    </row>
    <row r="77" spans="1:32" ht="15.9" customHeight="1" x14ac:dyDescent="0.3">
      <c r="A77" s="3">
        <v>1957</v>
      </c>
      <c r="B77" s="224">
        <v>4.5</v>
      </c>
      <c r="C77" s="224">
        <v>4.2016666666666671</v>
      </c>
      <c r="D77" s="229">
        <v>3.1149999999999998</v>
      </c>
      <c r="E77" s="229">
        <v>3</v>
      </c>
      <c r="F77" s="29"/>
      <c r="G77" s="1">
        <v>37681</v>
      </c>
      <c r="H77" s="163">
        <v>5.8</v>
      </c>
      <c r="I77" s="163">
        <v>5.86</v>
      </c>
      <c r="J77" s="127">
        <v>30133</v>
      </c>
      <c r="K77" s="128">
        <v>11.57</v>
      </c>
      <c r="L77" s="128"/>
      <c r="M77" s="118" t="s">
        <v>197</v>
      </c>
      <c r="N77" s="37" t="s">
        <v>0</v>
      </c>
      <c r="O77" s="37" t="s">
        <v>0</v>
      </c>
      <c r="P77" s="37"/>
      <c r="Q77" s="127">
        <v>26847</v>
      </c>
      <c r="R77" s="128">
        <v>7</v>
      </c>
      <c r="S77" s="37" t="s">
        <v>0</v>
      </c>
      <c r="T77" s="37" t="s">
        <v>0</v>
      </c>
      <c r="U77" s="131">
        <v>27085</v>
      </c>
      <c r="V77" s="53">
        <v>8.75</v>
      </c>
      <c r="X77" s="245">
        <v>21520</v>
      </c>
      <c r="Y77" s="244">
        <v>2.77</v>
      </c>
      <c r="Z77" s="244">
        <v>3.29</v>
      </c>
      <c r="AA77" s="244">
        <v>3.72</v>
      </c>
      <c r="AB77" s="244">
        <v>3.82</v>
      </c>
      <c r="AC77" s="244">
        <v>3.86</v>
      </c>
      <c r="AD77" s="244">
        <v>3.86</v>
      </c>
      <c r="AE77" s="244">
        <v>4</v>
      </c>
      <c r="AF77" s="244"/>
    </row>
    <row r="78" spans="1:32" x14ac:dyDescent="0.3">
      <c r="A78" s="3">
        <v>1958</v>
      </c>
      <c r="B78" s="224">
        <v>4</v>
      </c>
      <c r="C78" s="224">
        <v>3.8333333333333335</v>
      </c>
      <c r="D78" s="229">
        <v>2.1566666666666667</v>
      </c>
      <c r="E78" s="229">
        <v>2.5</v>
      </c>
      <c r="F78" s="29"/>
      <c r="G78" s="1">
        <v>37773</v>
      </c>
      <c r="H78" s="163">
        <v>5.79</v>
      </c>
      <c r="I78" s="163">
        <v>5.94</v>
      </c>
      <c r="J78" s="127">
        <v>30225</v>
      </c>
      <c r="K78" s="128">
        <v>9.0399999999999991</v>
      </c>
      <c r="L78" s="128"/>
      <c r="M78" s="118" t="s">
        <v>198</v>
      </c>
      <c r="N78" s="37" t="s">
        <v>0</v>
      </c>
      <c r="O78" s="37" t="s">
        <v>0</v>
      </c>
      <c r="P78" s="37"/>
      <c r="Q78" s="127">
        <v>26890</v>
      </c>
      <c r="R78" s="128">
        <v>7.5</v>
      </c>
      <c r="S78" s="37" t="s">
        <v>0</v>
      </c>
      <c r="T78" s="37" t="s">
        <v>0</v>
      </c>
      <c r="U78" s="131">
        <v>27110</v>
      </c>
      <c r="V78" s="53">
        <v>9</v>
      </c>
      <c r="X78" s="256">
        <v>21551</v>
      </c>
      <c r="Y78" s="244">
        <v>2.82</v>
      </c>
      <c r="Z78" s="244">
        <v>3.36</v>
      </c>
      <c r="AA78" s="244">
        <v>3.91</v>
      </c>
      <c r="AB78" s="244">
        <v>4.01</v>
      </c>
      <c r="AC78" s="244">
        <v>4.0199999999999996</v>
      </c>
      <c r="AD78" s="244">
        <v>3.95</v>
      </c>
      <c r="AE78" s="244">
        <v>4</v>
      </c>
      <c r="AF78" s="244"/>
    </row>
    <row r="79" spans="1:32" s="38" customFormat="1" x14ac:dyDescent="0.3">
      <c r="A79" s="3">
        <v>1959</v>
      </c>
      <c r="B79" s="224">
        <v>5</v>
      </c>
      <c r="C79" s="224">
        <v>4.4775</v>
      </c>
      <c r="D79" s="229">
        <v>3.3583333333333329</v>
      </c>
      <c r="E79" s="229">
        <v>4</v>
      </c>
      <c r="F79" s="124"/>
      <c r="G79" s="1">
        <v>37865</v>
      </c>
      <c r="H79" s="163">
        <v>6.5</v>
      </c>
      <c r="I79" s="163">
        <v>6.04</v>
      </c>
      <c r="J79" s="127">
        <v>30317</v>
      </c>
      <c r="K79" s="128">
        <v>8.5299999999999994</v>
      </c>
      <c r="L79" s="128"/>
      <c r="M79" s="118" t="s">
        <v>199</v>
      </c>
      <c r="N79" s="37" t="s">
        <v>0</v>
      </c>
      <c r="O79" s="37" t="s">
        <v>0</v>
      </c>
      <c r="P79" s="37"/>
      <c r="Q79" s="127">
        <v>27145</v>
      </c>
      <c r="R79" s="128">
        <v>8</v>
      </c>
      <c r="S79" s="37" t="s">
        <v>0</v>
      </c>
      <c r="T79" s="37" t="s">
        <v>0</v>
      </c>
      <c r="U79" s="131">
        <v>27120</v>
      </c>
      <c r="V79" s="53">
        <v>9.25</v>
      </c>
      <c r="X79" s="255">
        <v>21582</v>
      </c>
      <c r="Y79" s="244">
        <v>2.7</v>
      </c>
      <c r="Z79" s="244">
        <v>3.54</v>
      </c>
      <c r="AA79" s="244">
        <v>3.92</v>
      </c>
      <c r="AB79" s="244">
        <v>3.96</v>
      </c>
      <c r="AC79" s="244">
        <v>3.96</v>
      </c>
      <c r="AD79" s="244">
        <v>3.96</v>
      </c>
      <c r="AE79" s="244">
        <v>4</v>
      </c>
      <c r="AF79" s="244"/>
    </row>
    <row r="80" spans="1:32" x14ac:dyDescent="0.3">
      <c r="A80" s="3">
        <v>1960</v>
      </c>
      <c r="B80" s="224">
        <v>4.5</v>
      </c>
      <c r="C80" s="224">
        <v>4.8208333333333337</v>
      </c>
      <c r="D80" s="229">
        <v>3.5274999999999999</v>
      </c>
      <c r="E80" s="229">
        <v>3</v>
      </c>
      <c r="F80" s="29"/>
      <c r="G80" s="1">
        <v>37956</v>
      </c>
      <c r="H80" s="163">
        <v>6.54</v>
      </c>
      <c r="I80" s="163">
        <v>6.02</v>
      </c>
      <c r="J80" s="127">
        <v>30407</v>
      </c>
      <c r="K80" s="128">
        <v>8.7733333333333299</v>
      </c>
      <c r="L80" s="128"/>
      <c r="M80" s="118" t="s">
        <v>200</v>
      </c>
      <c r="N80" s="37" t="s">
        <v>0</v>
      </c>
      <c r="O80" s="37" t="s">
        <v>0</v>
      </c>
      <c r="P80" s="37"/>
      <c r="Q80" s="127">
        <v>27376</v>
      </c>
      <c r="R80" s="128">
        <v>7.75</v>
      </c>
      <c r="S80" s="37" t="s">
        <v>0</v>
      </c>
      <c r="T80" s="37" t="s">
        <v>0</v>
      </c>
      <c r="U80" s="131">
        <v>27123</v>
      </c>
      <c r="V80" s="53">
        <v>9.5</v>
      </c>
      <c r="X80" s="254">
        <v>21610</v>
      </c>
      <c r="Y80" s="244">
        <v>2.8</v>
      </c>
      <c r="Z80" s="244">
        <v>3.61</v>
      </c>
      <c r="AA80" s="244">
        <v>3.97</v>
      </c>
      <c r="AB80" s="244">
        <v>3.99</v>
      </c>
      <c r="AC80" s="244">
        <v>3.99</v>
      </c>
      <c r="AD80" s="244">
        <v>3.99</v>
      </c>
      <c r="AE80" s="244">
        <v>4</v>
      </c>
      <c r="AF80" s="244"/>
    </row>
    <row r="81" spans="1:32" x14ac:dyDescent="0.3">
      <c r="A81" s="3">
        <v>1961</v>
      </c>
      <c r="B81" s="224">
        <v>4.5</v>
      </c>
      <c r="C81" s="224">
        <v>4.5</v>
      </c>
      <c r="D81" s="229">
        <v>3</v>
      </c>
      <c r="E81" s="229">
        <v>3</v>
      </c>
      <c r="F81" s="29"/>
      <c r="G81" s="1">
        <v>38047</v>
      </c>
      <c r="H81" s="163">
        <v>5.61</v>
      </c>
      <c r="I81" s="163">
        <v>6.03</v>
      </c>
      <c r="J81" s="127">
        <v>30498</v>
      </c>
      <c r="K81" s="128">
        <v>9.553333333333331</v>
      </c>
      <c r="L81" s="128"/>
      <c r="M81" s="118" t="s">
        <v>201</v>
      </c>
      <c r="N81" s="37" t="s">
        <v>0</v>
      </c>
      <c r="O81" s="37" t="s">
        <v>0</v>
      </c>
      <c r="P81" s="37"/>
      <c r="Q81" s="127">
        <v>27404</v>
      </c>
      <c r="R81" s="128">
        <v>7.25</v>
      </c>
      <c r="S81" s="37" t="s">
        <v>0</v>
      </c>
      <c r="T81" s="37" t="s">
        <v>0</v>
      </c>
      <c r="U81" s="131">
        <v>27127</v>
      </c>
      <c r="V81" s="53">
        <v>9.75</v>
      </c>
      <c r="X81" s="253">
        <v>21641</v>
      </c>
      <c r="Y81" s="244">
        <v>2.95</v>
      </c>
      <c r="Z81" s="244">
        <v>3.72</v>
      </c>
      <c r="AA81" s="244">
        <v>4.03</v>
      </c>
      <c r="AB81" s="244">
        <v>4.12</v>
      </c>
      <c r="AC81" s="244">
        <v>4.12</v>
      </c>
      <c r="AD81" s="244">
        <v>4.0599999999999996</v>
      </c>
      <c r="AE81" s="244">
        <v>4</v>
      </c>
      <c r="AF81" s="244"/>
    </row>
    <row r="82" spans="1:32" x14ac:dyDescent="0.3">
      <c r="A82" s="3">
        <v>1962</v>
      </c>
      <c r="B82" s="224">
        <v>4.5</v>
      </c>
      <c r="C82" s="224">
        <v>4.5</v>
      </c>
      <c r="D82" s="229">
        <v>3</v>
      </c>
      <c r="E82" s="229">
        <v>3</v>
      </c>
      <c r="F82" s="29"/>
      <c r="G82" s="1">
        <v>38139</v>
      </c>
      <c r="H82" s="163">
        <v>4.71</v>
      </c>
      <c r="I82" s="163">
        <v>6.01</v>
      </c>
      <c r="J82" s="127">
        <v>30590</v>
      </c>
      <c r="K82" s="128">
        <v>9.41</v>
      </c>
      <c r="L82" s="128"/>
      <c r="M82" s="118" t="s">
        <v>202</v>
      </c>
      <c r="N82" s="37" t="s">
        <v>0</v>
      </c>
      <c r="O82" s="37" t="s">
        <v>0</v>
      </c>
      <c r="P82" s="37"/>
      <c r="Q82" s="127">
        <v>27432</v>
      </c>
      <c r="R82" s="128">
        <v>6.75</v>
      </c>
      <c r="S82" s="37" t="s">
        <v>0</v>
      </c>
      <c r="T82" s="37" t="s">
        <v>0</v>
      </c>
      <c r="U82" s="131">
        <v>27130</v>
      </c>
      <c r="V82" s="53">
        <v>10</v>
      </c>
      <c r="X82" s="252">
        <v>21671</v>
      </c>
      <c r="Y82" s="244">
        <v>2.84</v>
      </c>
      <c r="Z82" s="244">
        <v>3.96</v>
      </c>
      <c r="AA82" s="244">
        <v>4.25</v>
      </c>
      <c r="AB82" s="244">
        <v>4.3499999999999996</v>
      </c>
      <c r="AC82" s="244">
        <v>4.3099999999999996</v>
      </c>
      <c r="AD82" s="244">
        <v>4.13</v>
      </c>
      <c r="AE82" s="244">
        <v>4.2300000000000004</v>
      </c>
      <c r="AF82" s="244"/>
    </row>
    <row r="83" spans="1:32" x14ac:dyDescent="0.3">
      <c r="A83" s="3">
        <v>1963</v>
      </c>
      <c r="B83" s="224">
        <v>4.5</v>
      </c>
      <c r="C83" s="224">
        <v>4.5</v>
      </c>
      <c r="D83" s="229">
        <v>3.2283333333333335</v>
      </c>
      <c r="E83" s="229">
        <v>3.5</v>
      </c>
      <c r="F83" s="29"/>
      <c r="G83" s="1">
        <v>38231</v>
      </c>
      <c r="H83" s="163">
        <v>4.92</v>
      </c>
      <c r="I83" s="163">
        <v>5.96</v>
      </c>
      <c r="J83" s="127">
        <v>30682</v>
      </c>
      <c r="K83" s="128">
        <v>9.68</v>
      </c>
      <c r="L83" s="128"/>
      <c r="M83" s="118" t="s">
        <v>203</v>
      </c>
      <c r="N83" s="37" t="s">
        <v>0</v>
      </c>
      <c r="O83" s="37" t="s">
        <v>0</v>
      </c>
      <c r="P83" s="37"/>
      <c r="Q83" s="127">
        <v>27467</v>
      </c>
      <c r="R83" s="128">
        <v>6.25</v>
      </c>
      <c r="S83" s="37" t="s">
        <v>0</v>
      </c>
      <c r="T83" s="37" t="s">
        <v>0</v>
      </c>
      <c r="U83" s="131">
        <v>27141</v>
      </c>
      <c r="V83" s="53">
        <v>10.25</v>
      </c>
      <c r="X83" s="251">
        <v>21702</v>
      </c>
      <c r="Y83" s="244">
        <v>3.21</v>
      </c>
      <c r="Z83" s="244">
        <v>4.07</v>
      </c>
      <c r="AA83" s="244">
        <v>4.5199999999999996</v>
      </c>
      <c r="AB83" s="244">
        <v>4.5</v>
      </c>
      <c r="AC83" s="244">
        <v>4.34</v>
      </c>
      <c r="AD83" s="244">
        <v>4.1399999999999997</v>
      </c>
      <c r="AE83" s="244">
        <v>4.5</v>
      </c>
      <c r="AF83" s="244"/>
    </row>
    <row r="84" spans="1:32" ht="15" customHeight="1" x14ac:dyDescent="0.3">
      <c r="A84" s="3">
        <v>1964</v>
      </c>
      <c r="B84" s="224">
        <v>4.5</v>
      </c>
      <c r="C84" s="224">
        <v>4.5</v>
      </c>
      <c r="D84" s="229">
        <v>3.5516666666666663</v>
      </c>
      <c r="E84" s="229">
        <v>4</v>
      </c>
      <c r="F84" s="29"/>
      <c r="G84" s="1">
        <v>38322</v>
      </c>
      <c r="H84" s="163">
        <v>5.32</v>
      </c>
      <c r="I84" s="163">
        <v>5.95</v>
      </c>
      <c r="J84" s="127">
        <v>30773</v>
      </c>
      <c r="K84" s="128">
        <v>10.953333333333301</v>
      </c>
      <c r="L84" s="128"/>
      <c r="M84" s="118" t="s">
        <v>204</v>
      </c>
      <c r="N84" s="37" t="s">
        <v>0</v>
      </c>
      <c r="O84" s="37" t="s">
        <v>0</v>
      </c>
      <c r="P84" s="37"/>
      <c r="Q84" s="127">
        <v>27530</v>
      </c>
      <c r="R84" s="128">
        <v>6</v>
      </c>
      <c r="S84" s="37" t="s">
        <v>0</v>
      </c>
      <c r="T84" s="37" t="s">
        <v>0</v>
      </c>
      <c r="U84" s="131">
        <v>27144</v>
      </c>
      <c r="V84" s="53">
        <v>10.5</v>
      </c>
      <c r="X84" s="250">
        <v>21732</v>
      </c>
      <c r="Y84" s="244">
        <v>3.2</v>
      </c>
      <c r="Z84" s="244">
        <v>4.3899999999999997</v>
      </c>
      <c r="AA84" s="244">
        <v>4.5999999999999996</v>
      </c>
      <c r="AB84" s="244">
        <v>4.58</v>
      </c>
      <c r="AC84" s="244">
        <v>4.4000000000000004</v>
      </c>
      <c r="AD84" s="244">
        <v>4.16</v>
      </c>
      <c r="AE84" s="244">
        <v>4.5</v>
      </c>
      <c r="AF84" s="244"/>
    </row>
    <row r="85" spans="1:32" ht="15" customHeight="1" x14ac:dyDescent="0.3">
      <c r="A85" s="3">
        <v>1965</v>
      </c>
      <c r="B85" s="224">
        <v>4.92</v>
      </c>
      <c r="C85" s="224">
        <v>4.5350000000000001</v>
      </c>
      <c r="D85" s="229">
        <v>4.0350000000000001</v>
      </c>
      <c r="E85" s="229">
        <v>4.42</v>
      </c>
      <c r="F85" s="29"/>
      <c r="G85" s="1">
        <v>38412</v>
      </c>
      <c r="H85" s="163">
        <v>4.72</v>
      </c>
      <c r="I85" s="163">
        <v>5.92</v>
      </c>
      <c r="J85" s="127">
        <v>30864</v>
      </c>
      <c r="K85" s="128">
        <v>11.44</v>
      </c>
      <c r="L85" s="128"/>
      <c r="M85" s="118" t="s">
        <v>205</v>
      </c>
      <c r="N85" s="37" t="s">
        <v>0</v>
      </c>
      <c r="O85" s="37" t="s">
        <v>0</v>
      </c>
      <c r="P85" s="37"/>
      <c r="Q85" s="127">
        <v>27782</v>
      </c>
      <c r="R85" s="128">
        <v>5.5</v>
      </c>
      <c r="S85" s="37" t="s">
        <v>0</v>
      </c>
      <c r="T85" s="37" t="s">
        <v>0</v>
      </c>
      <c r="U85" s="131">
        <v>27151</v>
      </c>
      <c r="V85" s="53">
        <v>10.75</v>
      </c>
      <c r="X85" s="249">
        <v>21763</v>
      </c>
      <c r="Y85" s="244">
        <v>3.38</v>
      </c>
      <c r="Z85" s="244">
        <v>4.42</v>
      </c>
      <c r="AA85" s="244">
        <v>4.5999999999999996</v>
      </c>
      <c r="AB85" s="244">
        <v>4.57</v>
      </c>
      <c r="AC85" s="244">
        <v>4.43</v>
      </c>
      <c r="AD85" s="244">
        <v>4.1500000000000004</v>
      </c>
      <c r="AE85" s="244">
        <v>4.5</v>
      </c>
      <c r="AF85" s="244"/>
    </row>
    <row r="86" spans="1:32" ht="15.9" customHeight="1" x14ac:dyDescent="0.3">
      <c r="A86" s="3">
        <v>1966</v>
      </c>
      <c r="B86" s="224">
        <v>6</v>
      </c>
      <c r="C86" s="224">
        <v>5.625</v>
      </c>
      <c r="D86" s="229">
        <v>4.5</v>
      </c>
      <c r="E86" s="229">
        <v>4.5</v>
      </c>
      <c r="F86" s="29"/>
      <c r="G86" s="1">
        <v>38504</v>
      </c>
      <c r="H86" s="163">
        <v>4.75</v>
      </c>
      <c r="I86" s="163">
        <v>5.94</v>
      </c>
      <c r="J86" s="127">
        <v>30956</v>
      </c>
      <c r="K86" s="128">
        <v>9.3866666666666703</v>
      </c>
      <c r="L86" s="128"/>
      <c r="M86" s="118" t="s">
        <v>206</v>
      </c>
      <c r="N86" s="37" t="s">
        <v>0</v>
      </c>
      <c r="O86" s="37" t="s">
        <v>0</v>
      </c>
      <c r="P86" s="37"/>
      <c r="Q86" s="127">
        <v>28090</v>
      </c>
      <c r="R86" s="128">
        <v>5.25</v>
      </c>
      <c r="S86" s="37" t="s">
        <v>0</v>
      </c>
      <c r="T86" s="37" t="s">
        <v>0</v>
      </c>
      <c r="U86" s="131">
        <v>27156</v>
      </c>
      <c r="V86" s="53">
        <v>11</v>
      </c>
      <c r="X86" s="248">
        <v>21794</v>
      </c>
      <c r="Y86" s="244">
        <v>4.04</v>
      </c>
      <c r="Z86" s="244">
        <v>5</v>
      </c>
      <c r="AA86" s="244">
        <v>4.97</v>
      </c>
      <c r="AB86" s="244">
        <v>4.9000000000000004</v>
      </c>
      <c r="AC86" s="244">
        <v>4.68</v>
      </c>
      <c r="AD86" s="244">
        <v>4.29</v>
      </c>
      <c r="AE86" s="244">
        <v>5</v>
      </c>
      <c r="AF86" s="244"/>
    </row>
    <row r="87" spans="1:32" ht="15" customHeight="1" x14ac:dyDescent="0.3">
      <c r="A87" s="3">
        <v>1967</v>
      </c>
      <c r="B87" s="224">
        <v>6</v>
      </c>
      <c r="C87" s="224">
        <v>5.6333333333333329</v>
      </c>
      <c r="D87" s="229">
        <v>4.1900000000000004</v>
      </c>
      <c r="E87" s="229">
        <v>4.5</v>
      </c>
      <c r="F87" s="29"/>
      <c r="G87" s="1">
        <v>38596</v>
      </c>
      <c r="H87" s="163">
        <v>5.08</v>
      </c>
      <c r="I87" s="163">
        <v>5.93</v>
      </c>
      <c r="J87" s="127">
        <v>31048</v>
      </c>
      <c r="K87" s="128">
        <v>8.61666666666666</v>
      </c>
      <c r="L87" s="128"/>
      <c r="M87" s="118" t="s">
        <v>207</v>
      </c>
      <c r="N87" s="37" t="s">
        <v>0</v>
      </c>
      <c r="O87" s="37" t="s">
        <v>0</v>
      </c>
      <c r="P87" s="37"/>
      <c r="Q87" s="127">
        <v>28367</v>
      </c>
      <c r="R87" s="128">
        <v>5.75</v>
      </c>
      <c r="S87" s="37" t="s">
        <v>0</v>
      </c>
      <c r="T87" s="37" t="s">
        <v>0</v>
      </c>
      <c r="U87" s="131">
        <v>27159</v>
      </c>
      <c r="V87" s="53">
        <v>11.25</v>
      </c>
      <c r="X87" s="247">
        <v>21824</v>
      </c>
      <c r="Y87" s="244">
        <v>4.05</v>
      </c>
      <c r="Z87" s="244">
        <v>4.8</v>
      </c>
      <c r="AA87" s="244">
        <v>4.78</v>
      </c>
      <c r="AB87" s="244">
        <v>4.72</v>
      </c>
      <c r="AC87" s="244">
        <v>4.53</v>
      </c>
      <c r="AD87" s="244">
        <v>4.1900000000000004</v>
      </c>
      <c r="AE87" s="244">
        <v>5</v>
      </c>
      <c r="AF87" s="244"/>
    </row>
    <row r="88" spans="1:32" x14ac:dyDescent="0.3">
      <c r="A88" s="3">
        <v>1968</v>
      </c>
      <c r="B88" s="224">
        <v>6.6</v>
      </c>
      <c r="C88" s="224">
        <v>6.3125</v>
      </c>
      <c r="D88" s="229">
        <v>5.1625000000000005</v>
      </c>
      <c r="E88" s="229">
        <v>5.36</v>
      </c>
      <c r="F88" s="29"/>
      <c r="G88" s="1">
        <v>38687</v>
      </c>
      <c r="H88" s="163">
        <v>6.17</v>
      </c>
      <c r="I88" s="163">
        <v>5.95</v>
      </c>
      <c r="J88" s="127">
        <v>31138</v>
      </c>
      <c r="K88" s="128">
        <v>7.95</v>
      </c>
      <c r="L88" s="128"/>
      <c r="M88" s="118" t="s">
        <v>208</v>
      </c>
      <c r="N88" s="37" t="s">
        <v>0</v>
      </c>
      <c r="O88" s="37" t="s">
        <v>0</v>
      </c>
      <c r="P88" s="37"/>
      <c r="Q88" s="127">
        <v>28424</v>
      </c>
      <c r="R88" s="128">
        <v>6</v>
      </c>
      <c r="S88" s="37" t="s">
        <v>0</v>
      </c>
      <c r="T88" s="37" t="s">
        <v>0</v>
      </c>
      <c r="U88" s="131">
        <v>27166</v>
      </c>
      <c r="V88" s="53">
        <v>11.5</v>
      </c>
      <c r="X88" s="246">
        <v>21855</v>
      </c>
      <c r="Y88" s="244">
        <v>4.1500000000000004</v>
      </c>
      <c r="Z88" s="244">
        <v>4.8099999999999996</v>
      </c>
      <c r="AA88" s="244">
        <v>4.8499999999999996</v>
      </c>
      <c r="AB88" s="244">
        <v>4.75</v>
      </c>
      <c r="AC88" s="244">
        <v>4.53</v>
      </c>
      <c r="AD88" s="244">
        <v>4.2</v>
      </c>
      <c r="AE88" s="244">
        <v>5</v>
      </c>
      <c r="AF88" s="244"/>
    </row>
    <row r="89" spans="1:32" x14ac:dyDescent="0.3">
      <c r="A89" s="3">
        <v>1969</v>
      </c>
      <c r="B89" s="224">
        <v>8.5</v>
      </c>
      <c r="C89" s="224">
        <v>7.9516666666666671</v>
      </c>
      <c r="D89" s="229">
        <v>5.8708333333333336</v>
      </c>
      <c r="E89" s="229">
        <v>6</v>
      </c>
      <c r="F89" s="29"/>
      <c r="G89" s="1">
        <v>38777</v>
      </c>
      <c r="H89" s="163">
        <v>5.85</v>
      </c>
      <c r="I89" s="163">
        <v>5.98</v>
      </c>
      <c r="J89" s="127">
        <v>31229</v>
      </c>
      <c r="K89" s="128">
        <v>7.7933333333333303</v>
      </c>
      <c r="L89" s="128"/>
      <c r="M89" s="118" t="s">
        <v>209</v>
      </c>
      <c r="N89" s="37" t="s">
        <v>0</v>
      </c>
      <c r="O89" s="37" t="s">
        <v>0</v>
      </c>
      <c r="P89" s="37"/>
      <c r="Q89" s="127">
        <v>28503</v>
      </c>
      <c r="R89" s="128">
        <v>6.5</v>
      </c>
      <c r="S89" s="37" t="s">
        <v>0</v>
      </c>
      <c r="T89" s="37" t="s">
        <v>0</v>
      </c>
      <c r="U89" s="131">
        <v>27207</v>
      </c>
      <c r="V89" s="53">
        <v>11.75</v>
      </c>
      <c r="X89" s="245">
        <v>21885</v>
      </c>
      <c r="Y89" s="244">
        <v>4.49</v>
      </c>
      <c r="Z89" s="244">
        <v>5.14</v>
      </c>
      <c r="AA89" s="244">
        <v>5.12</v>
      </c>
      <c r="AB89" s="244">
        <v>5.01</v>
      </c>
      <c r="AC89" s="244">
        <v>4.6900000000000004</v>
      </c>
      <c r="AD89" s="244">
        <v>4.33</v>
      </c>
      <c r="AE89" s="244">
        <v>5</v>
      </c>
      <c r="AF89" s="244"/>
    </row>
    <row r="90" spans="1:32" x14ac:dyDescent="0.3">
      <c r="A90" s="3">
        <v>1970</v>
      </c>
      <c r="B90" s="224">
        <v>6.92</v>
      </c>
      <c r="C90" s="224">
        <v>7.91</v>
      </c>
      <c r="D90" s="229">
        <v>5.9474999999999989</v>
      </c>
      <c r="E90" s="229">
        <v>5.52</v>
      </c>
      <c r="F90" s="29"/>
      <c r="G90" s="1">
        <v>38869</v>
      </c>
      <c r="H90" s="163">
        <v>5.83</v>
      </c>
      <c r="I90" s="163">
        <v>6.02</v>
      </c>
      <c r="J90" s="127">
        <v>31321</v>
      </c>
      <c r="K90" s="128">
        <v>7.83</v>
      </c>
      <c r="L90" s="128"/>
      <c r="M90" s="118" t="s">
        <v>210</v>
      </c>
      <c r="N90" s="37" t="s">
        <v>0</v>
      </c>
      <c r="O90" s="37" t="s">
        <v>0</v>
      </c>
      <c r="P90" s="37"/>
      <c r="Q90" s="127">
        <v>28621</v>
      </c>
      <c r="R90" s="128">
        <v>7</v>
      </c>
      <c r="S90" s="37" t="s">
        <v>0</v>
      </c>
      <c r="T90" s="37" t="s">
        <v>0</v>
      </c>
      <c r="U90" s="131">
        <v>27218</v>
      </c>
      <c r="V90" s="53">
        <v>12</v>
      </c>
      <c r="X90" s="256">
        <v>21916</v>
      </c>
      <c r="Y90" s="244">
        <v>4.3499999999999996</v>
      </c>
      <c r="Z90" s="244">
        <v>5.03</v>
      </c>
      <c r="AA90" s="244">
        <v>4.99</v>
      </c>
      <c r="AB90" s="244">
        <v>4.92</v>
      </c>
      <c r="AC90" s="244">
        <v>4.72</v>
      </c>
      <c r="AD90" s="244">
        <v>4.42</v>
      </c>
      <c r="AE90" s="244">
        <v>5</v>
      </c>
      <c r="AF90" s="244"/>
    </row>
    <row r="91" spans="1:32" x14ac:dyDescent="0.3">
      <c r="A91" s="3">
        <v>1971</v>
      </c>
      <c r="B91" s="224">
        <v>5.49</v>
      </c>
      <c r="C91" s="224">
        <v>5.7233333333333336</v>
      </c>
      <c r="D91" s="229">
        <v>4.8791666666666673</v>
      </c>
      <c r="E91" s="229">
        <v>4.63</v>
      </c>
      <c r="F91" s="29"/>
      <c r="G91" s="1">
        <v>38961</v>
      </c>
      <c r="H91" s="163">
        <v>6.55</v>
      </c>
      <c r="I91" s="163">
        <v>6.05</v>
      </c>
      <c r="J91" s="127">
        <v>31413</v>
      </c>
      <c r="K91" s="128">
        <v>7.5833333333333304</v>
      </c>
      <c r="L91" s="128"/>
      <c r="M91" s="118" t="s">
        <v>211</v>
      </c>
      <c r="N91" s="37" t="s">
        <v>0</v>
      </c>
      <c r="O91" s="37" t="s">
        <v>0</v>
      </c>
      <c r="P91" s="37"/>
      <c r="Q91" s="127">
        <v>28674</v>
      </c>
      <c r="R91" s="128">
        <v>7.25</v>
      </c>
      <c r="S91" s="37" t="s">
        <v>0</v>
      </c>
      <c r="T91" s="37" t="s">
        <v>0</v>
      </c>
      <c r="U91" s="131">
        <v>27310</v>
      </c>
      <c r="V91" s="53">
        <v>11.75</v>
      </c>
      <c r="X91" s="255">
        <v>21947</v>
      </c>
      <c r="Y91" s="244">
        <v>3.96</v>
      </c>
      <c r="Z91" s="244">
        <v>4.66</v>
      </c>
      <c r="AA91" s="244">
        <v>4.7300000000000004</v>
      </c>
      <c r="AB91" s="244">
        <v>4.6900000000000004</v>
      </c>
      <c r="AC91" s="244">
        <v>4.49</v>
      </c>
      <c r="AD91" s="244">
        <v>4.28</v>
      </c>
      <c r="AE91" s="244">
        <v>5</v>
      </c>
      <c r="AF91" s="244"/>
    </row>
    <row r="92" spans="1:32" x14ac:dyDescent="0.3">
      <c r="A92" s="3">
        <v>1972</v>
      </c>
      <c r="B92" s="224">
        <v>5.79</v>
      </c>
      <c r="C92" s="224">
        <v>5.2483333333333331</v>
      </c>
      <c r="D92" s="229">
        <v>4.5</v>
      </c>
      <c r="E92" s="229">
        <v>4.5</v>
      </c>
      <c r="F92" s="29"/>
      <c r="G92" s="1">
        <v>39052</v>
      </c>
      <c r="H92" s="163">
        <v>6.76</v>
      </c>
      <c r="I92" s="163">
        <v>6.06</v>
      </c>
      <c r="J92" s="127">
        <v>31503</v>
      </c>
      <c r="K92" s="128">
        <v>6.66</v>
      </c>
      <c r="L92" s="128"/>
      <c r="M92" s="118" t="s">
        <v>212</v>
      </c>
      <c r="N92" s="37" t="s">
        <v>0</v>
      </c>
      <c r="O92" s="37" t="s">
        <v>0</v>
      </c>
      <c r="P92" s="37"/>
      <c r="Q92" s="127">
        <v>28723</v>
      </c>
      <c r="R92" s="128">
        <v>7.75</v>
      </c>
      <c r="S92" s="37" t="s">
        <v>0</v>
      </c>
      <c r="T92" s="37" t="s">
        <v>0</v>
      </c>
      <c r="U92" s="131">
        <v>27324</v>
      </c>
      <c r="V92" s="53">
        <v>11.25</v>
      </c>
      <c r="X92" s="254">
        <v>21976</v>
      </c>
      <c r="Y92" s="244">
        <v>3.31</v>
      </c>
      <c r="Z92" s="244">
        <v>4.0199999999999996</v>
      </c>
      <c r="AA92" s="244">
        <v>4.29</v>
      </c>
      <c r="AB92" s="244">
        <v>4.3099999999999996</v>
      </c>
      <c r="AC92" s="244">
        <v>4.25</v>
      </c>
      <c r="AD92" s="244">
        <v>4.1399999999999997</v>
      </c>
      <c r="AE92" s="244">
        <v>5</v>
      </c>
      <c r="AF92" s="244"/>
    </row>
    <row r="93" spans="1:32" x14ac:dyDescent="0.3">
      <c r="A93" s="3">
        <v>1973</v>
      </c>
      <c r="B93" s="224">
        <v>9.75</v>
      </c>
      <c r="C93" s="224">
        <v>8.0216666666666665</v>
      </c>
      <c r="D93" s="229">
        <v>6.4433333333333325</v>
      </c>
      <c r="E93" s="229">
        <v>7.5</v>
      </c>
      <c r="F93" s="29"/>
      <c r="G93" s="1">
        <v>39142</v>
      </c>
      <c r="H93" s="163">
        <v>6.67</v>
      </c>
      <c r="I93" s="163">
        <v>6.11</v>
      </c>
      <c r="J93" s="127">
        <v>31594</v>
      </c>
      <c r="K93" s="128">
        <v>6</v>
      </c>
      <c r="L93" s="128"/>
      <c r="M93" s="118" t="s">
        <v>213</v>
      </c>
      <c r="N93" s="37" t="s">
        <v>0</v>
      </c>
      <c r="O93" s="37" t="s">
        <v>0</v>
      </c>
      <c r="P93" s="37"/>
      <c r="Q93" s="127">
        <v>28755</v>
      </c>
      <c r="R93" s="128">
        <v>8</v>
      </c>
      <c r="S93" s="37" t="s">
        <v>0</v>
      </c>
      <c r="T93" s="37" t="s">
        <v>0</v>
      </c>
      <c r="U93" s="131">
        <v>27339</v>
      </c>
      <c r="V93" s="53">
        <v>11</v>
      </c>
      <c r="X93" s="253">
        <v>22007</v>
      </c>
      <c r="Y93" s="244">
        <v>3.23</v>
      </c>
      <c r="Z93" s="244">
        <v>4.04</v>
      </c>
      <c r="AA93" s="244">
        <v>4.2699999999999996</v>
      </c>
      <c r="AB93" s="244">
        <v>4.29</v>
      </c>
      <c r="AC93" s="244">
        <v>4.28</v>
      </c>
      <c r="AD93" s="244">
        <v>4.2300000000000004</v>
      </c>
      <c r="AE93" s="244">
        <v>5</v>
      </c>
      <c r="AF93" s="244"/>
    </row>
    <row r="94" spans="1:32" x14ac:dyDescent="0.3">
      <c r="A94" s="3">
        <v>1974</v>
      </c>
      <c r="B94" s="224">
        <v>10.5</v>
      </c>
      <c r="C94" s="224">
        <v>10.798333333333332</v>
      </c>
      <c r="D94" s="229">
        <v>7.8258333333333328</v>
      </c>
      <c r="E94" s="229">
        <v>7.81</v>
      </c>
      <c r="F94" s="29"/>
      <c r="G94" s="1">
        <v>39234</v>
      </c>
      <c r="H94" s="163">
        <v>6.14</v>
      </c>
      <c r="I94" s="163">
        <v>6.18</v>
      </c>
      <c r="J94" s="127">
        <v>31686</v>
      </c>
      <c r="K94" s="128">
        <v>5.83</v>
      </c>
      <c r="L94" s="128"/>
      <c r="M94" s="118" t="s">
        <v>214</v>
      </c>
      <c r="N94" s="37" t="s">
        <v>0</v>
      </c>
      <c r="O94" s="37" t="s">
        <v>0</v>
      </c>
      <c r="P94" s="37"/>
      <c r="Q94" s="127">
        <v>28779</v>
      </c>
      <c r="R94" s="128">
        <v>8.5</v>
      </c>
      <c r="S94" s="37" t="s">
        <v>0</v>
      </c>
      <c r="T94" s="37" t="s">
        <v>0</v>
      </c>
      <c r="U94" s="131">
        <v>27346</v>
      </c>
      <c r="V94" s="53">
        <v>10.75</v>
      </c>
      <c r="X94" s="252">
        <v>22037</v>
      </c>
      <c r="Y94" s="244">
        <v>3.29</v>
      </c>
      <c r="Z94" s="244">
        <v>4.21</v>
      </c>
      <c r="AA94" s="244">
        <v>4.46</v>
      </c>
      <c r="AB94" s="244">
        <v>4.49</v>
      </c>
      <c r="AC94" s="244">
        <v>4.3499999999999996</v>
      </c>
      <c r="AD94" s="244">
        <v>4.2</v>
      </c>
      <c r="AE94" s="244">
        <v>5</v>
      </c>
      <c r="AF94" s="244"/>
    </row>
    <row r="95" spans="1:32" x14ac:dyDescent="0.3">
      <c r="A95" s="3">
        <v>1975</v>
      </c>
      <c r="B95" s="224">
        <v>7.26</v>
      </c>
      <c r="C95" s="224">
        <v>7.8624999999999998</v>
      </c>
      <c r="D95" s="229">
        <v>6.2491666666666674</v>
      </c>
      <c r="E95" s="229">
        <v>6</v>
      </c>
      <c r="F95" s="29"/>
      <c r="G95" s="1">
        <v>39326</v>
      </c>
      <c r="H95" s="163">
        <v>6.71</v>
      </c>
      <c r="I95" s="163">
        <v>6.27</v>
      </c>
      <c r="J95" s="127">
        <v>31778</v>
      </c>
      <c r="K95" s="128">
        <v>6.0466666666666695</v>
      </c>
      <c r="L95" s="128"/>
      <c r="M95" s="118" t="s">
        <v>215</v>
      </c>
      <c r="N95" s="37" t="s">
        <v>0</v>
      </c>
      <c r="O95" s="37" t="s">
        <v>0</v>
      </c>
      <c r="P95" s="37"/>
      <c r="Q95" s="127">
        <v>28796</v>
      </c>
      <c r="R95" s="128">
        <v>9.5</v>
      </c>
      <c r="S95" s="37" t="s">
        <v>0</v>
      </c>
      <c r="T95" s="37" t="s">
        <v>0</v>
      </c>
      <c r="U95" s="131">
        <v>27358</v>
      </c>
      <c r="V95" s="53">
        <v>10.25</v>
      </c>
      <c r="X95" s="251">
        <v>22068</v>
      </c>
      <c r="Y95" s="244">
        <v>2.46</v>
      </c>
      <c r="Z95" s="244">
        <v>3.36</v>
      </c>
      <c r="AA95" s="244">
        <v>4.01</v>
      </c>
      <c r="AB95" s="244">
        <v>4.12</v>
      </c>
      <c r="AC95" s="244">
        <v>4.1500000000000004</v>
      </c>
      <c r="AD95" s="244">
        <v>4.04</v>
      </c>
      <c r="AE95" s="244">
        <v>5</v>
      </c>
      <c r="AF95" s="244"/>
    </row>
    <row r="96" spans="1:32" x14ac:dyDescent="0.3">
      <c r="A96" s="3">
        <v>1976</v>
      </c>
      <c r="B96" s="224">
        <v>6.35</v>
      </c>
      <c r="C96" s="224">
        <v>6.84</v>
      </c>
      <c r="D96" s="229">
        <v>5.4974999999999996</v>
      </c>
      <c r="E96" s="229">
        <v>5.25</v>
      </c>
      <c r="F96" s="29"/>
      <c r="G96" s="1">
        <v>39417</v>
      </c>
      <c r="H96" s="163">
        <v>7.16</v>
      </c>
      <c r="I96" s="163">
        <v>6.45</v>
      </c>
      <c r="J96" s="127">
        <v>31868</v>
      </c>
      <c r="K96" s="128">
        <v>6.81666666666667</v>
      </c>
      <c r="L96" s="128"/>
      <c r="M96" s="118" t="s">
        <v>216</v>
      </c>
      <c r="N96" s="37" t="s">
        <v>0</v>
      </c>
      <c r="O96" s="37" t="s">
        <v>0</v>
      </c>
      <c r="P96" s="37"/>
      <c r="Q96" s="127">
        <v>29056</v>
      </c>
      <c r="R96" s="128">
        <v>10</v>
      </c>
      <c r="S96" s="37" t="s">
        <v>0</v>
      </c>
      <c r="T96" s="37" t="s">
        <v>0</v>
      </c>
      <c r="U96" s="131">
        <v>27407</v>
      </c>
      <c r="V96" s="53">
        <v>10</v>
      </c>
      <c r="X96" s="250">
        <v>22098</v>
      </c>
      <c r="Y96" s="244">
        <v>2.2999999999999998</v>
      </c>
      <c r="Z96" s="244">
        <v>3.2</v>
      </c>
      <c r="AA96" s="244">
        <v>3.63</v>
      </c>
      <c r="AB96" s="244">
        <v>3.79</v>
      </c>
      <c r="AC96" s="244">
        <v>3.9</v>
      </c>
      <c r="AD96" s="244">
        <v>3.91</v>
      </c>
      <c r="AE96" s="244">
        <v>5</v>
      </c>
      <c r="AF96" s="244"/>
    </row>
    <row r="97" spans="1:32" x14ac:dyDescent="0.3">
      <c r="A97" s="3">
        <v>1977</v>
      </c>
      <c r="B97" s="224">
        <v>7.75</v>
      </c>
      <c r="C97" s="224">
        <v>6.8241666666666667</v>
      </c>
      <c r="D97" s="229">
        <v>5.4641666666666664</v>
      </c>
      <c r="E97" s="229">
        <v>6</v>
      </c>
      <c r="F97" s="29"/>
      <c r="G97" s="1">
        <v>39508</v>
      </c>
      <c r="H97" s="163">
        <v>6.01</v>
      </c>
      <c r="I97" s="163">
        <v>6.3</v>
      </c>
      <c r="J97" s="127">
        <v>31959</v>
      </c>
      <c r="K97" s="128">
        <v>6.94</v>
      </c>
      <c r="L97" s="128"/>
      <c r="M97" s="118" t="s">
        <v>217</v>
      </c>
      <c r="N97" s="37" t="s">
        <v>0</v>
      </c>
      <c r="O97" s="37" t="s">
        <v>0</v>
      </c>
      <c r="P97" s="37"/>
      <c r="Q97" s="127">
        <v>29084</v>
      </c>
      <c r="R97" s="128">
        <v>10.5</v>
      </c>
      <c r="S97" s="37" t="s">
        <v>0</v>
      </c>
      <c r="T97" s="37" t="s">
        <v>0</v>
      </c>
      <c r="U97" s="131">
        <v>27422</v>
      </c>
      <c r="V97" s="53">
        <v>9.5</v>
      </c>
      <c r="X97" s="249">
        <v>22129</v>
      </c>
      <c r="Y97" s="244">
        <v>2.2999999999999998</v>
      </c>
      <c r="Z97" s="244">
        <v>2.95</v>
      </c>
      <c r="AA97" s="244">
        <v>3.41</v>
      </c>
      <c r="AB97" s="244">
        <v>3.62</v>
      </c>
      <c r="AC97" s="244">
        <v>3.8</v>
      </c>
      <c r="AD97" s="244">
        <v>3.84</v>
      </c>
      <c r="AE97" s="244">
        <v>4.8499999999999996</v>
      </c>
      <c r="AF97" s="244"/>
    </row>
    <row r="98" spans="1:32" x14ac:dyDescent="0.3">
      <c r="A98" s="3">
        <v>1978</v>
      </c>
      <c r="B98" s="224">
        <v>11.55</v>
      </c>
      <c r="C98" s="224">
        <v>9.0566666666666666</v>
      </c>
      <c r="D98" s="229">
        <v>7.4549999999999992</v>
      </c>
      <c r="E98" s="229">
        <v>9.5</v>
      </c>
      <c r="F98" s="29"/>
      <c r="G98" s="1">
        <v>39600</v>
      </c>
      <c r="H98" s="163">
        <v>4.71</v>
      </c>
      <c r="I98" s="163">
        <v>6.26</v>
      </c>
      <c r="J98" s="127">
        <v>32051</v>
      </c>
      <c r="K98" s="128">
        <v>7.64</v>
      </c>
      <c r="L98" s="128"/>
      <c r="M98" s="118" t="s">
        <v>218</v>
      </c>
      <c r="N98" s="37" t="s">
        <v>0</v>
      </c>
      <c r="O98" s="37" t="s">
        <v>0</v>
      </c>
      <c r="P98" s="37"/>
      <c r="Q98" s="127">
        <v>29117</v>
      </c>
      <c r="R98" s="128">
        <v>11</v>
      </c>
      <c r="S98" s="37" t="s">
        <v>0</v>
      </c>
      <c r="T98" s="37" t="s">
        <v>0</v>
      </c>
      <c r="U98" s="131">
        <v>27428</v>
      </c>
      <c r="V98" s="53">
        <v>9</v>
      </c>
      <c r="X98" s="248">
        <v>22160</v>
      </c>
      <c r="Y98" s="244">
        <v>2.48</v>
      </c>
      <c r="Z98" s="244">
        <v>3.07</v>
      </c>
      <c r="AA98" s="244">
        <v>3.43</v>
      </c>
      <c r="AB98" s="244">
        <v>3.61</v>
      </c>
      <c r="AC98" s="244">
        <v>3.8</v>
      </c>
      <c r="AD98" s="244">
        <v>3.86</v>
      </c>
      <c r="AE98" s="244">
        <v>4.5</v>
      </c>
      <c r="AF98" s="244"/>
    </row>
    <row r="99" spans="1:32" x14ac:dyDescent="0.3">
      <c r="A99" s="3">
        <v>1979</v>
      </c>
      <c r="B99" s="224">
        <v>15.3</v>
      </c>
      <c r="C99" s="224">
        <v>12.665833333333333</v>
      </c>
      <c r="D99" s="229">
        <v>10.283333333333333</v>
      </c>
      <c r="E99" s="229">
        <v>12</v>
      </c>
      <c r="F99" s="29"/>
      <c r="G99" s="1">
        <v>39692</v>
      </c>
      <c r="H99" s="163">
        <v>4.59</v>
      </c>
      <c r="I99" s="163">
        <v>6.2</v>
      </c>
      <c r="J99" s="127">
        <v>32143</v>
      </c>
      <c r="K99" s="128">
        <v>6.7166666666666694</v>
      </c>
      <c r="L99" s="128"/>
      <c r="M99" s="118" t="s">
        <v>219</v>
      </c>
      <c r="N99" s="37" t="s">
        <v>0</v>
      </c>
      <c r="O99" s="37" t="s">
        <v>0</v>
      </c>
      <c r="P99" s="37"/>
      <c r="Q99" s="127">
        <v>29136</v>
      </c>
      <c r="R99" s="128">
        <v>12</v>
      </c>
      <c r="S99" s="37" t="s">
        <v>0</v>
      </c>
      <c r="T99" s="37" t="s">
        <v>0</v>
      </c>
      <c r="U99" s="131">
        <v>27443</v>
      </c>
      <c r="V99" s="53">
        <v>8.75</v>
      </c>
      <c r="X99" s="247">
        <v>22190</v>
      </c>
      <c r="Y99" s="244">
        <v>2.2999999999999998</v>
      </c>
      <c r="Z99" s="244">
        <v>3.04</v>
      </c>
      <c r="AA99" s="244">
        <v>3.53</v>
      </c>
      <c r="AB99" s="244">
        <v>3.76</v>
      </c>
      <c r="AC99" s="244">
        <v>3.89</v>
      </c>
      <c r="AD99" s="244">
        <v>3.92</v>
      </c>
      <c r="AE99" s="244">
        <v>4.5</v>
      </c>
      <c r="AF99" s="244"/>
    </row>
    <row r="100" spans="1:32" x14ac:dyDescent="0.3">
      <c r="A100" s="3">
        <v>1980</v>
      </c>
      <c r="B100" s="224">
        <v>20.350000000000001</v>
      </c>
      <c r="C100" s="224">
        <v>15.265833333333333</v>
      </c>
      <c r="D100" s="229">
        <v>11.770000000000001</v>
      </c>
      <c r="E100" s="229">
        <v>12.87</v>
      </c>
      <c r="F100" s="29"/>
      <c r="G100" s="1">
        <v>39783</v>
      </c>
      <c r="H100" s="163">
        <v>4.71</v>
      </c>
      <c r="I100" s="163">
        <v>6.14</v>
      </c>
      <c r="J100" s="127">
        <v>32234</v>
      </c>
      <c r="K100" s="128">
        <v>7.2233333333333301</v>
      </c>
      <c r="L100" s="128"/>
      <c r="M100" s="118" t="s">
        <v>220</v>
      </c>
      <c r="N100" s="37" t="s">
        <v>0</v>
      </c>
      <c r="O100" s="37" t="s">
        <v>0</v>
      </c>
      <c r="P100" s="37"/>
      <c r="Q100" s="127">
        <v>29267</v>
      </c>
      <c r="R100" s="128">
        <v>13</v>
      </c>
      <c r="S100" s="37" t="s">
        <v>0</v>
      </c>
      <c r="T100" s="37" t="s">
        <v>0</v>
      </c>
      <c r="U100" s="131">
        <v>27449</v>
      </c>
      <c r="V100" s="53">
        <v>8.5</v>
      </c>
      <c r="X100" s="246">
        <v>22221</v>
      </c>
      <c r="Y100" s="244">
        <v>2.37</v>
      </c>
      <c r="Z100" s="244">
        <v>3.08</v>
      </c>
      <c r="AA100" s="244">
        <v>3.6</v>
      </c>
      <c r="AB100" s="244">
        <v>3.81</v>
      </c>
      <c r="AC100" s="244">
        <v>3.93</v>
      </c>
      <c r="AD100" s="244">
        <v>3.96</v>
      </c>
      <c r="AE100" s="244">
        <v>4.5</v>
      </c>
      <c r="AF100" s="244"/>
    </row>
    <row r="101" spans="1:32" x14ac:dyDescent="0.3">
      <c r="A101" s="3">
        <v>1981</v>
      </c>
      <c r="B101" s="224">
        <v>15.75</v>
      </c>
      <c r="C101" s="224">
        <v>18.869999999999997</v>
      </c>
      <c r="D101" s="229">
        <v>13.416666666666666</v>
      </c>
      <c r="E101" s="229">
        <v>12.1</v>
      </c>
      <c r="F101" s="29"/>
      <c r="G101" s="1">
        <v>39873</v>
      </c>
      <c r="H101" s="163">
        <v>4.3</v>
      </c>
      <c r="I101" s="163">
        <v>6.09</v>
      </c>
      <c r="J101" s="127">
        <v>32325</v>
      </c>
      <c r="K101" s="128">
        <v>8.1733333333333391</v>
      </c>
      <c r="L101" s="128"/>
      <c r="M101" s="118" t="s">
        <v>221</v>
      </c>
      <c r="N101" s="37" t="s">
        <v>0</v>
      </c>
      <c r="O101" s="37" t="s">
        <v>0</v>
      </c>
      <c r="P101" s="37"/>
      <c r="Q101" s="127">
        <v>29297</v>
      </c>
      <c r="R101" s="128">
        <v>13</v>
      </c>
      <c r="S101" s="37" t="s">
        <v>0</v>
      </c>
      <c r="T101" s="37" t="s">
        <v>0</v>
      </c>
      <c r="U101" s="131">
        <v>27456</v>
      </c>
      <c r="V101" s="53">
        <v>8.25</v>
      </c>
      <c r="X101" s="245">
        <v>22251</v>
      </c>
      <c r="Y101" s="244">
        <v>2.25</v>
      </c>
      <c r="Z101" s="244">
        <v>2.86</v>
      </c>
      <c r="AA101" s="244">
        <v>3.42</v>
      </c>
      <c r="AB101" s="244">
        <v>3.67</v>
      </c>
      <c r="AC101" s="244">
        <v>3.84</v>
      </c>
      <c r="AD101" s="244">
        <v>3.91</v>
      </c>
      <c r="AE101" s="244">
        <v>4.5</v>
      </c>
      <c r="AF101" s="244"/>
    </row>
    <row r="102" spans="1:32" x14ac:dyDescent="0.3">
      <c r="A102" s="3">
        <v>1982</v>
      </c>
      <c r="B102" s="224">
        <v>11.5</v>
      </c>
      <c r="C102" s="224">
        <v>14.860833333333334</v>
      </c>
      <c r="D102" s="229">
        <v>11.020833333333334</v>
      </c>
      <c r="E102" s="229">
        <v>8.73</v>
      </c>
      <c r="F102" s="29"/>
      <c r="G102" s="1">
        <v>39965</v>
      </c>
      <c r="H102" s="163">
        <v>4.25</v>
      </c>
      <c r="I102" s="163">
        <v>6.11</v>
      </c>
      <c r="J102" s="127">
        <v>32417</v>
      </c>
      <c r="K102" s="128">
        <v>8.7966666666666704</v>
      </c>
      <c r="L102" s="128"/>
      <c r="M102" s="118" t="s">
        <v>222</v>
      </c>
      <c r="N102" s="37" t="s">
        <v>0</v>
      </c>
      <c r="O102" s="37" t="s">
        <v>0</v>
      </c>
      <c r="P102" s="37"/>
      <c r="Q102" s="127">
        <v>29348</v>
      </c>
      <c r="R102" s="128">
        <v>13</v>
      </c>
      <c r="S102" s="37" t="s">
        <v>0</v>
      </c>
      <c r="T102" s="37" t="s">
        <v>0</v>
      </c>
      <c r="U102" s="131">
        <v>27463</v>
      </c>
      <c r="V102" s="53">
        <v>8</v>
      </c>
      <c r="X102" s="256">
        <v>22282</v>
      </c>
      <c r="Y102" s="244">
        <v>2.2400000000000002</v>
      </c>
      <c r="Z102" s="244">
        <v>2.81</v>
      </c>
      <c r="AA102" s="244">
        <v>3.39</v>
      </c>
      <c r="AB102" s="244">
        <v>3.67</v>
      </c>
      <c r="AC102" s="244">
        <v>3.84</v>
      </c>
      <c r="AD102" s="244">
        <v>3.9</v>
      </c>
      <c r="AE102" s="244">
        <v>4.5</v>
      </c>
      <c r="AF102" s="244"/>
    </row>
    <row r="103" spans="1:32" x14ac:dyDescent="0.3">
      <c r="A103" s="3">
        <v>1983</v>
      </c>
      <c r="B103" s="224">
        <v>11</v>
      </c>
      <c r="C103" s="224">
        <v>10.794166666666667</v>
      </c>
      <c r="D103" s="229">
        <v>8.5</v>
      </c>
      <c r="E103" s="229">
        <v>8.5</v>
      </c>
      <c r="F103" s="29"/>
      <c r="G103" s="1">
        <v>40057</v>
      </c>
      <c r="H103" s="163">
        <v>4.49</v>
      </c>
      <c r="I103" s="163">
        <v>6.14</v>
      </c>
      <c r="J103" s="127">
        <v>32509</v>
      </c>
      <c r="K103" s="128">
        <v>9.6</v>
      </c>
      <c r="L103" s="128"/>
      <c r="M103" s="118" t="s">
        <v>223</v>
      </c>
      <c r="N103" s="37" t="s">
        <v>0</v>
      </c>
      <c r="O103" s="37" t="s">
        <v>0</v>
      </c>
      <c r="P103" s="37"/>
      <c r="Q103" s="127">
        <v>29370</v>
      </c>
      <c r="R103" s="128">
        <v>12</v>
      </c>
      <c r="S103" s="37" t="s">
        <v>0</v>
      </c>
      <c r="T103" s="37" t="s">
        <v>0</v>
      </c>
      <c r="U103" s="131">
        <v>27472</v>
      </c>
      <c r="V103" s="53">
        <v>7.75</v>
      </c>
      <c r="X103" s="255">
        <v>22313</v>
      </c>
      <c r="Y103" s="244">
        <v>2.42</v>
      </c>
      <c r="Z103" s="244">
        <v>2.93</v>
      </c>
      <c r="AA103" s="244">
        <v>3.46</v>
      </c>
      <c r="AB103" s="244">
        <v>3.66</v>
      </c>
      <c r="AC103" s="244">
        <v>3.78</v>
      </c>
      <c r="AD103" s="244">
        <v>3.84</v>
      </c>
      <c r="AE103" s="244">
        <v>4.5</v>
      </c>
      <c r="AF103" s="244"/>
    </row>
    <row r="104" spans="1:32" x14ac:dyDescent="0.3">
      <c r="A104" s="3">
        <v>1984</v>
      </c>
      <c r="B104" s="224">
        <v>11.06</v>
      </c>
      <c r="C104" s="224">
        <v>12.042499999999999</v>
      </c>
      <c r="D104" s="229">
        <v>8.7975000000000012</v>
      </c>
      <c r="E104" s="229">
        <v>8.3699999999999992</v>
      </c>
      <c r="F104" s="29"/>
      <c r="G104" s="1">
        <v>40148</v>
      </c>
      <c r="H104" s="163">
        <v>5.64</v>
      </c>
      <c r="I104" s="163">
        <v>6.19</v>
      </c>
      <c r="J104" s="127">
        <v>32599</v>
      </c>
      <c r="K104" s="128">
        <v>9.5766666666666609</v>
      </c>
      <c r="L104" s="128"/>
      <c r="M104" s="118" t="s">
        <v>224</v>
      </c>
      <c r="N104" s="37" t="s">
        <v>0</v>
      </c>
      <c r="O104" s="37" t="s">
        <v>0</v>
      </c>
      <c r="P104" s="37"/>
      <c r="Q104" s="127">
        <v>29385</v>
      </c>
      <c r="R104" s="128">
        <v>11</v>
      </c>
      <c r="S104" s="37" t="s">
        <v>0</v>
      </c>
      <c r="T104" s="37" t="s">
        <v>0</v>
      </c>
      <c r="U104" s="131">
        <v>27478</v>
      </c>
      <c r="V104" s="53">
        <v>7.5</v>
      </c>
      <c r="X104" s="254">
        <v>22341</v>
      </c>
      <c r="Y104" s="244">
        <v>2.39</v>
      </c>
      <c r="Z104" s="244">
        <v>2.88</v>
      </c>
      <c r="AA104" s="244">
        <v>3.35</v>
      </c>
      <c r="AB104" s="244">
        <v>3.6</v>
      </c>
      <c r="AC104" s="244">
        <v>3.74</v>
      </c>
      <c r="AD104" s="244">
        <v>3.81</v>
      </c>
      <c r="AE104" s="244">
        <v>4.5</v>
      </c>
      <c r="AF104" s="244"/>
    </row>
    <row r="105" spans="1:32" x14ac:dyDescent="0.3">
      <c r="A105" s="3">
        <v>1985</v>
      </c>
      <c r="B105" s="224">
        <v>9.5</v>
      </c>
      <c r="C105" s="224">
        <v>9.9333333333333336</v>
      </c>
      <c r="D105" s="229">
        <v>7.6924999999999999</v>
      </c>
      <c r="E105" s="229">
        <v>7.5</v>
      </c>
      <c r="F105" s="29"/>
      <c r="G105" s="1">
        <v>40238</v>
      </c>
      <c r="H105" s="163">
        <v>5.22</v>
      </c>
      <c r="I105" s="163">
        <v>6.22</v>
      </c>
      <c r="J105" s="127">
        <v>32690</v>
      </c>
      <c r="K105" s="128">
        <v>8.7266666666666701</v>
      </c>
      <c r="L105" s="128"/>
      <c r="M105" s="118" t="s">
        <v>225</v>
      </c>
      <c r="N105" s="37" t="s">
        <v>0</v>
      </c>
      <c r="O105" s="37" t="s">
        <v>0</v>
      </c>
      <c r="P105" s="37"/>
      <c r="Q105" s="127">
        <v>29430</v>
      </c>
      <c r="R105" s="128">
        <v>10</v>
      </c>
      <c r="S105" s="37" t="s">
        <v>0</v>
      </c>
      <c r="T105" s="37" t="s">
        <v>0</v>
      </c>
      <c r="U105" s="131">
        <v>27534</v>
      </c>
      <c r="V105" s="53">
        <v>7.25</v>
      </c>
      <c r="X105" s="253">
        <v>22372</v>
      </c>
      <c r="Y105" s="244">
        <v>2.29</v>
      </c>
      <c r="Z105" s="244">
        <v>2.88</v>
      </c>
      <c r="AA105" s="244">
        <v>3.33</v>
      </c>
      <c r="AB105" s="244">
        <v>3.57</v>
      </c>
      <c r="AC105" s="244">
        <v>3.78</v>
      </c>
      <c r="AD105" s="244">
        <v>3.81</v>
      </c>
      <c r="AE105" s="244">
        <v>4.5</v>
      </c>
      <c r="AF105" s="244"/>
    </row>
    <row r="106" spans="1:32" x14ac:dyDescent="0.3">
      <c r="A106" s="3">
        <v>1986</v>
      </c>
      <c r="B106" s="224">
        <v>7.5</v>
      </c>
      <c r="C106" s="224">
        <v>8.3325000000000014</v>
      </c>
      <c r="D106" s="229">
        <v>6.3258333333333328</v>
      </c>
      <c r="E106" s="229">
        <v>5.5</v>
      </c>
      <c r="F106" s="29"/>
      <c r="G106" s="1">
        <v>40330</v>
      </c>
      <c r="H106" s="163">
        <v>5.51</v>
      </c>
      <c r="I106" s="163">
        <v>6.3</v>
      </c>
      <c r="J106" s="127">
        <v>32782</v>
      </c>
      <c r="K106" s="128">
        <v>8.4366666666666692</v>
      </c>
      <c r="L106" s="128"/>
      <c r="M106" s="118" t="s">
        <v>226</v>
      </c>
      <c r="N106" s="37" t="s">
        <v>0</v>
      </c>
      <c r="O106" s="37" t="s">
        <v>0</v>
      </c>
      <c r="P106" s="37"/>
      <c r="Q106" s="127">
        <v>29490</v>
      </c>
      <c r="R106" s="128">
        <v>11</v>
      </c>
      <c r="S106" s="37" t="s">
        <v>0</v>
      </c>
      <c r="T106" s="37" t="s">
        <v>0</v>
      </c>
      <c r="U106" s="131">
        <v>27554</v>
      </c>
      <c r="V106" s="53">
        <v>7</v>
      </c>
      <c r="X106" s="252">
        <v>22402</v>
      </c>
      <c r="Y106" s="244">
        <v>2.29</v>
      </c>
      <c r="Z106" s="244">
        <v>2.87</v>
      </c>
      <c r="AA106" s="244">
        <v>3.23</v>
      </c>
      <c r="AB106" s="244">
        <v>3.47</v>
      </c>
      <c r="AC106" s="244">
        <v>3.71</v>
      </c>
      <c r="AD106" s="244">
        <v>3.74</v>
      </c>
      <c r="AE106" s="244">
        <v>4.5</v>
      </c>
      <c r="AF106" s="244"/>
    </row>
    <row r="107" spans="1:32" x14ac:dyDescent="0.3">
      <c r="A107" s="3">
        <v>1987</v>
      </c>
      <c r="B107" s="224">
        <v>8.75</v>
      </c>
      <c r="C107" s="224">
        <v>8.2033333333333331</v>
      </c>
      <c r="D107" s="229">
        <v>5.6625000000000005</v>
      </c>
      <c r="E107" s="229">
        <v>6</v>
      </c>
      <c r="F107" s="29"/>
      <c r="G107" s="1">
        <v>40422</v>
      </c>
      <c r="H107" s="163">
        <v>6.26</v>
      </c>
      <c r="I107" s="163">
        <v>6.32</v>
      </c>
      <c r="J107" s="127">
        <v>32874</v>
      </c>
      <c r="K107" s="128">
        <v>8.2433333333333394</v>
      </c>
      <c r="L107" s="128"/>
      <c r="M107" s="118" t="s">
        <v>227</v>
      </c>
      <c r="N107" s="37" t="s">
        <v>0</v>
      </c>
      <c r="O107" s="37" t="s">
        <v>0</v>
      </c>
      <c r="P107" s="37"/>
      <c r="Q107" s="127">
        <v>29542</v>
      </c>
      <c r="R107" s="128">
        <v>12</v>
      </c>
      <c r="S107" s="37" t="s">
        <v>0</v>
      </c>
      <c r="T107" s="37" t="s">
        <v>0</v>
      </c>
      <c r="U107" s="131">
        <v>27593</v>
      </c>
      <c r="V107" s="53">
        <v>7.25</v>
      </c>
      <c r="X107" s="251">
        <v>22433</v>
      </c>
      <c r="Y107" s="244">
        <v>2.33</v>
      </c>
      <c r="Z107" s="244">
        <v>3.06</v>
      </c>
      <c r="AA107" s="244">
        <v>3.63</v>
      </c>
      <c r="AB107" s="244">
        <v>3.81</v>
      </c>
      <c r="AC107" s="244">
        <v>3.88</v>
      </c>
      <c r="AD107" s="244">
        <v>3.89</v>
      </c>
      <c r="AE107" s="244">
        <v>4.5</v>
      </c>
      <c r="AF107" s="244"/>
    </row>
    <row r="108" spans="1:32" x14ac:dyDescent="0.3">
      <c r="A108" s="3">
        <v>1988</v>
      </c>
      <c r="B108" s="224">
        <v>10.5</v>
      </c>
      <c r="C108" s="224">
        <v>9.3149999999999995</v>
      </c>
      <c r="D108" s="229">
        <v>6.1975000000000007</v>
      </c>
      <c r="E108" s="229">
        <v>6.5</v>
      </c>
      <c r="F108" s="29"/>
      <c r="G108" s="1">
        <v>40513</v>
      </c>
      <c r="H108" s="163">
        <v>5.88</v>
      </c>
      <c r="I108" s="163">
        <v>6.29</v>
      </c>
      <c r="J108" s="127">
        <v>32964</v>
      </c>
      <c r="K108" s="128">
        <v>8.3333333333333393</v>
      </c>
      <c r="L108" s="128"/>
      <c r="M108" s="118" t="s">
        <v>228</v>
      </c>
      <c r="N108" s="37" t="s">
        <v>0</v>
      </c>
      <c r="O108" s="37" t="s">
        <v>0</v>
      </c>
      <c r="P108" s="37"/>
      <c r="Q108" s="127">
        <v>29560</v>
      </c>
      <c r="R108" s="128">
        <v>13</v>
      </c>
      <c r="S108" s="37" t="s">
        <v>0</v>
      </c>
      <c r="T108" s="37" t="s">
        <v>0</v>
      </c>
      <c r="U108" s="131">
        <v>27600</v>
      </c>
      <c r="V108" s="53">
        <v>7.5</v>
      </c>
      <c r="X108" s="250">
        <v>22463</v>
      </c>
      <c r="Y108" s="244">
        <v>2.2400000000000002</v>
      </c>
      <c r="Z108" s="244">
        <v>2.92</v>
      </c>
      <c r="AA108" s="244">
        <v>3.59</v>
      </c>
      <c r="AB108" s="244">
        <v>3.84</v>
      </c>
      <c r="AC108" s="244">
        <v>3.92</v>
      </c>
      <c r="AD108" s="244">
        <v>3.93</v>
      </c>
      <c r="AE108" s="244">
        <v>4.5</v>
      </c>
      <c r="AF108" s="244"/>
    </row>
    <row r="109" spans="1:32" x14ac:dyDescent="0.3">
      <c r="A109" s="3">
        <v>1989</v>
      </c>
      <c r="B109" s="225">
        <v>10.5</v>
      </c>
      <c r="C109" s="225">
        <v>10.873333333333335</v>
      </c>
      <c r="D109" s="230">
        <v>6.9241666666666672</v>
      </c>
      <c r="E109" s="230">
        <v>7</v>
      </c>
      <c r="F109" s="29"/>
      <c r="G109" s="1">
        <v>40603</v>
      </c>
      <c r="H109" s="163">
        <v>4.6399999999999997</v>
      </c>
      <c r="I109" s="163">
        <v>6.31</v>
      </c>
      <c r="J109" s="127">
        <v>33055</v>
      </c>
      <c r="K109" s="128">
        <v>8.0433333333333401</v>
      </c>
      <c r="L109" s="128"/>
      <c r="M109" s="118" t="s">
        <v>229</v>
      </c>
      <c r="N109" s="37" t="s">
        <v>0</v>
      </c>
      <c r="O109" s="37" t="s">
        <v>0</v>
      </c>
      <c r="P109" s="37"/>
      <c r="Q109" s="127">
        <v>29711</v>
      </c>
      <c r="R109" s="128">
        <v>14</v>
      </c>
      <c r="S109" s="37" t="s">
        <v>0</v>
      </c>
      <c r="T109" s="37" t="s">
        <v>0</v>
      </c>
      <c r="U109" s="131">
        <v>27617</v>
      </c>
      <c r="V109" s="53">
        <v>7.75</v>
      </c>
      <c r="X109" s="249">
        <v>22494</v>
      </c>
      <c r="Y109" s="244">
        <v>2.39</v>
      </c>
      <c r="Z109" s="244">
        <v>3.06</v>
      </c>
      <c r="AA109" s="244">
        <v>3.76</v>
      </c>
      <c r="AB109" s="244">
        <v>3.96</v>
      </c>
      <c r="AC109" s="244">
        <v>4.04</v>
      </c>
      <c r="AD109" s="244">
        <v>4.04</v>
      </c>
      <c r="AE109" s="244">
        <v>4.5</v>
      </c>
      <c r="AF109" s="244"/>
    </row>
    <row r="110" spans="1:32" x14ac:dyDescent="0.3">
      <c r="A110" s="3">
        <v>1990</v>
      </c>
      <c r="B110" s="225">
        <v>10</v>
      </c>
      <c r="C110" s="225">
        <v>10.009166666666667</v>
      </c>
      <c r="D110" s="230">
        <v>6.9825000000000008</v>
      </c>
      <c r="E110" s="230">
        <v>6.79</v>
      </c>
      <c r="F110" s="29"/>
      <c r="G110" s="1">
        <v>40695</v>
      </c>
      <c r="H110" s="163">
        <v>4.41</v>
      </c>
      <c r="I110" s="163">
        <v>6.31</v>
      </c>
      <c r="J110" s="127">
        <v>33147</v>
      </c>
      <c r="K110" s="128">
        <v>7.97</v>
      </c>
      <c r="L110" s="128"/>
      <c r="M110" s="118" t="s">
        <v>230</v>
      </c>
      <c r="N110" s="37" t="s">
        <v>0</v>
      </c>
      <c r="O110" s="37" t="s">
        <v>0</v>
      </c>
      <c r="P110" s="37"/>
      <c r="Q110" s="127">
        <v>29851</v>
      </c>
      <c r="R110" s="128">
        <v>14</v>
      </c>
      <c r="S110" s="37" t="s">
        <v>0</v>
      </c>
      <c r="T110" s="37" t="s">
        <v>0</v>
      </c>
      <c r="U110" s="131">
        <v>27652</v>
      </c>
      <c r="V110" s="53">
        <v>8</v>
      </c>
      <c r="X110" s="248">
        <v>22525</v>
      </c>
      <c r="Y110" s="244">
        <v>2.2799999999999998</v>
      </c>
      <c r="Z110" s="244">
        <v>3.06</v>
      </c>
      <c r="AA110" s="244">
        <v>3.73</v>
      </c>
      <c r="AB110" s="244">
        <v>3.9</v>
      </c>
      <c r="AC110" s="244">
        <v>3.98</v>
      </c>
      <c r="AD110" s="244">
        <v>4.04</v>
      </c>
      <c r="AE110" s="244">
        <v>4.5</v>
      </c>
      <c r="AF110" s="244"/>
    </row>
    <row r="111" spans="1:32" x14ac:dyDescent="0.3">
      <c r="A111" s="3">
        <v>1991</v>
      </c>
      <c r="B111" s="225">
        <v>7.21</v>
      </c>
      <c r="C111" s="225">
        <v>8.4633333333333329</v>
      </c>
      <c r="D111" s="230">
        <v>5.4475000000000007</v>
      </c>
      <c r="E111" s="230">
        <v>4.1100000000000003</v>
      </c>
      <c r="F111" s="29"/>
      <c r="G111" s="1">
        <v>40787</v>
      </c>
      <c r="H111" s="163">
        <v>4.99</v>
      </c>
      <c r="I111" s="163">
        <v>6.33</v>
      </c>
      <c r="J111" s="127">
        <v>33239</v>
      </c>
      <c r="K111" s="128">
        <v>6.7133333333333303</v>
      </c>
      <c r="L111" s="128"/>
      <c r="M111" s="118" t="s">
        <v>231</v>
      </c>
      <c r="N111" s="37" t="s">
        <v>0</v>
      </c>
      <c r="O111" s="37" t="s">
        <v>0</v>
      </c>
      <c r="P111" s="37"/>
      <c r="Q111" s="127">
        <v>29872</v>
      </c>
      <c r="R111" s="128">
        <v>14</v>
      </c>
      <c r="S111" s="37" t="s">
        <v>0</v>
      </c>
      <c r="T111" s="37" t="s">
        <v>0</v>
      </c>
      <c r="U111" s="131">
        <v>27694</v>
      </c>
      <c r="V111" s="53">
        <v>7.75</v>
      </c>
      <c r="X111" s="247">
        <v>22555</v>
      </c>
      <c r="Y111" s="244">
        <v>2.2999999999999998</v>
      </c>
      <c r="Z111" s="244">
        <v>3.05</v>
      </c>
      <c r="AA111" s="244">
        <v>3.62</v>
      </c>
      <c r="AB111" s="244">
        <v>3.8</v>
      </c>
      <c r="AC111" s="244">
        <v>3.92</v>
      </c>
      <c r="AD111" s="244">
        <v>4.01</v>
      </c>
      <c r="AE111" s="244">
        <v>4.5</v>
      </c>
      <c r="AF111" s="244"/>
    </row>
    <row r="112" spans="1:32" x14ac:dyDescent="0.3">
      <c r="A112" s="3">
        <v>1992</v>
      </c>
      <c r="B112" s="225">
        <v>6</v>
      </c>
      <c r="C112" s="225">
        <v>6.251666666666666</v>
      </c>
      <c r="D112" s="230">
        <v>3.2516666666666665</v>
      </c>
      <c r="E112" s="230">
        <v>3</v>
      </c>
      <c r="F112" s="29"/>
      <c r="G112" s="1">
        <v>40878</v>
      </c>
      <c r="H112" s="163">
        <v>4.97</v>
      </c>
      <c r="I112" s="163">
        <v>6.33</v>
      </c>
      <c r="J112" s="127">
        <v>33329</v>
      </c>
      <c r="K112" s="128">
        <v>6.0133333333333301</v>
      </c>
      <c r="L112" s="128"/>
      <c r="M112" s="118" t="s">
        <v>232</v>
      </c>
      <c r="N112" s="37" t="s">
        <v>0</v>
      </c>
      <c r="O112" s="37" t="s">
        <v>0</v>
      </c>
      <c r="P112" s="37"/>
      <c r="Q112" s="127">
        <v>29892</v>
      </c>
      <c r="R112" s="128">
        <v>13</v>
      </c>
      <c r="S112" s="37" t="s">
        <v>0</v>
      </c>
      <c r="T112" s="37" t="s">
        <v>0</v>
      </c>
      <c r="U112" s="131">
        <v>27702</v>
      </c>
      <c r="V112" s="53">
        <v>7.5</v>
      </c>
      <c r="X112" s="246">
        <v>22586</v>
      </c>
      <c r="Y112" s="244">
        <v>2.48</v>
      </c>
      <c r="Z112" s="244">
        <v>3.07</v>
      </c>
      <c r="AA112" s="244">
        <v>3.61</v>
      </c>
      <c r="AB112" s="244">
        <v>3.82</v>
      </c>
      <c r="AC112" s="244">
        <v>3.94</v>
      </c>
      <c r="AD112" s="244">
        <v>4</v>
      </c>
      <c r="AE112" s="244">
        <v>4.5</v>
      </c>
      <c r="AF112" s="244"/>
    </row>
    <row r="113" spans="1:32" ht="14.25" customHeight="1" x14ac:dyDescent="0.3">
      <c r="A113" s="3">
        <v>1993</v>
      </c>
      <c r="B113" s="225">
        <v>6</v>
      </c>
      <c r="C113" s="225">
        <v>6</v>
      </c>
      <c r="D113" s="230">
        <v>3</v>
      </c>
      <c r="E113" s="230">
        <v>3</v>
      </c>
      <c r="F113" s="29"/>
      <c r="G113" s="1">
        <v>40969</v>
      </c>
      <c r="H113" s="163">
        <v>4.68</v>
      </c>
      <c r="I113" s="163">
        <v>6.32</v>
      </c>
      <c r="J113" s="127">
        <v>33420</v>
      </c>
      <c r="K113" s="128">
        <v>5.7</v>
      </c>
      <c r="L113" s="128"/>
      <c r="M113" s="118" t="s">
        <v>233</v>
      </c>
      <c r="N113" s="37" t="s">
        <v>0</v>
      </c>
      <c r="O113" s="37" t="s">
        <v>0</v>
      </c>
      <c r="P113" s="37"/>
      <c r="Q113" s="127">
        <v>29907</v>
      </c>
      <c r="R113" s="128">
        <v>13</v>
      </c>
      <c r="S113" s="37" t="s">
        <v>0</v>
      </c>
      <c r="T113" s="37" t="s">
        <v>0</v>
      </c>
      <c r="U113" s="131">
        <v>27729</v>
      </c>
      <c r="V113" s="53">
        <v>7.25</v>
      </c>
      <c r="X113" s="245">
        <v>22616</v>
      </c>
      <c r="Y113" s="244">
        <v>2.6</v>
      </c>
      <c r="Z113" s="244">
        <v>3.18</v>
      </c>
      <c r="AA113" s="244">
        <v>3.72</v>
      </c>
      <c r="AB113" s="244">
        <v>3.91</v>
      </c>
      <c r="AC113" s="244">
        <v>4.0599999999999996</v>
      </c>
      <c r="AD113" s="244">
        <v>4.07</v>
      </c>
      <c r="AE113" s="244">
        <v>4.5</v>
      </c>
      <c r="AF113" s="244"/>
    </row>
    <row r="114" spans="1:32" ht="15.75" hidden="1" customHeight="1" x14ac:dyDescent="0.3">
      <c r="A114" s="3">
        <v>1994</v>
      </c>
      <c r="B114" s="225">
        <v>8.5</v>
      </c>
      <c r="C114" s="225">
        <v>7.1383333333333328</v>
      </c>
      <c r="D114" s="230">
        <v>3.5958333333333332</v>
      </c>
      <c r="E114" s="230">
        <v>4.75</v>
      </c>
      <c r="F114" s="29"/>
      <c r="G114" s="1">
        <v>41061</v>
      </c>
      <c r="H114" s="163">
        <v>4.83</v>
      </c>
      <c r="I114" s="163">
        <v>6.34</v>
      </c>
      <c r="J114" s="127">
        <v>33512</v>
      </c>
      <c r="K114" s="128">
        <v>4.9133333333333304</v>
      </c>
      <c r="L114" s="128"/>
      <c r="M114" s="118" t="s">
        <v>234</v>
      </c>
      <c r="N114" s="37" t="s">
        <v>0</v>
      </c>
      <c r="O114" s="37" t="s">
        <v>0</v>
      </c>
      <c r="P114" s="37"/>
      <c r="Q114" s="127">
        <v>29924</v>
      </c>
      <c r="R114" s="128">
        <v>12</v>
      </c>
      <c r="S114" s="37" t="s">
        <v>0</v>
      </c>
      <c r="T114" s="37" t="s">
        <v>0</v>
      </c>
      <c r="U114" s="131">
        <v>27771</v>
      </c>
      <c r="V114" s="53">
        <v>7</v>
      </c>
      <c r="X114" s="256">
        <v>22647</v>
      </c>
      <c r="Y114" s="244">
        <v>2.72</v>
      </c>
      <c r="Z114" s="244">
        <v>3.28</v>
      </c>
      <c r="AA114" s="244">
        <v>3.76</v>
      </c>
      <c r="AB114" s="244">
        <v>3.94</v>
      </c>
      <c r="AC114" s="244">
        <v>4.08</v>
      </c>
      <c r="AD114" s="244">
        <v>4.0999999999999996</v>
      </c>
      <c r="AE114" s="244">
        <v>4.5</v>
      </c>
      <c r="AF114" s="244"/>
    </row>
    <row r="115" spans="1:32" ht="15.75" hidden="1" customHeight="1" x14ac:dyDescent="0.3">
      <c r="A115" s="3">
        <v>1995</v>
      </c>
      <c r="B115" s="225">
        <v>8.65</v>
      </c>
      <c r="C115" s="225">
        <v>8.8291666666666675</v>
      </c>
      <c r="D115" s="230">
        <v>5.208333333333333</v>
      </c>
      <c r="E115" s="230">
        <v>5.25</v>
      </c>
      <c r="F115" s="29"/>
      <c r="G115" s="1">
        <v>41153</v>
      </c>
      <c r="H115" s="163">
        <v>5.63</v>
      </c>
      <c r="I115" s="163">
        <v>6.38</v>
      </c>
      <c r="J115" s="127">
        <v>33604</v>
      </c>
      <c r="K115" s="128">
        <v>4.1233333333333304</v>
      </c>
      <c r="L115" s="128"/>
      <c r="M115" s="118" t="s">
        <v>235</v>
      </c>
      <c r="N115" s="37" t="s">
        <v>0</v>
      </c>
      <c r="O115" s="37" t="s">
        <v>0</v>
      </c>
      <c r="P115" s="37"/>
      <c r="Q115" s="127">
        <v>30153</v>
      </c>
      <c r="R115" s="128">
        <v>11.5</v>
      </c>
      <c r="S115" s="37" t="s">
        <v>0</v>
      </c>
      <c r="T115" s="37" t="s">
        <v>0</v>
      </c>
      <c r="U115" s="131">
        <v>27780</v>
      </c>
      <c r="V115" s="53">
        <v>6.75</v>
      </c>
      <c r="X115" s="255">
        <v>22678</v>
      </c>
      <c r="Y115" s="244">
        <v>2.73</v>
      </c>
      <c r="Z115" s="244">
        <v>3.28</v>
      </c>
      <c r="AA115" s="244">
        <v>3.69</v>
      </c>
      <c r="AB115" s="244">
        <v>3.89</v>
      </c>
      <c r="AC115" s="244">
        <v>4.04</v>
      </c>
      <c r="AD115" s="244">
        <v>4.12</v>
      </c>
      <c r="AE115" s="244">
        <v>4.5</v>
      </c>
      <c r="AF115" s="244"/>
    </row>
    <row r="116" spans="1:32" x14ac:dyDescent="0.3">
      <c r="A116" s="3">
        <v>1996</v>
      </c>
      <c r="B116" s="225">
        <v>8.25</v>
      </c>
      <c r="C116" s="225">
        <v>8.2708333333333339</v>
      </c>
      <c r="D116" s="230">
        <v>5.0200000000000005</v>
      </c>
      <c r="E116" s="230">
        <v>5</v>
      </c>
      <c r="F116" s="29"/>
      <c r="G116" s="1">
        <v>41061</v>
      </c>
      <c r="H116" s="163">
        <v>5.63</v>
      </c>
      <c r="I116" s="163">
        <v>6.38</v>
      </c>
      <c r="J116" s="127">
        <v>33695</v>
      </c>
      <c r="K116" s="128">
        <v>3.89333333333333</v>
      </c>
      <c r="L116" s="128"/>
      <c r="M116" s="118" t="s">
        <v>236</v>
      </c>
      <c r="N116" s="37" t="s">
        <v>0</v>
      </c>
      <c r="O116" s="37" t="s">
        <v>0</v>
      </c>
      <c r="P116" s="37"/>
      <c r="Q116" s="127">
        <v>30165</v>
      </c>
      <c r="R116" s="128">
        <v>11</v>
      </c>
      <c r="S116" s="37" t="s">
        <v>0</v>
      </c>
      <c r="T116" s="37" t="s">
        <v>0</v>
      </c>
      <c r="U116" s="131">
        <v>27912</v>
      </c>
      <c r="V116" s="53">
        <v>7</v>
      </c>
      <c r="X116" s="254">
        <v>22706</v>
      </c>
      <c r="Y116" s="244">
        <v>2.72</v>
      </c>
      <c r="Z116" s="244">
        <v>3.06</v>
      </c>
      <c r="AA116" s="244">
        <v>3.45</v>
      </c>
      <c r="AB116" s="244">
        <v>3.68</v>
      </c>
      <c r="AC116" s="244">
        <v>3.93</v>
      </c>
      <c r="AD116" s="244">
        <v>4.04</v>
      </c>
      <c r="AE116" s="244">
        <v>4.5</v>
      </c>
      <c r="AF116" s="244"/>
    </row>
    <row r="117" spans="1:32" x14ac:dyDescent="0.3">
      <c r="A117" s="3">
        <v>1997</v>
      </c>
      <c r="B117" s="225">
        <v>8.5</v>
      </c>
      <c r="C117" s="225">
        <v>8.4416666666666664</v>
      </c>
      <c r="D117" s="231">
        <v>5</v>
      </c>
      <c r="E117" s="231">
        <v>5</v>
      </c>
      <c r="F117" s="29"/>
      <c r="G117" s="1">
        <v>41153</v>
      </c>
      <c r="H117" s="163">
        <v>6.5</v>
      </c>
      <c r="I117" s="163">
        <v>6.4</v>
      </c>
      <c r="J117" s="127">
        <v>33786</v>
      </c>
      <c r="K117" s="128">
        <v>3.27</v>
      </c>
      <c r="L117" s="128"/>
      <c r="M117" s="118" t="s">
        <v>237</v>
      </c>
      <c r="N117" s="37" t="s">
        <v>0</v>
      </c>
      <c r="O117" s="37" t="s">
        <v>0</v>
      </c>
      <c r="P117" s="37"/>
      <c r="Q117" s="127">
        <v>30179</v>
      </c>
      <c r="R117" s="128">
        <v>10.5</v>
      </c>
      <c r="S117" s="37" t="s">
        <v>0</v>
      </c>
      <c r="T117" s="37" t="s">
        <v>0</v>
      </c>
      <c r="U117" s="131">
        <v>27915</v>
      </c>
      <c r="V117" s="53">
        <v>7.25</v>
      </c>
      <c r="X117" s="253">
        <v>22737</v>
      </c>
      <c r="Y117" s="244">
        <v>2.73</v>
      </c>
      <c r="Z117" s="244">
        <v>2.99</v>
      </c>
      <c r="AA117" s="244">
        <v>3.38</v>
      </c>
      <c r="AB117" s="244">
        <v>3.6</v>
      </c>
      <c r="AC117" s="244">
        <v>3.84</v>
      </c>
      <c r="AD117" s="244">
        <v>3.93</v>
      </c>
      <c r="AE117" s="244">
        <v>4.5</v>
      </c>
      <c r="AF117" s="244"/>
    </row>
    <row r="118" spans="1:32" x14ac:dyDescent="0.3">
      <c r="A118" s="3">
        <v>1998</v>
      </c>
      <c r="B118" s="225">
        <v>7.75</v>
      </c>
      <c r="C118" s="225">
        <v>8.3541666666666661</v>
      </c>
      <c r="D118" s="232">
        <v>4.9158333333333335</v>
      </c>
      <c r="E118" s="232">
        <v>4.5</v>
      </c>
      <c r="F118" s="29"/>
      <c r="G118" s="1">
        <v>41244</v>
      </c>
      <c r="H118" s="163">
        <v>6.5</v>
      </c>
      <c r="I118" s="163">
        <v>6.4</v>
      </c>
      <c r="J118" s="127">
        <v>33878</v>
      </c>
      <c r="K118" s="128">
        <v>3.44</v>
      </c>
      <c r="L118" s="128"/>
      <c r="M118" s="118" t="s">
        <v>238</v>
      </c>
      <c r="N118" s="37" t="s">
        <v>0</v>
      </c>
      <c r="O118" s="37" t="s">
        <v>0</v>
      </c>
      <c r="P118" s="37"/>
      <c r="Q118" s="127">
        <v>30190</v>
      </c>
      <c r="R118" s="128">
        <v>10</v>
      </c>
      <c r="S118" s="37" t="s">
        <v>0</v>
      </c>
      <c r="T118" s="37" t="s">
        <v>0</v>
      </c>
      <c r="U118" s="131">
        <v>27974</v>
      </c>
      <c r="V118" s="53">
        <v>7</v>
      </c>
      <c r="X118" s="252">
        <v>22767</v>
      </c>
      <c r="Y118" s="244">
        <v>2.69</v>
      </c>
      <c r="Z118" s="244">
        <v>3.03</v>
      </c>
      <c r="AA118" s="244">
        <v>3.4</v>
      </c>
      <c r="AB118" s="244">
        <v>3.66</v>
      </c>
      <c r="AC118" s="244">
        <v>3.87</v>
      </c>
      <c r="AD118" s="244">
        <v>3.92</v>
      </c>
      <c r="AE118" s="244">
        <v>4.5</v>
      </c>
      <c r="AF118" s="244"/>
    </row>
    <row r="119" spans="1:32" x14ac:dyDescent="0.3">
      <c r="A119" s="3">
        <v>1999</v>
      </c>
      <c r="B119" s="225">
        <v>8.5</v>
      </c>
      <c r="C119" s="225">
        <v>7.9941666666666675</v>
      </c>
      <c r="D119" s="232">
        <v>4.6183333333333332</v>
      </c>
      <c r="E119" s="232">
        <v>5</v>
      </c>
      <c r="F119" s="29"/>
      <c r="G119" s="1">
        <v>41334</v>
      </c>
      <c r="H119" s="163">
        <v>5.75</v>
      </c>
      <c r="I119" s="163">
        <v>6.42</v>
      </c>
      <c r="J119" s="127">
        <v>33970</v>
      </c>
      <c r="K119" s="128">
        <v>3.14</v>
      </c>
      <c r="L119" s="128"/>
      <c r="M119" s="118" t="s">
        <v>239</v>
      </c>
      <c r="N119" s="37" t="s">
        <v>0</v>
      </c>
      <c r="O119" s="37" t="s">
        <v>0</v>
      </c>
      <c r="P119" s="37"/>
      <c r="Q119" s="127">
        <v>30236</v>
      </c>
      <c r="R119" s="128">
        <v>9.5</v>
      </c>
      <c r="S119" s="37" t="s">
        <v>0</v>
      </c>
      <c r="T119" s="37" t="s">
        <v>0</v>
      </c>
      <c r="U119" s="131">
        <v>28034</v>
      </c>
      <c r="V119" s="53">
        <v>6.75</v>
      </c>
      <c r="X119" s="251">
        <v>22798</v>
      </c>
      <c r="Y119" s="244">
        <v>2.73</v>
      </c>
      <c r="Z119" s="244">
        <v>3.03</v>
      </c>
      <c r="AA119" s="244">
        <v>3.39</v>
      </c>
      <c r="AB119" s="244">
        <v>3.64</v>
      </c>
      <c r="AC119" s="244">
        <v>3.91</v>
      </c>
      <c r="AD119" s="244">
        <v>3.96</v>
      </c>
      <c r="AE119" s="244">
        <v>4.5</v>
      </c>
      <c r="AF119" s="244"/>
    </row>
    <row r="120" spans="1:32" x14ac:dyDescent="0.3">
      <c r="A120" s="3">
        <v>2000</v>
      </c>
      <c r="B120" s="225">
        <v>9.5</v>
      </c>
      <c r="C120" s="225">
        <v>9.2333333333333343</v>
      </c>
      <c r="D120" s="232">
        <v>5.732499999999999</v>
      </c>
      <c r="E120" s="232">
        <v>6</v>
      </c>
      <c r="F120" s="29"/>
      <c r="G120" s="1">
        <v>41426</v>
      </c>
      <c r="H120" s="163">
        <v>6.15</v>
      </c>
      <c r="I120" s="163">
        <v>6.56</v>
      </c>
      <c r="J120" s="127">
        <v>34060</v>
      </c>
      <c r="K120" s="128">
        <v>3.1333333333333302</v>
      </c>
      <c r="L120" s="128"/>
      <c r="M120" s="118" t="s">
        <v>240</v>
      </c>
      <c r="N120" s="37" t="s">
        <v>0</v>
      </c>
      <c r="O120" s="37" t="s">
        <v>0</v>
      </c>
      <c r="P120" s="37"/>
      <c r="Q120" s="127">
        <v>30277</v>
      </c>
      <c r="R120" s="128">
        <v>9</v>
      </c>
      <c r="S120" s="37" t="s">
        <v>0</v>
      </c>
      <c r="T120" s="37" t="s">
        <v>0</v>
      </c>
      <c r="U120" s="131">
        <v>28062</v>
      </c>
      <c r="V120" s="53">
        <v>6.5</v>
      </c>
      <c r="X120" s="250">
        <v>22828</v>
      </c>
      <c r="Y120" s="244">
        <v>2.92</v>
      </c>
      <c r="Z120" s="244">
        <v>3.29</v>
      </c>
      <c r="AA120" s="244">
        <v>3.62</v>
      </c>
      <c r="AB120" s="244">
        <v>3.8</v>
      </c>
      <c r="AC120" s="244">
        <v>4.01</v>
      </c>
      <c r="AD120" s="244">
        <v>4.05</v>
      </c>
      <c r="AE120" s="244">
        <v>4.5</v>
      </c>
      <c r="AF120" s="244"/>
    </row>
    <row r="121" spans="1:32" x14ac:dyDescent="0.3">
      <c r="A121" s="3">
        <v>2001</v>
      </c>
      <c r="B121" s="225">
        <v>4.84</v>
      </c>
      <c r="C121" s="225">
        <v>6.9216666666666669</v>
      </c>
      <c r="D121" s="232">
        <v>3.41</v>
      </c>
      <c r="E121" s="232">
        <v>1.33</v>
      </c>
      <c r="F121" s="29"/>
      <c r="G121" s="1">
        <v>41518</v>
      </c>
      <c r="H121" s="163">
        <v>6.58</v>
      </c>
      <c r="I121" s="163">
        <v>6.56</v>
      </c>
      <c r="J121" s="127">
        <v>34151</v>
      </c>
      <c r="K121" s="128">
        <v>3.14</v>
      </c>
      <c r="L121" s="128"/>
      <c r="M121" s="118" t="s">
        <v>241</v>
      </c>
      <c r="N121" s="37" t="s">
        <v>0</v>
      </c>
      <c r="O121" s="37" t="s">
        <v>0</v>
      </c>
      <c r="P121" s="37"/>
      <c r="Q121" s="127">
        <v>30299</v>
      </c>
      <c r="R121" s="128">
        <v>8.5</v>
      </c>
      <c r="S121" s="37" t="s">
        <v>0</v>
      </c>
      <c r="T121" s="37" t="s">
        <v>0</v>
      </c>
      <c r="U121" s="131">
        <v>28104</v>
      </c>
      <c r="V121" s="53">
        <v>6.25</v>
      </c>
      <c r="X121" s="249">
        <v>22859</v>
      </c>
      <c r="Y121" s="244">
        <v>2.82</v>
      </c>
      <c r="Z121" s="244">
        <v>3.2</v>
      </c>
      <c r="AA121" s="244">
        <v>3.46</v>
      </c>
      <c r="AB121" s="244">
        <v>3.71</v>
      </c>
      <c r="AC121" s="244">
        <v>3.98</v>
      </c>
      <c r="AD121" s="244">
        <v>4.01</v>
      </c>
      <c r="AE121" s="244">
        <v>4.5</v>
      </c>
      <c r="AF121" s="244"/>
    </row>
    <row r="122" spans="1:32" x14ac:dyDescent="0.3">
      <c r="A122" s="3">
        <v>2002</v>
      </c>
      <c r="B122" s="225">
        <v>4.25</v>
      </c>
      <c r="C122" s="225">
        <v>4.6749999999999998</v>
      </c>
      <c r="D122" s="232">
        <v>1.1733333333333333</v>
      </c>
      <c r="E122" s="232">
        <v>0.75</v>
      </c>
      <c r="F122" s="29"/>
      <c r="G122" s="1">
        <v>41609</v>
      </c>
      <c r="H122" s="163">
        <v>6.31</v>
      </c>
      <c r="I122" s="163">
        <v>6.59</v>
      </c>
      <c r="J122" s="127">
        <v>34243</v>
      </c>
      <c r="K122" s="128">
        <v>3.2833333333333301</v>
      </c>
      <c r="L122" s="128"/>
      <c r="M122" s="118" t="s">
        <v>242</v>
      </c>
      <c r="N122" s="37" t="s">
        <v>0</v>
      </c>
      <c r="O122" s="37" t="s">
        <v>0</v>
      </c>
      <c r="P122" s="37"/>
      <c r="Q122" s="127">
        <v>30781</v>
      </c>
      <c r="R122" s="128">
        <v>9</v>
      </c>
      <c r="S122" s="37" t="s">
        <v>0</v>
      </c>
      <c r="T122" s="37" t="s">
        <v>0</v>
      </c>
      <c r="U122" s="131">
        <v>28258</v>
      </c>
      <c r="V122" s="53">
        <v>6.5</v>
      </c>
      <c r="X122" s="248">
        <v>22890</v>
      </c>
      <c r="Y122" s="244">
        <v>2.78</v>
      </c>
      <c r="Z122" s="244">
        <v>3.06</v>
      </c>
      <c r="AA122" s="244">
        <v>3.41</v>
      </c>
      <c r="AB122" s="244">
        <v>3.7</v>
      </c>
      <c r="AC122" s="244">
        <v>3.98</v>
      </c>
      <c r="AD122" s="244">
        <v>4</v>
      </c>
      <c r="AE122" s="244">
        <v>4.5</v>
      </c>
      <c r="AF122" s="244"/>
    </row>
    <row r="123" spans="1:32" x14ac:dyDescent="0.3">
      <c r="A123" s="3">
        <v>2003</v>
      </c>
      <c r="B123" s="225">
        <v>4</v>
      </c>
      <c r="C123" s="225">
        <v>4.1224999999999996</v>
      </c>
      <c r="D123" s="232">
        <v>2.1041666666666665</v>
      </c>
      <c r="E123" s="232">
        <v>2</v>
      </c>
      <c r="F123" s="29"/>
      <c r="G123" s="1">
        <v>41699</v>
      </c>
      <c r="H123" s="163">
        <v>4.6399999999999997</v>
      </c>
      <c r="I123" s="163">
        <v>6.5</v>
      </c>
      <c r="J123" s="127">
        <v>34335</v>
      </c>
      <c r="K123" s="128">
        <v>3.45</v>
      </c>
      <c r="L123" s="128"/>
      <c r="M123" s="118" t="s">
        <v>243</v>
      </c>
      <c r="N123" s="37" t="s">
        <v>0</v>
      </c>
      <c r="O123" s="37" t="s">
        <v>0</v>
      </c>
      <c r="P123" s="37"/>
      <c r="Q123" s="127">
        <v>31007</v>
      </c>
      <c r="R123" s="128">
        <v>8.5</v>
      </c>
      <c r="S123" s="37" t="s">
        <v>0</v>
      </c>
      <c r="T123" s="37" t="s">
        <v>0</v>
      </c>
      <c r="U123" s="131">
        <v>28272</v>
      </c>
      <c r="V123" s="53">
        <v>6.75</v>
      </c>
      <c r="X123" s="247">
        <v>22920</v>
      </c>
      <c r="Y123" s="244">
        <v>2.74</v>
      </c>
      <c r="Z123" s="244">
        <v>2.98</v>
      </c>
      <c r="AA123" s="244">
        <v>3.33</v>
      </c>
      <c r="AB123" s="244">
        <v>3.64</v>
      </c>
      <c r="AC123" s="244">
        <v>3.93</v>
      </c>
      <c r="AD123" s="244">
        <v>3.94</v>
      </c>
      <c r="AE123" s="244">
        <v>4.5</v>
      </c>
      <c r="AF123" s="244"/>
    </row>
    <row r="124" spans="1:32" x14ac:dyDescent="0.3">
      <c r="A124" s="3">
        <v>2004</v>
      </c>
      <c r="B124" s="225">
        <v>5.15</v>
      </c>
      <c r="C124" s="225">
        <v>4.3416666666666659</v>
      </c>
      <c r="D124" s="232">
        <v>2.3958333333333335</v>
      </c>
      <c r="E124" s="232">
        <v>3.25</v>
      </c>
      <c r="F124" s="29"/>
      <c r="G124" s="1">
        <v>41791</v>
      </c>
      <c r="H124" s="163">
        <v>4.43</v>
      </c>
      <c r="I124" s="163">
        <v>6.48</v>
      </c>
      <c r="J124" s="127">
        <v>34425</v>
      </c>
      <c r="K124" s="128">
        <v>4.3466666666666702</v>
      </c>
      <c r="L124" s="128"/>
      <c r="M124" s="118" t="s">
        <v>244</v>
      </c>
      <c r="N124" s="37" t="s">
        <v>0</v>
      </c>
      <c r="O124" s="37" t="s">
        <v>0</v>
      </c>
      <c r="P124" s="37"/>
      <c r="Q124" s="127">
        <v>31040</v>
      </c>
      <c r="R124" s="128">
        <v>8</v>
      </c>
      <c r="S124" s="37" t="s">
        <v>0</v>
      </c>
      <c r="T124" s="37" t="s">
        <v>0</v>
      </c>
      <c r="U124" s="131">
        <v>28359</v>
      </c>
      <c r="V124" s="53">
        <v>7</v>
      </c>
      <c r="X124" s="246">
        <v>22951</v>
      </c>
      <c r="Y124" s="244">
        <v>2.83</v>
      </c>
      <c r="Z124" s="244">
        <v>3</v>
      </c>
      <c r="AA124" s="244">
        <v>3.4</v>
      </c>
      <c r="AB124" s="244">
        <v>3.6</v>
      </c>
      <c r="AC124" s="244">
        <v>3.92</v>
      </c>
      <c r="AD124" s="244">
        <v>3.93</v>
      </c>
      <c r="AE124" s="244">
        <v>4.5</v>
      </c>
      <c r="AF124" s="244"/>
    </row>
    <row r="125" spans="1:32" x14ac:dyDescent="0.3">
      <c r="A125" s="3">
        <v>2005</v>
      </c>
      <c r="B125" s="225">
        <v>7.15</v>
      </c>
      <c r="C125" s="225">
        <v>6.1866666666666674</v>
      </c>
      <c r="D125" s="232">
        <v>4.25</v>
      </c>
      <c r="E125" s="232">
        <v>5.25</v>
      </c>
      <c r="F125" s="29"/>
      <c r="G125" s="1">
        <v>41883</v>
      </c>
      <c r="H125" s="163">
        <v>6.54</v>
      </c>
      <c r="I125" s="163">
        <v>0</v>
      </c>
      <c r="J125" s="127">
        <v>34516</v>
      </c>
      <c r="K125" s="128">
        <v>4.85666666666667</v>
      </c>
      <c r="L125" s="128"/>
      <c r="M125" s="118" t="s">
        <v>245</v>
      </c>
      <c r="N125" s="37" t="s">
        <v>0</v>
      </c>
      <c r="O125" s="37" t="s">
        <v>0</v>
      </c>
      <c r="P125" s="37"/>
      <c r="Q125" s="127">
        <v>31188</v>
      </c>
      <c r="R125" s="128">
        <v>7.5</v>
      </c>
      <c r="S125" s="37" t="s">
        <v>0</v>
      </c>
      <c r="T125" s="37" t="s">
        <v>0</v>
      </c>
      <c r="U125" s="131">
        <v>28384</v>
      </c>
      <c r="V125" s="53">
        <v>7.25</v>
      </c>
      <c r="X125" s="245">
        <v>22981</v>
      </c>
      <c r="Y125" s="244">
        <v>2.87</v>
      </c>
      <c r="Z125" s="244">
        <v>3.01</v>
      </c>
      <c r="AA125" s="244">
        <v>3.37</v>
      </c>
      <c r="AB125" s="244">
        <v>3.56</v>
      </c>
      <c r="AC125" s="244">
        <v>3.86</v>
      </c>
      <c r="AD125" s="244">
        <v>3.92</v>
      </c>
      <c r="AE125" s="244">
        <v>4.5</v>
      </c>
      <c r="AF125" s="244"/>
    </row>
    <row r="126" spans="1:32" x14ac:dyDescent="0.3">
      <c r="A126" s="3">
        <v>2006</v>
      </c>
      <c r="B126" s="225">
        <v>8.25</v>
      </c>
      <c r="C126" s="225">
        <v>7.9574999999999996</v>
      </c>
      <c r="D126" s="232">
        <v>6.020833333333333</v>
      </c>
      <c r="E126" s="232">
        <v>6.25</v>
      </c>
      <c r="F126" s="29"/>
      <c r="G126" s="1">
        <v>41974</v>
      </c>
      <c r="H126" s="163">
        <v>6.28</v>
      </c>
      <c r="I126" s="163">
        <v>0</v>
      </c>
      <c r="J126" s="127">
        <v>34608</v>
      </c>
      <c r="K126" s="128">
        <v>5.8633333333333297</v>
      </c>
      <c r="L126" s="128"/>
      <c r="M126" s="118" t="s">
        <v>246</v>
      </c>
      <c r="N126" s="37" t="s">
        <v>0</v>
      </c>
      <c r="O126" s="37" t="s">
        <v>0</v>
      </c>
      <c r="P126" s="37"/>
      <c r="Q126" s="127">
        <v>31478</v>
      </c>
      <c r="R126" s="128">
        <v>7</v>
      </c>
      <c r="S126" s="37" t="s">
        <v>0</v>
      </c>
      <c r="T126" s="37" t="s">
        <v>0</v>
      </c>
      <c r="U126" s="131">
        <v>28405</v>
      </c>
      <c r="V126" s="53">
        <v>7.5</v>
      </c>
      <c r="X126" s="256">
        <v>23012</v>
      </c>
      <c r="Y126" s="244">
        <v>2.91</v>
      </c>
      <c r="Z126" s="244">
        <v>3.04</v>
      </c>
      <c r="AA126" s="244">
        <v>3.4</v>
      </c>
      <c r="AB126" s="244">
        <v>3.58</v>
      </c>
      <c r="AC126" s="244">
        <v>3.83</v>
      </c>
      <c r="AD126" s="244">
        <v>3.94</v>
      </c>
      <c r="AE126" s="244">
        <v>4.5</v>
      </c>
      <c r="AF126" s="244"/>
    </row>
    <row r="127" spans="1:32" x14ac:dyDescent="0.3">
      <c r="A127" s="3">
        <v>2007</v>
      </c>
      <c r="B127" s="225">
        <v>7.33</v>
      </c>
      <c r="C127" s="225">
        <v>8.0499999999999989</v>
      </c>
      <c r="D127" s="233">
        <v>5.791666666666667</v>
      </c>
      <c r="E127" s="232">
        <v>4.75</v>
      </c>
      <c r="F127" s="29"/>
      <c r="G127" s="1">
        <v>42064</v>
      </c>
      <c r="H127" s="163">
        <v>4.2300000000000004</v>
      </c>
      <c r="I127" s="163">
        <v>6.64</v>
      </c>
      <c r="J127" s="127">
        <v>34700</v>
      </c>
      <c r="K127" s="128">
        <v>6.18333333333333</v>
      </c>
      <c r="L127" s="128"/>
      <c r="M127" s="118" t="s">
        <v>247</v>
      </c>
      <c r="N127" s="37" t="s">
        <v>0</v>
      </c>
      <c r="O127" s="37" t="s">
        <v>0</v>
      </c>
      <c r="P127" s="37"/>
      <c r="Q127" s="127">
        <v>31524</v>
      </c>
      <c r="R127" s="128">
        <v>6.5</v>
      </c>
      <c r="S127" s="37" t="s">
        <v>0</v>
      </c>
      <c r="T127" s="37" t="s">
        <v>0</v>
      </c>
      <c r="U127" s="131">
        <v>28422</v>
      </c>
      <c r="V127" s="53">
        <v>7.75</v>
      </c>
      <c r="X127" s="255">
        <v>23043</v>
      </c>
      <c r="Y127" s="244">
        <v>2.92</v>
      </c>
      <c r="Z127" s="244">
        <v>3.01</v>
      </c>
      <c r="AA127" s="244">
        <v>3.39</v>
      </c>
      <c r="AB127" s="244">
        <v>3.66</v>
      </c>
      <c r="AC127" s="244">
        <v>3.92</v>
      </c>
      <c r="AD127" s="244">
        <v>3.97</v>
      </c>
      <c r="AE127" s="244">
        <v>4.5</v>
      </c>
      <c r="AF127" s="244"/>
    </row>
    <row r="128" spans="1:32" x14ac:dyDescent="0.3">
      <c r="A128" s="3">
        <v>2008</v>
      </c>
      <c r="B128" s="225">
        <v>3.61</v>
      </c>
      <c r="C128" s="225">
        <v>5.0875000000000004</v>
      </c>
      <c r="D128" s="233">
        <v>2.1666666666666665</v>
      </c>
      <c r="E128" s="232">
        <v>0.5</v>
      </c>
      <c r="F128" s="29"/>
      <c r="G128" s="1">
        <v>42156</v>
      </c>
      <c r="H128" s="163">
        <v>4.3099999999999996</v>
      </c>
      <c r="I128" s="163">
        <v>6.63</v>
      </c>
      <c r="J128" s="127">
        <v>34790</v>
      </c>
      <c r="K128" s="128">
        <v>6.01</v>
      </c>
      <c r="L128" s="128"/>
      <c r="M128" s="118" t="s">
        <v>248</v>
      </c>
      <c r="N128" s="37" t="s">
        <v>0</v>
      </c>
      <c r="O128" s="37" t="s">
        <v>0</v>
      </c>
      <c r="P128" s="37"/>
      <c r="Q128" s="127">
        <v>31604</v>
      </c>
      <c r="R128" s="128">
        <v>6</v>
      </c>
      <c r="S128" s="37" t="s">
        <v>0</v>
      </c>
      <c r="T128" s="37" t="s">
        <v>0</v>
      </c>
      <c r="U128" s="131">
        <v>28500</v>
      </c>
      <c r="V128" s="53">
        <v>8</v>
      </c>
      <c r="X128" s="254">
        <v>23071</v>
      </c>
      <c r="Y128" s="244">
        <v>2.89</v>
      </c>
      <c r="Z128" s="244">
        <v>3.03</v>
      </c>
      <c r="AA128" s="244">
        <v>3.41</v>
      </c>
      <c r="AB128" s="244">
        <v>3.68</v>
      </c>
      <c r="AC128" s="244">
        <v>3.93</v>
      </c>
      <c r="AD128" s="244">
        <v>3.98</v>
      </c>
      <c r="AE128" s="244">
        <v>4.5</v>
      </c>
      <c r="AF128" s="244"/>
    </row>
    <row r="129" spans="1:32" x14ac:dyDescent="0.3">
      <c r="A129" s="3">
        <v>2009</v>
      </c>
      <c r="B129" s="225">
        <v>3.25</v>
      </c>
      <c r="C129" s="225">
        <v>3.25</v>
      </c>
      <c r="D129" s="233">
        <v>0.5</v>
      </c>
      <c r="E129" s="232">
        <v>0.5</v>
      </c>
      <c r="F129" s="29"/>
      <c r="G129" s="1">
        <v>42248</v>
      </c>
      <c r="H129" s="163">
        <v>3.9</v>
      </c>
      <c r="I129" s="163">
        <v>6.74</v>
      </c>
      <c r="J129" s="127">
        <v>34881</v>
      </c>
      <c r="K129" s="128">
        <v>5.7566666666666695</v>
      </c>
      <c r="L129" s="128"/>
      <c r="M129" s="118" t="s">
        <v>249</v>
      </c>
      <c r="N129" s="37" t="s">
        <v>0</v>
      </c>
      <c r="O129" s="37" t="s">
        <v>0</v>
      </c>
      <c r="P129" s="37"/>
      <c r="Q129" s="127">
        <v>31646</v>
      </c>
      <c r="R129" s="128">
        <v>5.5</v>
      </c>
      <c r="S129" s="37" t="s">
        <v>0</v>
      </c>
      <c r="T129" s="37" t="s">
        <v>0</v>
      </c>
      <c r="U129" s="131">
        <v>28615</v>
      </c>
      <c r="V129" s="53">
        <v>8.25</v>
      </c>
      <c r="X129" s="253">
        <v>23102</v>
      </c>
      <c r="Y129" s="244">
        <v>2.9</v>
      </c>
      <c r="Z129" s="244">
        <v>3.11</v>
      </c>
      <c r="AA129" s="244">
        <v>3.5</v>
      </c>
      <c r="AB129" s="244">
        <v>3.74</v>
      </c>
      <c r="AC129" s="244">
        <v>3.97</v>
      </c>
      <c r="AD129" s="244">
        <v>4.03</v>
      </c>
      <c r="AE129" s="244">
        <v>4.5</v>
      </c>
      <c r="AF129" s="244"/>
    </row>
    <row r="130" spans="1:32" x14ac:dyDescent="0.3">
      <c r="A130" s="3">
        <v>2010</v>
      </c>
      <c r="B130" s="228">
        <v>3.25</v>
      </c>
      <c r="C130" s="228">
        <v>3.25</v>
      </c>
      <c r="D130" s="234">
        <v>0.72916666666666663</v>
      </c>
      <c r="E130" s="235">
        <v>0.75</v>
      </c>
      <c r="F130" s="29"/>
      <c r="G130" s="1">
        <v>42339</v>
      </c>
      <c r="H130" s="163">
        <v>3.62</v>
      </c>
      <c r="I130" s="163">
        <v>6.58</v>
      </c>
      <c r="J130" s="127">
        <v>34973</v>
      </c>
      <c r="K130" s="128">
        <v>5.7166666666666694</v>
      </c>
      <c r="L130" s="128"/>
      <c r="M130" s="118" t="s">
        <v>250</v>
      </c>
      <c r="N130" s="37" t="s">
        <v>0</v>
      </c>
      <c r="O130" s="37" t="s">
        <v>0</v>
      </c>
      <c r="P130" s="37"/>
      <c r="Q130" s="127">
        <v>32029</v>
      </c>
      <c r="R130" s="128">
        <v>6</v>
      </c>
      <c r="S130" s="37" t="s">
        <v>0</v>
      </c>
      <c r="T130" s="37" t="s">
        <v>0</v>
      </c>
      <c r="U130" s="131">
        <v>28636</v>
      </c>
      <c r="V130" s="53">
        <v>8.5</v>
      </c>
      <c r="X130" s="252">
        <v>23132</v>
      </c>
      <c r="Y130" s="244">
        <v>2.93</v>
      </c>
      <c r="Z130" s="244">
        <v>3.12</v>
      </c>
      <c r="AA130" s="244">
        <v>3.54</v>
      </c>
      <c r="AB130" s="244">
        <v>3.72</v>
      </c>
      <c r="AC130" s="244">
        <v>3.93</v>
      </c>
      <c r="AD130" s="244">
        <v>4.0199999999999996</v>
      </c>
      <c r="AE130" s="244">
        <v>4.5</v>
      </c>
      <c r="AF130" s="244"/>
    </row>
    <row r="131" spans="1:32" x14ac:dyDescent="0.3">
      <c r="D131" s="9"/>
      <c r="F131" s="29"/>
      <c r="G131" s="1">
        <v>42430</v>
      </c>
      <c r="H131" s="163">
        <v>3.5</v>
      </c>
      <c r="I131" s="163">
        <v>6.5</v>
      </c>
      <c r="J131" s="127">
        <v>35065</v>
      </c>
      <c r="K131" s="128">
        <v>5.2766666666666699</v>
      </c>
      <c r="L131" s="128"/>
      <c r="M131" s="118" t="s">
        <v>251</v>
      </c>
      <c r="N131" s="37" t="s">
        <v>0</v>
      </c>
      <c r="O131" s="37" t="s">
        <v>0</v>
      </c>
      <c r="P131" s="37"/>
      <c r="Q131" s="127">
        <v>32364</v>
      </c>
      <c r="R131" s="128">
        <v>6.5</v>
      </c>
      <c r="S131" s="37" t="s">
        <v>0</v>
      </c>
      <c r="T131" s="37" t="s">
        <v>0</v>
      </c>
      <c r="U131" s="131">
        <v>28657</v>
      </c>
      <c r="V131" s="53">
        <v>8.75</v>
      </c>
      <c r="X131" s="251">
        <v>23163</v>
      </c>
      <c r="Y131" s="244">
        <v>2.99</v>
      </c>
      <c r="Z131" s="244">
        <v>3.2</v>
      </c>
      <c r="AA131" s="244">
        <v>3.61</v>
      </c>
      <c r="AB131" s="244">
        <v>3.81</v>
      </c>
      <c r="AC131" s="244">
        <v>3.99</v>
      </c>
      <c r="AD131" s="244">
        <v>4.0199999999999996</v>
      </c>
      <c r="AE131" s="244">
        <v>4.5</v>
      </c>
      <c r="AF131" s="244"/>
    </row>
    <row r="132" spans="1:32" x14ac:dyDescent="0.3">
      <c r="A132" s="226" t="s">
        <v>6</v>
      </c>
      <c r="B132" s="226"/>
      <c r="C132" s="226"/>
      <c r="D132" s="226"/>
      <c r="E132" s="226"/>
      <c r="F132" s="29"/>
      <c r="G132" s="1">
        <v>42522</v>
      </c>
      <c r="H132" s="163">
        <v>3.67</v>
      </c>
      <c r="I132" s="163">
        <v>6.53</v>
      </c>
      <c r="J132" s="127">
        <v>35156</v>
      </c>
      <c r="K132" s="128">
        <v>5.39333333333333</v>
      </c>
      <c r="L132" s="128"/>
      <c r="M132" s="118" t="s">
        <v>252</v>
      </c>
      <c r="N132" s="37" t="s">
        <v>0</v>
      </c>
      <c r="O132" s="37" t="s">
        <v>0</v>
      </c>
      <c r="P132" s="37"/>
      <c r="Q132" s="127">
        <v>32563</v>
      </c>
      <c r="R132" s="128">
        <v>7</v>
      </c>
      <c r="S132" s="37" t="s">
        <v>0</v>
      </c>
      <c r="T132" s="37" t="s">
        <v>0</v>
      </c>
      <c r="U132" s="131">
        <v>28671</v>
      </c>
      <c r="V132" s="53">
        <v>9</v>
      </c>
      <c r="X132" s="250">
        <v>23193</v>
      </c>
      <c r="Y132" s="244">
        <v>3.18</v>
      </c>
      <c r="Z132" s="244">
        <v>3.48</v>
      </c>
      <c r="AA132" s="244">
        <v>3.76</v>
      </c>
      <c r="AB132" s="244">
        <v>3.89</v>
      </c>
      <c r="AC132" s="244">
        <v>4.0199999999999996</v>
      </c>
      <c r="AD132" s="244">
        <v>4.0599999999999996</v>
      </c>
      <c r="AE132" s="244">
        <v>4.5</v>
      </c>
      <c r="AF132" s="244"/>
    </row>
    <row r="133" spans="1:32" ht="15.75" customHeight="1" x14ac:dyDescent="0.3">
      <c r="A133" s="338" t="s">
        <v>344</v>
      </c>
      <c r="B133" s="338"/>
      <c r="C133" s="338"/>
      <c r="D133" s="338"/>
      <c r="E133" s="338"/>
      <c r="F133" s="29"/>
      <c r="G133" s="1">
        <v>42614</v>
      </c>
      <c r="H133" s="163">
        <v>4.17</v>
      </c>
      <c r="I133" s="163">
        <v>6.55</v>
      </c>
      <c r="J133" s="127">
        <v>35247</v>
      </c>
      <c r="K133" s="128">
        <v>5.48</v>
      </c>
      <c r="L133" s="128"/>
      <c r="M133" s="118" t="s">
        <v>253</v>
      </c>
      <c r="N133" s="37" t="s">
        <v>0</v>
      </c>
      <c r="O133" s="37" t="s">
        <v>0</v>
      </c>
      <c r="P133" s="37"/>
      <c r="Q133" s="127">
        <v>33226</v>
      </c>
      <c r="R133" s="128">
        <v>6.5</v>
      </c>
      <c r="S133" s="37" t="s">
        <v>0</v>
      </c>
      <c r="T133" s="37" t="s">
        <v>0</v>
      </c>
      <c r="U133" s="131">
        <v>28734</v>
      </c>
      <c r="V133" s="53">
        <v>9.25</v>
      </c>
      <c r="X133" s="249">
        <v>23224</v>
      </c>
      <c r="Y133" s="244">
        <v>3.32</v>
      </c>
      <c r="Z133" s="244">
        <v>3.53</v>
      </c>
      <c r="AA133" s="244">
        <v>3.77</v>
      </c>
      <c r="AB133" s="244">
        <v>3.89</v>
      </c>
      <c r="AC133" s="244">
        <v>4</v>
      </c>
      <c r="AD133" s="244">
        <v>4.03</v>
      </c>
      <c r="AE133" s="244">
        <v>4.5</v>
      </c>
      <c r="AF133" s="244"/>
    </row>
    <row r="134" spans="1:32" x14ac:dyDescent="0.3">
      <c r="A134" s="338"/>
      <c r="B134" s="338"/>
      <c r="C134" s="338"/>
      <c r="D134" s="338"/>
      <c r="E134" s="338"/>
      <c r="F134" s="29"/>
      <c r="G134" s="1">
        <v>42705</v>
      </c>
      <c r="H134" s="163">
        <v>4.03</v>
      </c>
      <c r="I134" s="163">
        <v>6.47</v>
      </c>
      <c r="J134" s="127">
        <v>35339</v>
      </c>
      <c r="K134" s="128">
        <v>5.41</v>
      </c>
      <c r="L134" s="128"/>
      <c r="M134" s="118" t="s">
        <v>254</v>
      </c>
      <c r="N134" s="37" t="s">
        <v>0</v>
      </c>
      <c r="O134" s="37" t="s">
        <v>0</v>
      </c>
      <c r="P134" s="37"/>
      <c r="Q134" s="127">
        <v>33273</v>
      </c>
      <c r="R134" s="128">
        <v>6</v>
      </c>
      <c r="S134" s="37" t="s">
        <v>0</v>
      </c>
      <c r="T134" s="37" t="s">
        <v>0</v>
      </c>
      <c r="U134" s="131">
        <v>28748</v>
      </c>
      <c r="V134" s="53">
        <v>9.5</v>
      </c>
      <c r="X134" s="248">
        <v>23255</v>
      </c>
      <c r="Y134" s="244">
        <v>3.38</v>
      </c>
      <c r="Z134" s="244">
        <v>3.57</v>
      </c>
      <c r="AA134" s="244">
        <v>3.82</v>
      </c>
      <c r="AB134" s="244">
        <v>3.96</v>
      </c>
      <c r="AC134" s="244">
        <v>4.08</v>
      </c>
      <c r="AD134" s="244">
        <v>4.09</v>
      </c>
      <c r="AE134" s="244">
        <v>4.5</v>
      </c>
      <c r="AF134" s="244"/>
    </row>
    <row r="135" spans="1:32" x14ac:dyDescent="0.3">
      <c r="A135" s="338"/>
      <c r="B135" s="338"/>
      <c r="C135" s="338"/>
      <c r="D135" s="338"/>
      <c r="E135" s="338"/>
      <c r="F135" s="29"/>
      <c r="G135" s="1">
        <v>42795</v>
      </c>
      <c r="H135" s="163">
        <v>4.32</v>
      </c>
      <c r="I135" s="163">
        <v>6.45</v>
      </c>
      <c r="J135" s="127">
        <v>35431</v>
      </c>
      <c r="K135" s="128">
        <v>5.4433333333333298</v>
      </c>
      <c r="L135" s="128"/>
      <c r="M135" s="118" t="s">
        <v>255</v>
      </c>
      <c r="N135" s="37" t="s">
        <v>0</v>
      </c>
      <c r="O135" s="37" t="s">
        <v>0</v>
      </c>
      <c r="P135" s="37"/>
      <c r="Q135" s="127">
        <v>33360</v>
      </c>
      <c r="R135" s="128">
        <v>5.5</v>
      </c>
      <c r="S135" s="37" t="s">
        <v>0</v>
      </c>
      <c r="T135" s="37" t="s">
        <v>0</v>
      </c>
      <c r="U135" s="131">
        <v>28761</v>
      </c>
      <c r="V135" s="53">
        <v>9.75</v>
      </c>
      <c r="X135" s="247">
        <v>23285</v>
      </c>
      <c r="Y135" s="244">
        <v>3.45</v>
      </c>
      <c r="Z135" s="244">
        <v>3.64</v>
      </c>
      <c r="AA135" s="244">
        <v>3.87</v>
      </c>
      <c r="AB135" s="244">
        <v>3.97</v>
      </c>
      <c r="AC135" s="244">
        <v>4.1100000000000003</v>
      </c>
      <c r="AD135" s="244">
        <v>4.12</v>
      </c>
      <c r="AE135" s="244">
        <v>4.5</v>
      </c>
      <c r="AF135" s="244"/>
    </row>
    <row r="136" spans="1:32" x14ac:dyDescent="0.3">
      <c r="A136" s="331" t="s">
        <v>335</v>
      </c>
      <c r="B136" s="331"/>
      <c r="C136" s="331"/>
      <c r="D136" s="331"/>
      <c r="E136" s="331"/>
      <c r="F136" s="29"/>
      <c r="G136" s="1">
        <v>42887</v>
      </c>
      <c r="H136" s="163">
        <v>5.03</v>
      </c>
      <c r="I136" s="163">
        <v>6.69</v>
      </c>
      <c r="J136" s="127">
        <v>35521</v>
      </c>
      <c r="K136" s="128">
        <v>5.69</v>
      </c>
      <c r="L136" s="128"/>
      <c r="M136" s="118" t="s">
        <v>256</v>
      </c>
      <c r="N136" s="37" t="s">
        <v>0</v>
      </c>
      <c r="O136" s="37" t="s">
        <v>0</v>
      </c>
      <c r="P136" s="37"/>
      <c r="Q136" s="127">
        <v>33498</v>
      </c>
      <c r="R136" s="128">
        <v>5</v>
      </c>
      <c r="S136" s="37" t="s">
        <v>0</v>
      </c>
      <c r="T136" s="37" t="s">
        <v>0</v>
      </c>
      <c r="U136" s="131">
        <v>28776</v>
      </c>
      <c r="V136" s="53">
        <v>10</v>
      </c>
      <c r="X136" s="246">
        <v>23316</v>
      </c>
      <c r="Y136" s="244">
        <v>3.52</v>
      </c>
      <c r="Z136" s="244">
        <v>3.74</v>
      </c>
      <c r="AA136" s="244">
        <v>3.95</v>
      </c>
      <c r="AB136" s="244">
        <v>4.01</v>
      </c>
      <c r="AC136" s="244">
        <v>4.12</v>
      </c>
      <c r="AD136" s="244">
        <v>4.16</v>
      </c>
      <c r="AE136" s="244">
        <v>4.5</v>
      </c>
      <c r="AF136" s="244"/>
    </row>
    <row r="137" spans="1:32" x14ac:dyDescent="0.3">
      <c r="A137" s="331"/>
      <c r="B137" s="331"/>
      <c r="C137" s="331"/>
      <c r="D137" s="331"/>
      <c r="E137" s="331"/>
      <c r="F137" s="29"/>
      <c r="G137" s="1">
        <v>42979</v>
      </c>
      <c r="H137" s="163">
        <v>5.26</v>
      </c>
      <c r="I137" s="163">
        <v>6.85</v>
      </c>
      <c r="J137" s="127">
        <v>35612</v>
      </c>
      <c r="K137" s="128">
        <v>5.6</v>
      </c>
      <c r="L137" s="128"/>
      <c r="M137" s="118" t="s">
        <v>257</v>
      </c>
      <c r="N137" s="37" t="s">
        <v>0</v>
      </c>
      <c r="O137" s="37" t="s">
        <v>0</v>
      </c>
      <c r="P137" s="37"/>
      <c r="Q137" s="127">
        <v>33549</v>
      </c>
      <c r="R137" s="128">
        <v>4.5</v>
      </c>
      <c r="S137" s="37" t="s">
        <v>0</v>
      </c>
      <c r="T137" s="37" t="s">
        <v>0</v>
      </c>
      <c r="U137" s="131">
        <v>28790</v>
      </c>
      <c r="V137" s="53">
        <v>10.25</v>
      </c>
      <c r="X137" s="245">
        <v>23346</v>
      </c>
      <c r="Y137" s="244">
        <v>3.52</v>
      </c>
      <c r="Z137" s="244">
        <v>3.81</v>
      </c>
      <c r="AA137" s="244">
        <v>4.01</v>
      </c>
      <c r="AB137" s="244">
        <v>4.04</v>
      </c>
      <c r="AC137" s="244">
        <v>4.13</v>
      </c>
      <c r="AD137" s="244">
        <v>4.1900000000000004</v>
      </c>
      <c r="AE137" s="244">
        <v>4.5</v>
      </c>
      <c r="AF137" s="244"/>
    </row>
    <row r="138" spans="1:32" x14ac:dyDescent="0.3">
      <c r="F138" s="29"/>
      <c r="G138" s="1">
        <v>43070</v>
      </c>
      <c r="H138" s="163">
        <v>5.69</v>
      </c>
      <c r="I138" s="163">
        <v>7.07</v>
      </c>
      <c r="J138" s="127">
        <v>35704</v>
      </c>
      <c r="K138" s="128">
        <v>5.73</v>
      </c>
      <c r="L138" s="128"/>
      <c r="M138" s="118" t="s">
        <v>258</v>
      </c>
      <c r="N138" s="37" t="s">
        <v>0</v>
      </c>
      <c r="O138" s="37" t="s">
        <v>0</v>
      </c>
      <c r="P138" s="37"/>
      <c r="Q138" s="127">
        <v>33596</v>
      </c>
      <c r="R138" s="128">
        <v>3.5</v>
      </c>
      <c r="S138" s="37" t="s">
        <v>0</v>
      </c>
      <c r="T138" s="37" t="s">
        <v>0</v>
      </c>
      <c r="U138" s="131">
        <v>28795</v>
      </c>
      <c r="V138" s="53">
        <v>10.5</v>
      </c>
      <c r="X138" s="256">
        <v>23377</v>
      </c>
      <c r="Y138" s="244">
        <v>3.52</v>
      </c>
      <c r="Z138" s="244">
        <v>3.79</v>
      </c>
      <c r="AA138" s="244">
        <v>4.04</v>
      </c>
      <c r="AB138" s="244">
        <v>4.07</v>
      </c>
      <c r="AC138" s="244">
        <v>4.17</v>
      </c>
      <c r="AD138" s="244">
        <v>4.1900000000000004</v>
      </c>
      <c r="AE138" s="244">
        <v>4.5</v>
      </c>
      <c r="AF138" s="244"/>
    </row>
    <row r="139" spans="1:32" ht="15.75" customHeight="1" x14ac:dyDescent="0.3">
      <c r="F139" s="29"/>
      <c r="G139" s="1">
        <v>43160</v>
      </c>
      <c r="H139" s="163">
        <v>5.9</v>
      </c>
      <c r="I139" s="163">
        <v>7.12</v>
      </c>
      <c r="J139" s="127">
        <v>35796</v>
      </c>
      <c r="K139" s="128">
        <v>5.5533333333333301</v>
      </c>
      <c r="L139" s="128"/>
      <c r="M139" s="118" t="s">
        <v>259</v>
      </c>
      <c r="N139" s="37" t="s">
        <v>0</v>
      </c>
      <c r="O139" s="37" t="s">
        <v>0</v>
      </c>
      <c r="P139" s="37"/>
      <c r="Q139" s="127">
        <v>33792</v>
      </c>
      <c r="R139" s="128">
        <v>3</v>
      </c>
      <c r="S139" s="37" t="s">
        <v>0</v>
      </c>
      <c r="T139" s="37" t="s">
        <v>0</v>
      </c>
      <c r="U139" s="131">
        <v>28800</v>
      </c>
      <c r="V139" s="53">
        <v>10.75</v>
      </c>
      <c r="X139" s="255">
        <v>23408</v>
      </c>
      <c r="Y139" s="244">
        <v>3.53</v>
      </c>
      <c r="Z139" s="244">
        <v>3.78</v>
      </c>
      <c r="AA139" s="244">
        <v>4</v>
      </c>
      <c r="AB139" s="244">
        <v>4.03</v>
      </c>
      <c r="AC139" s="244">
        <v>4.1500000000000004</v>
      </c>
      <c r="AD139" s="244">
        <v>4.17</v>
      </c>
      <c r="AE139" s="244">
        <v>4.5</v>
      </c>
      <c r="AF139" s="244"/>
    </row>
    <row r="140" spans="1:32" x14ac:dyDescent="0.3">
      <c r="D140" s="9"/>
      <c r="F140" s="29"/>
      <c r="G140" s="1">
        <v>43252</v>
      </c>
      <c r="H140" s="163">
        <v>6.08</v>
      </c>
      <c r="I140" s="163">
        <v>7.18</v>
      </c>
      <c r="J140" s="127">
        <v>35886</v>
      </c>
      <c r="K140" s="128">
        <v>5.59</v>
      </c>
      <c r="L140" s="128"/>
      <c r="M140" s="118" t="s">
        <v>260</v>
      </c>
      <c r="N140" s="37" t="s">
        <v>0</v>
      </c>
      <c r="O140" s="37" t="s">
        <v>0</v>
      </c>
      <c r="P140" s="37"/>
      <c r="Q140" s="127">
        <v>34471</v>
      </c>
      <c r="R140" s="128">
        <v>3.5</v>
      </c>
      <c r="S140" s="37" t="s">
        <v>0</v>
      </c>
      <c r="T140" s="37" t="s">
        <v>0</v>
      </c>
      <c r="U140" s="131">
        <v>28811</v>
      </c>
      <c r="V140" s="53">
        <v>11</v>
      </c>
      <c r="X140" s="254">
        <v>23437</v>
      </c>
      <c r="Y140" s="244">
        <v>3.54</v>
      </c>
      <c r="Z140" s="244">
        <v>3.91</v>
      </c>
      <c r="AA140" s="244">
        <v>4.12</v>
      </c>
      <c r="AB140" s="244">
        <v>4.1399999999999997</v>
      </c>
      <c r="AC140" s="244">
        <v>4.22</v>
      </c>
      <c r="AD140" s="244">
        <v>4.22</v>
      </c>
      <c r="AE140" s="244">
        <v>4.5</v>
      </c>
      <c r="AF140" s="244"/>
    </row>
    <row r="141" spans="1:32" x14ac:dyDescent="0.3">
      <c r="D141" s="9"/>
      <c r="F141" s="29"/>
      <c r="G141" s="1">
        <v>43344</v>
      </c>
      <c r="H141" s="163">
        <v>6.11</v>
      </c>
      <c r="I141" s="163">
        <v>7.26</v>
      </c>
      <c r="J141" s="127">
        <v>35977</v>
      </c>
      <c r="K141" s="128">
        <v>5.5266666666666699</v>
      </c>
      <c r="L141" s="128"/>
      <c r="M141" s="118" t="s">
        <v>262</v>
      </c>
      <c r="N141" s="37" t="s">
        <v>0</v>
      </c>
      <c r="O141" s="37" t="s">
        <v>0</v>
      </c>
      <c r="P141" s="37"/>
      <c r="Q141" s="127">
        <v>34562</v>
      </c>
      <c r="R141" s="128">
        <v>4</v>
      </c>
      <c r="S141" s="37" t="s">
        <v>0</v>
      </c>
      <c r="T141" s="37" t="s">
        <v>0</v>
      </c>
      <c r="U141" s="131">
        <v>28818</v>
      </c>
      <c r="V141" s="53">
        <v>11.5</v>
      </c>
      <c r="X141" s="253">
        <v>23468</v>
      </c>
      <c r="Y141" s="244">
        <v>3.47</v>
      </c>
      <c r="Z141" s="244">
        <v>3.91</v>
      </c>
      <c r="AA141" s="244">
        <v>4.1500000000000004</v>
      </c>
      <c r="AB141" s="244">
        <v>4.1500000000000004</v>
      </c>
      <c r="AC141" s="244">
        <v>4.2300000000000004</v>
      </c>
      <c r="AD141" s="244">
        <v>4.24</v>
      </c>
      <c r="AE141" s="244">
        <v>4.5</v>
      </c>
      <c r="AF141" s="244"/>
    </row>
    <row r="142" spans="1:32" x14ac:dyDescent="0.3">
      <c r="D142" s="9"/>
      <c r="F142" s="29"/>
      <c r="G142" s="1">
        <v>43435</v>
      </c>
      <c r="H142" s="163">
        <v>6</v>
      </c>
      <c r="I142" s="163">
        <v>7</v>
      </c>
      <c r="J142" s="127">
        <v>36069</v>
      </c>
      <c r="K142" s="128">
        <v>5.1966666666666699</v>
      </c>
      <c r="L142" s="128"/>
      <c r="M142" s="118" t="s">
        <v>264</v>
      </c>
      <c r="N142" s="37" t="s">
        <v>0</v>
      </c>
      <c r="O142" s="37" t="s">
        <v>0</v>
      </c>
      <c r="P142" s="37"/>
      <c r="Q142" s="127">
        <v>34653</v>
      </c>
      <c r="R142" s="128">
        <v>4.75</v>
      </c>
      <c r="S142" s="37" t="s">
        <v>0</v>
      </c>
      <c r="T142" s="37" t="s">
        <v>0</v>
      </c>
      <c r="U142" s="131">
        <v>28850</v>
      </c>
      <c r="V142" s="53">
        <v>11.75</v>
      </c>
      <c r="X142" s="252">
        <v>23498</v>
      </c>
      <c r="Y142" s="244">
        <v>3.48</v>
      </c>
      <c r="Z142" s="244">
        <v>3.84</v>
      </c>
      <c r="AA142" s="244">
        <v>4.04</v>
      </c>
      <c r="AB142" s="244">
        <v>4.05</v>
      </c>
      <c r="AC142" s="244">
        <v>4.2</v>
      </c>
      <c r="AD142" s="244">
        <v>4.2</v>
      </c>
      <c r="AE142" s="244">
        <v>4.5</v>
      </c>
      <c r="AF142" s="244"/>
    </row>
    <row r="143" spans="1:32" x14ac:dyDescent="0.3">
      <c r="D143" s="9"/>
      <c r="F143" s="29"/>
      <c r="G143" s="1">
        <v>43525</v>
      </c>
      <c r="H143" s="163">
        <v>5.29</v>
      </c>
      <c r="I143" s="163">
        <v>7.12</v>
      </c>
      <c r="J143" s="127">
        <v>36161</v>
      </c>
      <c r="K143" s="128">
        <v>4.9000000000000004</v>
      </c>
      <c r="L143" s="128"/>
      <c r="M143" s="118" t="s">
        <v>265</v>
      </c>
      <c r="N143" s="37" t="s">
        <v>0</v>
      </c>
      <c r="O143" s="37" t="s">
        <v>0</v>
      </c>
      <c r="P143" s="37"/>
      <c r="Q143" s="127">
        <v>34731</v>
      </c>
      <c r="R143" s="128">
        <v>5.25</v>
      </c>
      <c r="S143" s="37" t="s">
        <v>0</v>
      </c>
      <c r="T143" s="37" t="s">
        <v>0</v>
      </c>
      <c r="U143" s="131">
        <v>29025</v>
      </c>
      <c r="V143" s="53">
        <v>11.5</v>
      </c>
      <c r="X143" s="251">
        <v>23529</v>
      </c>
      <c r="Y143" s="244">
        <v>3.48</v>
      </c>
      <c r="Z143" s="244">
        <v>3.83</v>
      </c>
      <c r="AA143" s="244">
        <v>4.01</v>
      </c>
      <c r="AB143" s="244">
        <v>4.0199999999999996</v>
      </c>
      <c r="AC143" s="244">
        <v>4.17</v>
      </c>
      <c r="AD143" s="244">
        <v>4.17</v>
      </c>
      <c r="AE143" s="244">
        <v>4.5</v>
      </c>
      <c r="AF143" s="244"/>
    </row>
    <row r="144" spans="1:32" x14ac:dyDescent="0.3">
      <c r="D144" s="9"/>
      <c r="G144" s="1">
        <v>43617</v>
      </c>
      <c r="H144" s="163">
        <v>5.34</v>
      </c>
      <c r="I144" s="163">
        <v>7.23</v>
      </c>
      <c r="J144" s="127">
        <v>36251</v>
      </c>
      <c r="K144" s="128">
        <v>4.9766666666666701</v>
      </c>
      <c r="L144" s="128"/>
      <c r="M144" s="118" t="s">
        <v>266</v>
      </c>
      <c r="N144" s="37" t="s">
        <v>0</v>
      </c>
      <c r="O144" s="37" t="s">
        <v>0</v>
      </c>
      <c r="P144" s="37"/>
      <c r="Q144" s="127">
        <v>35100</v>
      </c>
      <c r="R144" s="128">
        <v>5</v>
      </c>
      <c r="S144" s="37" t="s">
        <v>0</v>
      </c>
      <c r="T144" s="37" t="s">
        <v>0</v>
      </c>
      <c r="U144" s="131">
        <v>29063</v>
      </c>
      <c r="V144" s="53">
        <v>11.75</v>
      </c>
      <c r="X144" s="250">
        <v>23559</v>
      </c>
      <c r="Y144" s="244">
        <v>3.46</v>
      </c>
      <c r="Z144" s="244">
        <v>3.72</v>
      </c>
      <c r="AA144" s="244">
        <v>3.93</v>
      </c>
      <c r="AB144" s="244">
        <v>4.03</v>
      </c>
      <c r="AC144" s="244">
        <v>4.1900000000000004</v>
      </c>
      <c r="AD144" s="244">
        <v>4.16</v>
      </c>
      <c r="AE144" s="244">
        <v>4.5</v>
      </c>
      <c r="AF144" s="244"/>
    </row>
    <row r="145" spans="4:32" x14ac:dyDescent="0.3">
      <c r="D145" s="9"/>
      <c r="G145" s="1">
        <v>43709</v>
      </c>
      <c r="H145" s="163">
        <v>5.38</v>
      </c>
      <c r="I145" s="163">
        <v>7.06</v>
      </c>
      <c r="J145" s="127">
        <v>36342</v>
      </c>
      <c r="K145" s="128">
        <v>5.3833333333333302</v>
      </c>
      <c r="L145" s="128"/>
      <c r="M145" s="118" t="s">
        <v>267</v>
      </c>
      <c r="N145" s="37" t="s">
        <v>0</v>
      </c>
      <c r="O145" s="37" t="s">
        <v>0</v>
      </c>
      <c r="P145" s="37"/>
      <c r="Q145" s="127">
        <v>36083</v>
      </c>
      <c r="R145" s="128">
        <v>4.75</v>
      </c>
      <c r="S145" s="37" t="s">
        <v>0</v>
      </c>
      <c r="T145" s="37" t="s">
        <v>0</v>
      </c>
      <c r="U145" s="131">
        <v>29083</v>
      </c>
      <c r="V145" s="53">
        <v>12</v>
      </c>
      <c r="X145" s="249">
        <v>23590</v>
      </c>
      <c r="Y145" s="244">
        <v>3.5</v>
      </c>
      <c r="Z145" s="244">
        <v>3.74</v>
      </c>
      <c r="AA145" s="244">
        <v>3.93</v>
      </c>
      <c r="AB145" s="244">
        <v>4.05</v>
      </c>
      <c r="AC145" s="244">
        <v>4.1900000000000004</v>
      </c>
      <c r="AD145" s="244">
        <v>4.18</v>
      </c>
      <c r="AE145" s="244">
        <v>4.5</v>
      </c>
      <c r="AF145" s="244"/>
    </row>
    <row r="146" spans="4:32" x14ac:dyDescent="0.3">
      <c r="D146" s="9"/>
      <c r="G146" s="1">
        <v>43800</v>
      </c>
      <c r="H146" s="163">
        <v>5.46</v>
      </c>
      <c r="I146" s="163">
        <v>7.34</v>
      </c>
      <c r="J146" s="127">
        <v>36434</v>
      </c>
      <c r="K146" s="128">
        <v>6.06</v>
      </c>
      <c r="L146" s="128"/>
      <c r="M146" s="118" t="s">
        <v>268</v>
      </c>
      <c r="N146" s="37" t="s">
        <v>0</v>
      </c>
      <c r="O146" s="37" t="s">
        <v>0</v>
      </c>
      <c r="P146" s="37"/>
      <c r="Q146" s="127">
        <v>36118</v>
      </c>
      <c r="R146" s="128">
        <v>4.5</v>
      </c>
      <c r="S146" s="37" t="s">
        <v>0</v>
      </c>
      <c r="T146" s="37" t="s">
        <v>0</v>
      </c>
      <c r="U146" s="131">
        <v>29095</v>
      </c>
      <c r="V146" s="53">
        <v>12.25</v>
      </c>
      <c r="X146" s="248">
        <v>23621</v>
      </c>
      <c r="Y146" s="244">
        <v>3.53</v>
      </c>
      <c r="Z146" s="244">
        <v>3.84</v>
      </c>
      <c r="AA146" s="244">
        <v>4.01</v>
      </c>
      <c r="AB146" s="244">
        <v>4.08</v>
      </c>
      <c r="AC146" s="244">
        <v>4.2</v>
      </c>
      <c r="AD146" s="244">
        <v>4.2</v>
      </c>
      <c r="AE146" s="244">
        <v>4.5</v>
      </c>
      <c r="AF146" s="244"/>
    </row>
    <row r="147" spans="4:32" x14ac:dyDescent="0.3">
      <c r="D147" s="9"/>
      <c r="G147" s="1">
        <v>43891</v>
      </c>
      <c r="H147" s="163">
        <v>6.42</v>
      </c>
      <c r="I147" s="163">
        <v>7.78</v>
      </c>
      <c r="J147" s="127">
        <v>36526</v>
      </c>
      <c r="K147" s="128">
        <v>6.0333333333333306</v>
      </c>
      <c r="L147" s="128"/>
      <c r="M147" s="118" t="s">
        <v>270</v>
      </c>
      <c r="N147" s="37" t="s">
        <v>0</v>
      </c>
      <c r="O147" s="37" t="s">
        <v>0</v>
      </c>
      <c r="P147" s="37"/>
      <c r="Q147" s="127">
        <v>36396</v>
      </c>
      <c r="R147" s="128">
        <v>4.75</v>
      </c>
      <c r="S147" s="37" t="s">
        <v>0</v>
      </c>
      <c r="T147" s="37" t="s">
        <v>0</v>
      </c>
      <c r="U147" s="131">
        <v>29105</v>
      </c>
      <c r="V147" s="53">
        <v>12.75</v>
      </c>
      <c r="X147" s="247">
        <v>23651</v>
      </c>
      <c r="Y147" s="244">
        <v>3.57</v>
      </c>
      <c r="Z147" s="244">
        <v>3.86</v>
      </c>
      <c r="AA147" s="244">
        <v>4.0199999999999996</v>
      </c>
      <c r="AB147" s="244">
        <v>4.07</v>
      </c>
      <c r="AC147" s="244">
        <v>4.1900000000000004</v>
      </c>
      <c r="AD147" s="244">
        <v>4.2</v>
      </c>
      <c r="AE147" s="244">
        <v>4.5</v>
      </c>
      <c r="AF147" s="244"/>
    </row>
    <row r="148" spans="4:32" x14ac:dyDescent="0.3">
      <c r="D148" s="9"/>
      <c r="G148" s="1">
        <v>43983</v>
      </c>
      <c r="H148" s="163">
        <v>7.38</v>
      </c>
      <c r="I148" s="163">
        <v>8.17</v>
      </c>
      <c r="J148" s="127">
        <v>36617</v>
      </c>
      <c r="K148" s="128">
        <v>6.5733333333333306</v>
      </c>
      <c r="L148" s="128"/>
      <c r="M148" s="118" t="s">
        <v>271</v>
      </c>
      <c r="N148" s="37" t="s">
        <v>0</v>
      </c>
      <c r="O148" s="37" t="s">
        <v>0</v>
      </c>
      <c r="P148" s="37"/>
      <c r="Q148" s="127">
        <v>36482</v>
      </c>
      <c r="R148" s="128">
        <v>5</v>
      </c>
      <c r="S148" s="37" t="s">
        <v>0</v>
      </c>
      <c r="T148" s="37" t="s">
        <v>0</v>
      </c>
      <c r="U148" s="131">
        <v>29112</v>
      </c>
      <c r="V148" s="53">
        <v>13</v>
      </c>
      <c r="X148" s="246">
        <v>23682</v>
      </c>
      <c r="Y148" s="244">
        <v>3.64</v>
      </c>
      <c r="Z148" s="244">
        <v>3.91</v>
      </c>
      <c r="AA148" s="244">
        <v>4.04</v>
      </c>
      <c r="AB148" s="244">
        <v>4.04</v>
      </c>
      <c r="AC148" s="244">
        <v>4.1500000000000004</v>
      </c>
      <c r="AD148" s="244">
        <v>4.17</v>
      </c>
      <c r="AE148" s="244">
        <v>4.5</v>
      </c>
      <c r="AF148" s="244"/>
    </row>
    <row r="149" spans="4:32" x14ac:dyDescent="0.3">
      <c r="D149" s="9"/>
      <c r="G149" s="1">
        <v>44075</v>
      </c>
      <c r="H149" s="163">
        <v>8.1300000000000008</v>
      </c>
      <c r="I149" s="163">
        <v>8.52</v>
      </c>
      <c r="J149" s="127">
        <v>36708</v>
      </c>
      <c r="K149" s="128">
        <v>6.6266666666666696</v>
      </c>
      <c r="L149" s="128"/>
      <c r="M149" s="118" t="s">
        <v>272</v>
      </c>
      <c r="N149" s="37" t="s">
        <v>0</v>
      </c>
      <c r="O149" s="37" t="s">
        <v>0</v>
      </c>
      <c r="P149" s="37"/>
      <c r="Q149" s="127">
        <v>36559</v>
      </c>
      <c r="R149" s="128">
        <v>5.25</v>
      </c>
      <c r="S149" s="37" t="s">
        <v>0</v>
      </c>
      <c r="T149" s="37" t="s">
        <v>0</v>
      </c>
      <c r="U149" s="131">
        <v>29118</v>
      </c>
      <c r="V149" s="53">
        <v>13.25</v>
      </c>
      <c r="X149" s="245">
        <v>23712</v>
      </c>
      <c r="Y149" s="244">
        <v>3.84</v>
      </c>
      <c r="Z149" s="244">
        <v>4.0199999999999996</v>
      </c>
      <c r="AA149" s="244">
        <v>4.08</v>
      </c>
      <c r="AB149" s="244">
        <v>4.09</v>
      </c>
      <c r="AC149" s="244">
        <v>4.18</v>
      </c>
      <c r="AD149" s="244">
        <v>4.18</v>
      </c>
      <c r="AE149" s="244">
        <v>4.5</v>
      </c>
      <c r="AF149" s="244"/>
    </row>
    <row r="150" spans="4:32" x14ac:dyDescent="0.3">
      <c r="D150" s="9"/>
      <c r="G150" s="1">
        <v>44166</v>
      </c>
      <c r="H150" s="163">
        <v>8.09</v>
      </c>
      <c r="I150" s="163">
        <v>7.99</v>
      </c>
      <c r="J150" s="127">
        <v>36800</v>
      </c>
      <c r="K150" s="128">
        <v>6.59</v>
      </c>
      <c r="L150" s="128"/>
      <c r="M150" s="118" t="s">
        <v>273</v>
      </c>
      <c r="N150" s="37" t="s">
        <v>0</v>
      </c>
      <c r="O150" s="37" t="s">
        <v>0</v>
      </c>
      <c r="P150" s="37"/>
      <c r="Q150" s="127">
        <v>36607</v>
      </c>
      <c r="R150" s="128">
        <v>5.5</v>
      </c>
      <c r="S150" s="37" t="s">
        <v>0</v>
      </c>
      <c r="T150" s="37" t="s">
        <v>0</v>
      </c>
      <c r="U150" s="131">
        <v>29126</v>
      </c>
      <c r="V150" s="53">
        <v>13.5</v>
      </c>
      <c r="X150" s="256">
        <v>23743</v>
      </c>
      <c r="Y150" s="244">
        <v>3.81</v>
      </c>
      <c r="Z150" s="244">
        <v>3.94</v>
      </c>
      <c r="AA150" s="244">
        <v>4.03</v>
      </c>
      <c r="AB150" s="244">
        <v>4.0999999999999996</v>
      </c>
      <c r="AC150" s="244">
        <v>4.1900000000000004</v>
      </c>
      <c r="AD150" s="244">
        <v>4.1900000000000004</v>
      </c>
      <c r="AE150" s="244">
        <v>4.5</v>
      </c>
      <c r="AF150" s="244"/>
    </row>
    <row r="151" spans="4:32" x14ac:dyDescent="0.3">
      <c r="D151" s="9"/>
      <c r="G151" s="1">
        <v>44256</v>
      </c>
      <c r="H151" s="163">
        <v>7.71</v>
      </c>
      <c r="I151" s="163">
        <v>8.5</v>
      </c>
      <c r="J151" s="127">
        <v>36892</v>
      </c>
      <c r="K151" s="128">
        <v>5.2566666666666695</v>
      </c>
      <c r="L151" s="128"/>
      <c r="M151" s="118" t="s">
        <v>275</v>
      </c>
      <c r="N151" s="37" t="s">
        <v>0</v>
      </c>
      <c r="O151" s="37" t="s">
        <v>0</v>
      </c>
      <c r="P151" s="37"/>
      <c r="Q151" s="127">
        <v>36664</v>
      </c>
      <c r="R151" s="128">
        <v>6</v>
      </c>
      <c r="S151" s="37" t="s">
        <v>0</v>
      </c>
      <c r="T151" s="37" t="s">
        <v>0</v>
      </c>
      <c r="U151" s="131">
        <v>29137</v>
      </c>
      <c r="V151" s="53">
        <v>14.5</v>
      </c>
      <c r="X151" s="255">
        <v>23774</v>
      </c>
      <c r="Y151" s="244">
        <v>3.93</v>
      </c>
      <c r="Z151" s="244">
        <v>4.03</v>
      </c>
      <c r="AA151" s="244">
        <v>4.08</v>
      </c>
      <c r="AB151" s="244">
        <v>4.1500000000000004</v>
      </c>
      <c r="AC151" s="244">
        <v>4.21</v>
      </c>
      <c r="AD151" s="244">
        <v>4.21</v>
      </c>
      <c r="AE151" s="244">
        <v>4.5</v>
      </c>
      <c r="AF151" s="244"/>
    </row>
    <row r="152" spans="4:32" x14ac:dyDescent="0.3">
      <c r="D152" s="9"/>
      <c r="G152" s="1">
        <v>44348</v>
      </c>
      <c r="H152" s="163">
        <v>7.09</v>
      </c>
      <c r="I152" s="163">
        <v>8.5299999999999994</v>
      </c>
      <c r="J152" s="127">
        <v>36982</v>
      </c>
      <c r="K152" s="128">
        <v>4.0966666666666702</v>
      </c>
      <c r="L152" s="128"/>
      <c r="M152" s="118" t="s">
        <v>276</v>
      </c>
      <c r="N152" s="37" t="s">
        <v>0</v>
      </c>
      <c r="O152" s="37" t="s">
        <v>0</v>
      </c>
      <c r="P152" s="37"/>
      <c r="Q152" s="127">
        <v>36894</v>
      </c>
      <c r="R152" s="128">
        <v>5.75</v>
      </c>
      <c r="S152" s="37" t="s">
        <v>0</v>
      </c>
      <c r="T152" s="37" t="s">
        <v>0</v>
      </c>
      <c r="U152" s="131">
        <v>29152</v>
      </c>
      <c r="V152" s="53">
        <v>15</v>
      </c>
      <c r="X152" s="254">
        <v>23802</v>
      </c>
      <c r="Y152" s="244">
        <v>3.93</v>
      </c>
      <c r="Z152" s="244">
        <v>4.0599999999999996</v>
      </c>
      <c r="AA152" s="244">
        <v>4.13</v>
      </c>
      <c r="AB152" s="244">
        <v>4.1500000000000004</v>
      </c>
      <c r="AC152" s="244">
        <v>4.21</v>
      </c>
      <c r="AD152" s="244">
        <v>4.2</v>
      </c>
      <c r="AE152" s="244">
        <v>4.5</v>
      </c>
      <c r="AF152" s="244"/>
    </row>
    <row r="153" spans="4:32" x14ac:dyDescent="0.3">
      <c r="D153" s="9"/>
      <c r="G153" s="1">
        <v>44440</v>
      </c>
      <c r="H153" s="163">
        <v>6.17</v>
      </c>
      <c r="I153" s="163">
        <v>8.48</v>
      </c>
      <c r="J153" s="127">
        <v>37073</v>
      </c>
      <c r="K153" s="128">
        <v>3.33666666666667</v>
      </c>
      <c r="L153" s="128"/>
      <c r="M153" s="118" t="s">
        <v>277</v>
      </c>
      <c r="N153" s="37" t="s">
        <v>0</v>
      </c>
      <c r="O153" s="37" t="s">
        <v>0</v>
      </c>
      <c r="P153" s="37"/>
      <c r="Q153" s="127">
        <v>36896</v>
      </c>
      <c r="R153" s="128">
        <v>5.5</v>
      </c>
      <c r="S153" s="37" t="s">
        <v>0</v>
      </c>
      <c r="T153" s="37" t="s">
        <v>0</v>
      </c>
      <c r="U153" s="131">
        <v>29160</v>
      </c>
      <c r="V153" s="53">
        <v>15.25</v>
      </c>
      <c r="X153" s="253">
        <v>23833</v>
      </c>
      <c r="Y153" s="244">
        <v>3.93</v>
      </c>
      <c r="Z153" s="244">
        <v>4.04</v>
      </c>
      <c r="AA153" s="244">
        <v>4.12</v>
      </c>
      <c r="AB153" s="244">
        <v>4.1500000000000004</v>
      </c>
      <c r="AC153" s="244">
        <v>4.2</v>
      </c>
      <c r="AD153" s="244">
        <v>4.2</v>
      </c>
      <c r="AE153" s="244">
        <v>4.5</v>
      </c>
      <c r="AF153" s="244"/>
    </row>
    <row r="154" spans="4:32" x14ac:dyDescent="0.3">
      <c r="D154" s="9"/>
      <c r="G154" s="1">
        <v>44531</v>
      </c>
      <c r="H154" s="163">
        <v>5.5</v>
      </c>
      <c r="I154" s="163">
        <v>8.34</v>
      </c>
      <c r="J154" s="127">
        <v>37165</v>
      </c>
      <c r="K154" s="128">
        <v>2.0566666666666698</v>
      </c>
      <c r="L154" s="128"/>
      <c r="M154" s="118" t="s">
        <v>278</v>
      </c>
      <c r="N154" s="37" t="s">
        <v>0</v>
      </c>
      <c r="O154" s="37" t="s">
        <v>0</v>
      </c>
      <c r="P154" s="37"/>
      <c r="Q154" s="127">
        <v>36922</v>
      </c>
      <c r="R154" s="128">
        <v>5</v>
      </c>
      <c r="S154" s="37" t="s">
        <v>0</v>
      </c>
      <c r="T154" s="37" t="s">
        <v>0</v>
      </c>
      <c r="U154" s="131">
        <v>29168</v>
      </c>
      <c r="V154" s="53">
        <v>15.5</v>
      </c>
      <c r="X154" s="252">
        <v>23863</v>
      </c>
      <c r="Y154" s="244">
        <v>3.89</v>
      </c>
      <c r="Z154" s="244">
        <v>4.03</v>
      </c>
      <c r="AA154" s="244">
        <v>4.1100000000000003</v>
      </c>
      <c r="AB154" s="244">
        <v>4.1500000000000004</v>
      </c>
      <c r="AC154" s="244">
        <v>4.21</v>
      </c>
      <c r="AD154" s="244">
        <v>4.21</v>
      </c>
      <c r="AE154" s="244">
        <v>4.5</v>
      </c>
      <c r="AF154" s="244"/>
    </row>
    <row r="155" spans="4:32" x14ac:dyDescent="0.3">
      <c r="D155" s="9"/>
      <c r="G155" s="1">
        <v>44621</v>
      </c>
      <c r="H155" s="163">
        <v>4.88</v>
      </c>
      <c r="I155" s="163">
        <v>7.7</v>
      </c>
      <c r="J155" s="127">
        <v>37257</v>
      </c>
      <c r="K155" s="128">
        <v>1.8233333333333301</v>
      </c>
      <c r="L155" s="128"/>
      <c r="M155" s="118" t="s">
        <v>279</v>
      </c>
      <c r="N155" s="37" t="s">
        <v>0</v>
      </c>
      <c r="O155" s="37" t="s">
        <v>0</v>
      </c>
      <c r="P155" s="37"/>
      <c r="Q155" s="127">
        <v>36971</v>
      </c>
      <c r="R155" s="128">
        <v>4.5</v>
      </c>
      <c r="S155" s="37" t="s">
        <v>0</v>
      </c>
      <c r="T155" s="37" t="s">
        <v>0</v>
      </c>
      <c r="U155" s="131">
        <v>29175</v>
      </c>
      <c r="V155" s="53">
        <v>15.75</v>
      </c>
      <c r="X155" s="251">
        <v>23894</v>
      </c>
      <c r="Y155" s="244">
        <v>3.8</v>
      </c>
      <c r="Z155" s="244">
        <v>3.99</v>
      </c>
      <c r="AA155" s="244">
        <v>4.08</v>
      </c>
      <c r="AB155" s="244">
        <v>4.1500000000000004</v>
      </c>
      <c r="AC155" s="244">
        <v>4.21</v>
      </c>
      <c r="AD155" s="244">
        <v>4.21</v>
      </c>
      <c r="AE155" s="244">
        <v>4.5</v>
      </c>
      <c r="AF155" s="244"/>
    </row>
    <row r="156" spans="4:32" x14ac:dyDescent="0.3">
      <c r="D156" s="9"/>
      <c r="G156" s="1">
        <v>44713</v>
      </c>
      <c r="H156" s="163">
        <v>4.42</v>
      </c>
      <c r="I156" s="163">
        <v>7.14</v>
      </c>
      <c r="J156" s="127">
        <v>37347</v>
      </c>
      <c r="K156" s="128">
        <v>1.8333333333333302</v>
      </c>
      <c r="L156" s="128"/>
      <c r="M156" s="118" t="s">
        <v>280</v>
      </c>
      <c r="N156" s="37" t="s">
        <v>0</v>
      </c>
      <c r="O156" s="37" t="s">
        <v>0</v>
      </c>
      <c r="P156" s="37"/>
      <c r="Q156" s="127">
        <v>37001</v>
      </c>
      <c r="R156" s="128">
        <v>4</v>
      </c>
      <c r="S156" s="37" t="s">
        <v>0</v>
      </c>
      <c r="T156" s="37" t="s">
        <v>0</v>
      </c>
      <c r="U156" s="131">
        <v>29189</v>
      </c>
      <c r="V156" s="53">
        <v>15.5</v>
      </c>
      <c r="X156" s="250">
        <v>23924</v>
      </c>
      <c r="Y156" s="244">
        <v>3.84</v>
      </c>
      <c r="Z156" s="244">
        <v>3.98</v>
      </c>
      <c r="AA156" s="244">
        <v>4.09</v>
      </c>
      <c r="AB156" s="244">
        <v>4.1500000000000004</v>
      </c>
      <c r="AC156" s="244">
        <v>4.2</v>
      </c>
      <c r="AD156" s="244">
        <v>4.21</v>
      </c>
      <c r="AE156" s="244">
        <v>4.5</v>
      </c>
      <c r="AF156" s="244"/>
    </row>
    <row r="157" spans="4:32" x14ac:dyDescent="0.3">
      <c r="D157" s="9"/>
      <c r="G157" s="1">
        <v>44805</v>
      </c>
      <c r="H157" s="163">
        <v>4.13</v>
      </c>
      <c r="I157" s="163">
        <v>6.89</v>
      </c>
      <c r="J157" s="127">
        <v>37438</v>
      </c>
      <c r="K157" s="128">
        <v>1.76</v>
      </c>
      <c r="L157" s="128"/>
      <c r="M157" s="118" t="s">
        <v>281</v>
      </c>
      <c r="N157" s="37" t="s">
        <v>0</v>
      </c>
      <c r="O157" s="37" t="s">
        <v>0</v>
      </c>
      <c r="P157" s="37"/>
      <c r="Q157" s="127">
        <v>37027</v>
      </c>
      <c r="R157" s="128">
        <v>3.5</v>
      </c>
      <c r="S157" s="37" t="s">
        <v>0</v>
      </c>
      <c r="T157" s="37" t="s">
        <v>0</v>
      </c>
      <c r="U157" s="131">
        <v>29196</v>
      </c>
      <c r="V157" s="53">
        <v>15.25</v>
      </c>
      <c r="X157" s="249">
        <v>23955</v>
      </c>
      <c r="Y157" s="244">
        <v>3.84</v>
      </c>
      <c r="Z157" s="244">
        <v>4.07</v>
      </c>
      <c r="AA157" s="244">
        <v>4.16</v>
      </c>
      <c r="AB157" s="244">
        <v>4.2</v>
      </c>
      <c r="AC157" s="244">
        <v>4.25</v>
      </c>
      <c r="AD157" s="244">
        <v>4.25</v>
      </c>
      <c r="AE157" s="244">
        <v>4.5</v>
      </c>
      <c r="AF157" s="244"/>
    </row>
    <row r="158" spans="4:32" x14ac:dyDescent="0.3">
      <c r="D158" s="9"/>
      <c r="G158" s="1">
        <v>44896</v>
      </c>
      <c r="H158" s="163">
        <v>4.67</v>
      </c>
      <c r="I158" s="163">
        <v>6.78</v>
      </c>
      <c r="J158" s="127">
        <v>37530</v>
      </c>
      <c r="K158" s="128">
        <v>1.4866666666666699</v>
      </c>
      <c r="L158" s="128"/>
      <c r="M158" s="118" t="s">
        <v>282</v>
      </c>
      <c r="N158" s="37" t="s">
        <v>0</v>
      </c>
      <c r="O158" s="37" t="s">
        <v>0</v>
      </c>
      <c r="P158" s="37"/>
      <c r="Q158" s="127">
        <v>37071</v>
      </c>
      <c r="R158" s="128">
        <v>3.25</v>
      </c>
      <c r="S158" s="37" t="s">
        <v>0</v>
      </c>
      <c r="T158" s="37" t="s">
        <v>0</v>
      </c>
      <c r="U158" s="131">
        <v>29270</v>
      </c>
      <c r="V158" s="53">
        <v>15.75</v>
      </c>
      <c r="X158" s="248">
        <v>23986</v>
      </c>
      <c r="Y158" s="244">
        <v>3.92</v>
      </c>
      <c r="Z158" s="244">
        <v>4.2</v>
      </c>
      <c r="AA158" s="244">
        <v>4.24</v>
      </c>
      <c r="AB158" s="244">
        <v>4.25</v>
      </c>
      <c r="AC158" s="244">
        <v>4.29</v>
      </c>
      <c r="AD158" s="244">
        <v>4.3</v>
      </c>
      <c r="AE158" s="244">
        <v>4.5</v>
      </c>
      <c r="AF158" s="244"/>
    </row>
    <row r="159" spans="4:32" x14ac:dyDescent="0.3">
      <c r="D159" s="9"/>
      <c r="G159" s="1">
        <v>44986</v>
      </c>
      <c r="H159" s="163">
        <v>4.75</v>
      </c>
      <c r="I159" s="163">
        <v>6.98</v>
      </c>
      <c r="J159" s="127">
        <v>37622</v>
      </c>
      <c r="K159" s="128">
        <v>1.2633333333333301</v>
      </c>
      <c r="L159" s="128"/>
      <c r="M159" s="118" t="s">
        <v>283</v>
      </c>
      <c r="N159" s="37" t="s">
        <v>0</v>
      </c>
      <c r="O159" s="37" t="s">
        <v>0</v>
      </c>
      <c r="P159" s="37"/>
      <c r="Q159" s="127">
        <v>37126</v>
      </c>
      <c r="R159" s="128">
        <v>3</v>
      </c>
      <c r="S159" s="37" t="s">
        <v>0</v>
      </c>
      <c r="T159" s="37" t="s">
        <v>0</v>
      </c>
      <c r="U159" s="131">
        <v>29273</v>
      </c>
      <c r="V159" s="53">
        <v>16.5</v>
      </c>
      <c r="X159" s="247">
        <v>24016</v>
      </c>
      <c r="Y159" s="244">
        <v>4.03</v>
      </c>
      <c r="Z159" s="244">
        <v>4.3</v>
      </c>
      <c r="AA159" s="244">
        <v>4.33</v>
      </c>
      <c r="AB159" s="244">
        <v>4.34</v>
      </c>
      <c r="AC159" s="244">
        <v>4.3499999999999996</v>
      </c>
      <c r="AD159" s="244">
        <v>4.32</v>
      </c>
      <c r="AE159" s="244">
        <v>4.5</v>
      </c>
      <c r="AF159" s="244"/>
    </row>
    <row r="160" spans="4:32" x14ac:dyDescent="0.3">
      <c r="D160" s="9"/>
      <c r="G160" s="1">
        <v>45078</v>
      </c>
      <c r="H160" s="163">
        <v>5.13</v>
      </c>
      <c r="I160" s="163">
        <v>7.17</v>
      </c>
      <c r="J160" s="127">
        <v>37712</v>
      </c>
      <c r="K160" s="128">
        <v>1.1666666666666701</v>
      </c>
      <c r="L160" s="128"/>
      <c r="M160" s="118" t="s">
        <v>284</v>
      </c>
      <c r="N160" s="37" t="s">
        <v>0</v>
      </c>
      <c r="O160" s="37" t="s">
        <v>0</v>
      </c>
      <c r="P160" s="37"/>
      <c r="Q160" s="127">
        <v>37152</v>
      </c>
      <c r="R160" s="128">
        <v>2.5</v>
      </c>
      <c r="S160" s="37" t="s">
        <v>0</v>
      </c>
      <c r="T160" s="37" t="s">
        <v>0</v>
      </c>
      <c r="U160" s="131">
        <v>29280</v>
      </c>
      <c r="V160" s="53">
        <v>16.75</v>
      </c>
      <c r="X160" s="246">
        <v>24047</v>
      </c>
      <c r="Y160" s="244">
        <v>4.09</v>
      </c>
      <c r="Z160" s="244">
        <v>4.37</v>
      </c>
      <c r="AA160" s="244">
        <v>4.45</v>
      </c>
      <c r="AB160" s="244">
        <v>4.46</v>
      </c>
      <c r="AC160" s="244">
        <v>4.45</v>
      </c>
      <c r="AD160" s="244">
        <v>4.4000000000000004</v>
      </c>
      <c r="AE160" s="244">
        <v>4.5</v>
      </c>
      <c r="AF160" s="244"/>
    </row>
    <row r="161" spans="1:32" x14ac:dyDescent="0.3">
      <c r="D161" s="9"/>
      <c r="G161" s="1">
        <v>45170</v>
      </c>
      <c r="H161" s="163">
        <v>5.21</v>
      </c>
      <c r="I161" s="163">
        <v>7.34</v>
      </c>
      <c r="J161" s="127">
        <v>37803</v>
      </c>
      <c r="K161" s="128">
        <v>1.07</v>
      </c>
      <c r="L161" s="128"/>
      <c r="M161" s="118" t="s">
        <v>285</v>
      </c>
      <c r="N161" s="37" t="s">
        <v>0</v>
      </c>
      <c r="O161" s="37" t="s">
        <v>0</v>
      </c>
      <c r="P161" s="37"/>
      <c r="Q161" s="127">
        <v>37167</v>
      </c>
      <c r="R161" s="128">
        <v>2</v>
      </c>
      <c r="S161" s="37" t="s">
        <v>0</v>
      </c>
      <c r="T161" s="37" t="s">
        <v>0</v>
      </c>
      <c r="U161" s="131">
        <v>29284</v>
      </c>
      <c r="V161" s="53">
        <v>17.25</v>
      </c>
      <c r="X161" s="245">
        <v>24077</v>
      </c>
      <c r="Y161" s="244">
        <v>4.38</v>
      </c>
      <c r="Z161" s="244">
        <v>4.72</v>
      </c>
      <c r="AA161" s="244">
        <v>4.79</v>
      </c>
      <c r="AB161" s="244">
        <v>4.72</v>
      </c>
      <c r="AC161" s="244">
        <v>4.62</v>
      </c>
      <c r="AD161" s="244">
        <v>4.5</v>
      </c>
      <c r="AE161" s="244">
        <v>4.92</v>
      </c>
      <c r="AF161" s="244"/>
    </row>
    <row r="162" spans="1:32" x14ac:dyDescent="0.3">
      <c r="A162" s="30"/>
      <c r="D162" s="9"/>
      <c r="G162" s="1">
        <v>45261</v>
      </c>
      <c r="H162" s="163">
        <v>5.17</v>
      </c>
      <c r="I162" s="163">
        <v>7.46</v>
      </c>
      <c r="J162" s="127">
        <v>37895</v>
      </c>
      <c r="K162" s="128">
        <v>1.1033333333333299</v>
      </c>
      <c r="L162" s="128"/>
      <c r="M162" s="118" t="s">
        <v>286</v>
      </c>
      <c r="N162" s="37" t="s">
        <v>0</v>
      </c>
      <c r="O162" s="37" t="s">
        <v>0</v>
      </c>
      <c r="P162" s="37"/>
      <c r="Q162" s="127">
        <v>37202</v>
      </c>
      <c r="R162" s="128">
        <v>1.5</v>
      </c>
      <c r="S162" s="37" t="s">
        <v>0</v>
      </c>
      <c r="T162" s="37" t="s">
        <v>0</v>
      </c>
      <c r="U162" s="131">
        <v>29287</v>
      </c>
      <c r="V162" s="53">
        <v>17.75</v>
      </c>
      <c r="X162" s="256">
        <v>24108</v>
      </c>
      <c r="Y162" s="244">
        <v>4.59</v>
      </c>
      <c r="Z162" s="244">
        <v>4.88</v>
      </c>
      <c r="AA162" s="244">
        <v>4.9000000000000004</v>
      </c>
      <c r="AB162" s="244">
        <v>4.8600000000000003</v>
      </c>
      <c r="AC162" s="244">
        <v>4.6100000000000003</v>
      </c>
      <c r="AD162" s="244">
        <v>4.5199999999999996</v>
      </c>
      <c r="AE162" s="244">
        <v>5</v>
      </c>
      <c r="AF162" s="244"/>
    </row>
    <row r="163" spans="1:32" x14ac:dyDescent="0.3">
      <c r="G163" s="1">
        <v>45352</v>
      </c>
      <c r="H163" s="163">
        <v>4.88</v>
      </c>
      <c r="I163" s="163">
        <v>7.24</v>
      </c>
      <c r="J163" s="127">
        <v>37987</v>
      </c>
      <c r="K163" s="128">
        <v>1.0533333333333299</v>
      </c>
      <c r="L163" s="128"/>
      <c r="M163" s="118" t="s">
        <v>287</v>
      </c>
      <c r="N163" s="37" t="s">
        <v>0</v>
      </c>
      <c r="O163" s="37" t="s">
        <v>0</v>
      </c>
      <c r="P163" s="37"/>
      <c r="Q163" s="127">
        <v>37237</v>
      </c>
      <c r="R163" s="128">
        <v>1.25</v>
      </c>
      <c r="S163" s="37" t="s">
        <v>0</v>
      </c>
      <c r="T163" s="37" t="s">
        <v>0</v>
      </c>
      <c r="U163" s="131">
        <v>29294</v>
      </c>
      <c r="V163" s="53">
        <v>18.5</v>
      </c>
      <c r="X163" s="255">
        <v>24139</v>
      </c>
      <c r="Y163" s="244">
        <v>4.6500000000000004</v>
      </c>
      <c r="Z163" s="244">
        <v>4.9400000000000004</v>
      </c>
      <c r="AA163" s="244">
        <v>5.0199999999999996</v>
      </c>
      <c r="AB163" s="244">
        <v>4.9800000000000004</v>
      </c>
      <c r="AC163" s="244">
        <v>4.83</v>
      </c>
      <c r="AD163" s="244">
        <v>4.71</v>
      </c>
      <c r="AE163" s="244">
        <v>5</v>
      </c>
      <c r="AF163" s="244"/>
    </row>
    <row r="164" spans="1:32" x14ac:dyDescent="0.3">
      <c r="G164" s="1">
        <v>45444</v>
      </c>
      <c r="H164" s="163">
        <v>4.42</v>
      </c>
      <c r="I164" s="163">
        <v>7.03</v>
      </c>
      <c r="J164" s="127">
        <v>38078</v>
      </c>
      <c r="K164" s="128">
        <v>1.2466666666666699</v>
      </c>
      <c r="L164" s="128"/>
      <c r="M164" s="118" t="s">
        <v>288</v>
      </c>
      <c r="N164" s="37" t="s">
        <v>0</v>
      </c>
      <c r="O164" s="37" t="s">
        <v>0</v>
      </c>
      <c r="P164" s="37"/>
      <c r="Q164" s="136">
        <v>37567</v>
      </c>
      <c r="R164" s="130">
        <v>0.75</v>
      </c>
      <c r="S164" s="37" t="s">
        <v>0</v>
      </c>
      <c r="T164" s="37" t="s">
        <v>0</v>
      </c>
      <c r="U164" s="131">
        <v>29299</v>
      </c>
      <c r="V164" s="53">
        <v>19</v>
      </c>
      <c r="X164" s="254">
        <v>24167</v>
      </c>
      <c r="Y164" s="244">
        <v>4.59</v>
      </c>
      <c r="Z164" s="244">
        <v>4.97</v>
      </c>
      <c r="AA164" s="244">
        <v>4.97</v>
      </c>
      <c r="AB164" s="244">
        <v>4.92</v>
      </c>
      <c r="AC164" s="244">
        <v>4.87</v>
      </c>
      <c r="AD164" s="244">
        <v>4.72</v>
      </c>
      <c r="AE164" s="244">
        <v>5.35</v>
      </c>
      <c r="AF164" s="244"/>
    </row>
    <row r="165" spans="1:32" x14ac:dyDescent="0.3">
      <c r="G165" s="1">
        <v>45536</v>
      </c>
      <c r="H165" s="163">
        <v>3.29</v>
      </c>
      <c r="I165" s="163">
        <v>6.67</v>
      </c>
      <c r="J165" s="127">
        <v>38169</v>
      </c>
      <c r="K165" s="128">
        <v>1.7033333333333303</v>
      </c>
      <c r="L165" s="128"/>
      <c r="M165" s="118" t="s">
        <v>289</v>
      </c>
      <c r="N165" s="37" t="s">
        <v>0</v>
      </c>
      <c r="O165" s="37" t="s">
        <v>0</v>
      </c>
      <c r="P165" s="37"/>
      <c r="Q165" s="37"/>
      <c r="R165" s="37"/>
      <c r="S165" s="37" t="s">
        <v>0</v>
      </c>
      <c r="T165" s="37" t="s">
        <v>0</v>
      </c>
      <c r="U165" s="131">
        <v>29308</v>
      </c>
      <c r="V165" s="53">
        <v>19.5</v>
      </c>
      <c r="X165" s="253">
        <v>24198</v>
      </c>
      <c r="Y165" s="244">
        <v>4.62</v>
      </c>
      <c r="Z165" s="244">
        <v>4.9000000000000004</v>
      </c>
      <c r="AA165" s="244">
        <v>4.8899999999999997</v>
      </c>
      <c r="AB165" s="244">
        <v>4.83</v>
      </c>
      <c r="AC165" s="244">
        <v>4.75</v>
      </c>
      <c r="AD165" s="244">
        <v>4.6500000000000004</v>
      </c>
      <c r="AE165" s="244">
        <v>5.5</v>
      </c>
      <c r="AF165" s="244"/>
    </row>
    <row r="166" spans="1:32" ht="15.75" customHeight="1" x14ac:dyDescent="0.3">
      <c r="G166" s="1">
        <v>45627</v>
      </c>
      <c r="H166" s="163">
        <v>3.34</v>
      </c>
      <c r="I166" s="163">
        <v>6.62</v>
      </c>
      <c r="J166" s="127">
        <v>38261</v>
      </c>
      <c r="K166" s="128">
        <v>2.25</v>
      </c>
      <c r="L166" s="128"/>
      <c r="M166" s="118" t="s">
        <v>290</v>
      </c>
      <c r="N166" s="37" t="s">
        <v>0</v>
      </c>
      <c r="O166" s="37" t="s">
        <v>0</v>
      </c>
      <c r="P166" s="37"/>
      <c r="Q166" s="331" t="s">
        <v>342</v>
      </c>
      <c r="R166" s="331"/>
      <c r="S166" s="37" t="s">
        <v>0</v>
      </c>
      <c r="T166" s="37" t="s">
        <v>0</v>
      </c>
      <c r="U166" s="131">
        <v>29313</v>
      </c>
      <c r="V166" s="53">
        <v>20</v>
      </c>
      <c r="X166" s="252">
        <v>24228</v>
      </c>
      <c r="Y166" s="244">
        <v>4.6399999999999997</v>
      </c>
      <c r="Z166" s="244">
        <v>4.93</v>
      </c>
      <c r="AA166" s="244">
        <v>5</v>
      </c>
      <c r="AB166" s="244">
        <v>4.8899999999999997</v>
      </c>
      <c r="AC166" s="244">
        <v>4.78</v>
      </c>
      <c r="AD166" s="244">
        <v>4.6900000000000004</v>
      </c>
      <c r="AE166" s="244">
        <v>5.5</v>
      </c>
      <c r="AF166" s="244"/>
    </row>
    <row r="167" spans="1:32" x14ac:dyDescent="0.3">
      <c r="G167" s="1">
        <v>45717</v>
      </c>
      <c r="H167" s="163">
        <v>3.75</v>
      </c>
      <c r="I167" s="163">
        <v>6.44</v>
      </c>
      <c r="J167" s="127">
        <v>38353</v>
      </c>
      <c r="K167" s="128">
        <v>2.7833333333333301</v>
      </c>
      <c r="L167" s="128"/>
      <c r="M167" s="118" t="s">
        <v>291</v>
      </c>
      <c r="N167" s="37" t="s">
        <v>0</v>
      </c>
      <c r="O167" s="37" t="s">
        <v>0</v>
      </c>
      <c r="P167" s="37"/>
      <c r="Q167" s="331"/>
      <c r="R167" s="331"/>
      <c r="S167" s="37" t="s">
        <v>0</v>
      </c>
      <c r="T167" s="37" t="s">
        <v>0</v>
      </c>
      <c r="U167" s="131">
        <v>29329</v>
      </c>
      <c r="V167" s="53">
        <v>19.5</v>
      </c>
      <c r="X167" s="251">
        <v>24259</v>
      </c>
      <c r="Y167" s="244">
        <v>4.5</v>
      </c>
      <c r="Z167" s="244">
        <v>4.97</v>
      </c>
      <c r="AA167" s="244">
        <v>5.05</v>
      </c>
      <c r="AB167" s="244">
        <v>4.97</v>
      </c>
      <c r="AC167" s="244">
        <v>4.8099999999999996</v>
      </c>
      <c r="AD167" s="244">
        <v>4.7300000000000004</v>
      </c>
      <c r="AE167" s="244">
        <v>5.52</v>
      </c>
      <c r="AF167" s="244"/>
    </row>
    <row r="168" spans="1:32" x14ac:dyDescent="0.3">
      <c r="G168" s="1">
        <v>45809</v>
      </c>
      <c r="H168" s="163">
        <v>3.92</v>
      </c>
      <c r="I168" s="163">
        <v>6.41</v>
      </c>
      <c r="J168" s="127">
        <v>38443</v>
      </c>
      <c r="K168" s="128">
        <v>3.23</v>
      </c>
      <c r="L168" s="128"/>
      <c r="M168" s="118" t="s">
        <v>292</v>
      </c>
      <c r="N168" s="37" t="s">
        <v>0</v>
      </c>
      <c r="O168" s="37" t="s">
        <v>0</v>
      </c>
      <c r="P168" s="37"/>
      <c r="Q168" s="331"/>
      <c r="R168" s="331"/>
      <c r="S168" s="37" t="s">
        <v>0</v>
      </c>
      <c r="T168" s="37" t="s">
        <v>0</v>
      </c>
      <c r="U168" s="131">
        <v>29342</v>
      </c>
      <c r="V168" s="53">
        <v>18.5</v>
      </c>
      <c r="X168" s="250">
        <v>24289</v>
      </c>
      <c r="Y168" s="244">
        <v>4.8</v>
      </c>
      <c r="Z168" s="244">
        <v>5.17</v>
      </c>
      <c r="AA168" s="244">
        <v>5.26</v>
      </c>
      <c r="AB168" s="244">
        <v>5.17</v>
      </c>
      <c r="AC168" s="244">
        <v>5.0199999999999996</v>
      </c>
      <c r="AD168" s="244">
        <v>4.84</v>
      </c>
      <c r="AE168" s="244">
        <v>5.75</v>
      </c>
      <c r="AF168" s="244"/>
    </row>
    <row r="169" spans="1:32" x14ac:dyDescent="0.3">
      <c r="G169" s="1">
        <v>45901</v>
      </c>
      <c r="H169" s="163">
        <v>4.04</v>
      </c>
      <c r="I169" s="163">
        <v>6.2</v>
      </c>
      <c r="J169" s="127">
        <v>38534</v>
      </c>
      <c r="K169" s="128">
        <v>3.7366666666666699</v>
      </c>
      <c r="L169" s="128"/>
      <c r="M169" s="118" t="s">
        <v>293</v>
      </c>
      <c r="N169" s="37" t="s">
        <v>0</v>
      </c>
      <c r="O169" s="37" t="s">
        <v>0</v>
      </c>
      <c r="P169" s="37"/>
      <c r="Q169" s="37"/>
      <c r="R169" s="37"/>
      <c r="S169" s="37" t="s">
        <v>0</v>
      </c>
      <c r="T169" s="37" t="s">
        <v>0</v>
      </c>
      <c r="U169" s="131">
        <v>29348</v>
      </c>
      <c r="V169" s="53">
        <v>17.5</v>
      </c>
      <c r="X169" s="249">
        <v>24320</v>
      </c>
      <c r="Y169" s="244">
        <v>4.96</v>
      </c>
      <c r="Z169" s="244">
        <v>5.54</v>
      </c>
      <c r="AA169" s="244">
        <v>5.68</v>
      </c>
      <c r="AB169" s="244">
        <v>5.5</v>
      </c>
      <c r="AC169" s="244">
        <v>5.22</v>
      </c>
      <c r="AD169" s="244">
        <v>4.95</v>
      </c>
      <c r="AE169" s="244">
        <v>5.88</v>
      </c>
      <c r="AF169" s="244"/>
    </row>
    <row r="170" spans="1:32" x14ac:dyDescent="0.3">
      <c r="G170" s="1">
        <v>45992</v>
      </c>
      <c r="H170" s="163">
        <v>4.38</v>
      </c>
      <c r="I170" s="163">
        <v>6.17</v>
      </c>
      <c r="J170" s="127">
        <v>38626</v>
      </c>
      <c r="K170" s="128">
        <v>4.2966666666666695</v>
      </c>
      <c r="L170" s="128"/>
      <c r="M170" s="118" t="s">
        <v>294</v>
      </c>
      <c r="N170" s="37" t="s">
        <v>0</v>
      </c>
      <c r="O170" s="37" t="s">
        <v>0</v>
      </c>
      <c r="P170" s="37"/>
      <c r="Q170" s="37"/>
      <c r="R170" s="37"/>
      <c r="S170" s="37" t="s">
        <v>0</v>
      </c>
      <c r="T170" s="37" t="s">
        <v>0</v>
      </c>
      <c r="U170" s="131">
        <v>29357</v>
      </c>
      <c r="V170" s="53">
        <v>16.5</v>
      </c>
      <c r="X170" s="248">
        <v>24351</v>
      </c>
      <c r="Y170" s="244">
        <v>5.37</v>
      </c>
      <c r="Z170" s="244">
        <v>5.82</v>
      </c>
      <c r="AA170" s="244">
        <v>5.79</v>
      </c>
      <c r="AB170" s="244">
        <v>5.5</v>
      </c>
      <c r="AC170" s="244">
        <v>5.18</v>
      </c>
      <c r="AD170" s="244">
        <v>4.9400000000000004</v>
      </c>
      <c r="AE170" s="244">
        <v>6</v>
      </c>
      <c r="AF170" s="244"/>
    </row>
    <row r="171" spans="1:32" x14ac:dyDescent="0.3">
      <c r="G171" s="1">
        <v>46082</v>
      </c>
      <c r="H171" s="163">
        <v>4.34</v>
      </c>
      <c r="I171" s="163">
        <v>6.09</v>
      </c>
      <c r="J171" s="127">
        <v>38718</v>
      </c>
      <c r="K171" s="128">
        <v>4.72</v>
      </c>
      <c r="L171" s="128"/>
      <c r="M171" s="118" t="s">
        <v>295</v>
      </c>
      <c r="N171" s="37" t="s">
        <v>0</v>
      </c>
      <c r="O171" s="37" t="s">
        <v>0</v>
      </c>
      <c r="P171" s="37"/>
      <c r="Q171" s="37"/>
      <c r="R171" s="37"/>
      <c r="S171" s="37" t="s">
        <v>0</v>
      </c>
      <c r="T171" s="37" t="s">
        <v>0</v>
      </c>
      <c r="U171" s="131">
        <v>29364</v>
      </c>
      <c r="V171" s="53">
        <v>14.5</v>
      </c>
      <c r="X171" s="247">
        <v>24381</v>
      </c>
      <c r="Y171" s="244">
        <v>5.35</v>
      </c>
      <c r="Z171" s="244">
        <v>5.58</v>
      </c>
      <c r="AA171" s="244">
        <v>5.48</v>
      </c>
      <c r="AB171" s="244">
        <v>5.27</v>
      </c>
      <c r="AC171" s="244">
        <v>5.01</v>
      </c>
      <c r="AD171" s="244">
        <v>4.83</v>
      </c>
      <c r="AE171" s="244">
        <v>6</v>
      </c>
      <c r="AF171" s="244"/>
    </row>
    <row r="172" spans="1:32" x14ac:dyDescent="0.3">
      <c r="G172" s="1">
        <v>46174</v>
      </c>
      <c r="H172" s="163">
        <v>4.13</v>
      </c>
      <c r="I172" s="163">
        <v>5.98</v>
      </c>
      <c r="J172" s="127">
        <v>38808</v>
      </c>
      <c r="K172" s="128">
        <v>5.1766666666666694</v>
      </c>
      <c r="L172" s="128"/>
      <c r="M172" s="118" t="s">
        <v>296</v>
      </c>
      <c r="N172" s="37" t="s">
        <v>0</v>
      </c>
      <c r="O172" s="37" t="s">
        <v>0</v>
      </c>
      <c r="P172" s="37"/>
      <c r="Q172" s="37"/>
      <c r="R172" s="37"/>
      <c r="S172" s="37" t="s">
        <v>0</v>
      </c>
      <c r="T172" s="37" t="s">
        <v>0</v>
      </c>
      <c r="U172" s="131">
        <v>29369</v>
      </c>
      <c r="V172" s="53">
        <v>14</v>
      </c>
      <c r="X172" s="246">
        <v>24412</v>
      </c>
      <c r="Y172" s="244">
        <v>5.32</v>
      </c>
      <c r="Z172" s="244">
        <v>5.54</v>
      </c>
      <c r="AA172" s="244">
        <v>5.53</v>
      </c>
      <c r="AB172" s="244">
        <v>5.36</v>
      </c>
      <c r="AC172" s="244">
        <v>5.16</v>
      </c>
      <c r="AD172" s="244">
        <v>4.87</v>
      </c>
      <c r="AE172" s="244">
        <v>6</v>
      </c>
      <c r="AF172" s="244"/>
    </row>
    <row r="173" spans="1:32" x14ac:dyDescent="0.3">
      <c r="G173" s="1">
        <v>46266</v>
      </c>
      <c r="H173" s="163">
        <v>4.34</v>
      </c>
      <c r="I173" s="163">
        <v>5.79</v>
      </c>
      <c r="J173" s="127">
        <v>38899</v>
      </c>
      <c r="K173" s="128">
        <v>5.39333333333333</v>
      </c>
      <c r="L173" s="128"/>
      <c r="M173" s="118" t="s">
        <v>297</v>
      </c>
      <c r="N173" s="37" t="s">
        <v>0</v>
      </c>
      <c r="O173" s="37" t="s">
        <v>0</v>
      </c>
      <c r="P173" s="37"/>
      <c r="Q173" s="37"/>
      <c r="R173" s="37"/>
      <c r="S173" s="37" t="s">
        <v>0</v>
      </c>
      <c r="T173" s="37" t="s">
        <v>0</v>
      </c>
      <c r="U173" s="131">
        <v>29378</v>
      </c>
      <c r="V173" s="53">
        <v>13</v>
      </c>
      <c r="X173" s="245">
        <v>24442</v>
      </c>
      <c r="Y173" s="244">
        <v>4.96</v>
      </c>
      <c r="Z173" s="244">
        <v>5.2</v>
      </c>
      <c r="AA173" s="244">
        <v>5.19</v>
      </c>
      <c r="AB173" s="244">
        <v>5</v>
      </c>
      <c r="AC173" s="244">
        <v>4.84</v>
      </c>
      <c r="AD173" s="244">
        <v>4.76</v>
      </c>
      <c r="AE173" s="244">
        <v>6</v>
      </c>
      <c r="AF173" s="244"/>
    </row>
    <row r="174" spans="1:32" x14ac:dyDescent="0.3">
      <c r="G174" s="1">
        <v>46357</v>
      </c>
      <c r="H174" s="163">
        <v>4.54</v>
      </c>
      <c r="I174" s="163">
        <v>5.81</v>
      </c>
      <c r="J174" s="127">
        <v>38991</v>
      </c>
      <c r="K174" s="128">
        <v>5.3233333333333306</v>
      </c>
      <c r="L174" s="128"/>
      <c r="M174" s="118" t="s">
        <v>298</v>
      </c>
      <c r="N174" s="37" t="s">
        <v>0</v>
      </c>
      <c r="O174" s="37" t="s">
        <v>0</v>
      </c>
      <c r="P174" s="37"/>
      <c r="Q174" s="37"/>
      <c r="R174" s="37"/>
      <c r="S174" s="37" t="s">
        <v>0</v>
      </c>
      <c r="T174" s="37" t="s">
        <v>0</v>
      </c>
      <c r="U174" s="131">
        <v>29385</v>
      </c>
      <c r="V174" s="53">
        <v>12.5</v>
      </c>
      <c r="X174" s="256">
        <v>24473</v>
      </c>
      <c r="Y174" s="244">
        <v>4.72</v>
      </c>
      <c r="Z174" s="244">
        <v>4.75</v>
      </c>
      <c r="AA174" s="244">
        <v>4.75</v>
      </c>
      <c r="AB174" s="244">
        <v>4.7</v>
      </c>
      <c r="AC174" s="244">
        <v>4.58</v>
      </c>
      <c r="AD174" s="244">
        <v>4.51</v>
      </c>
      <c r="AE174" s="244">
        <v>5.96</v>
      </c>
      <c r="AF174" s="244"/>
    </row>
    <row r="175" spans="1:32" x14ac:dyDescent="0.3">
      <c r="G175" s="1">
        <v>46447</v>
      </c>
      <c r="H175" s="163">
        <v>4.17</v>
      </c>
      <c r="I175" s="163">
        <v>5.61</v>
      </c>
      <c r="J175" s="127">
        <v>39083</v>
      </c>
      <c r="K175" s="128">
        <v>5.31</v>
      </c>
      <c r="L175" s="128"/>
      <c r="M175" s="118" t="s">
        <v>299</v>
      </c>
      <c r="N175" s="37" t="s">
        <v>0</v>
      </c>
      <c r="O175" s="37" t="s">
        <v>0</v>
      </c>
      <c r="P175" s="37"/>
      <c r="Q175" s="37"/>
      <c r="R175" s="37"/>
      <c r="S175" s="37" t="s">
        <v>0</v>
      </c>
      <c r="T175" s="37" t="s">
        <v>0</v>
      </c>
      <c r="U175" s="131">
        <v>29389</v>
      </c>
      <c r="V175" s="53">
        <v>12</v>
      </c>
      <c r="X175" s="255">
        <v>24504</v>
      </c>
      <c r="Y175" s="244">
        <v>4.5599999999999996</v>
      </c>
      <c r="Z175" s="244">
        <v>4.71</v>
      </c>
      <c r="AA175" s="244">
        <v>4.7300000000000004</v>
      </c>
      <c r="AB175" s="244">
        <v>4.74</v>
      </c>
      <c r="AC175" s="244">
        <v>4.63</v>
      </c>
      <c r="AD175" s="244">
        <v>4.6100000000000003</v>
      </c>
      <c r="AE175" s="244">
        <v>5.75</v>
      </c>
      <c r="AF175" s="244"/>
    </row>
    <row r="176" spans="1:32" x14ac:dyDescent="0.3">
      <c r="G176" s="1">
        <v>46539</v>
      </c>
      <c r="H176" s="163">
        <v>4.17</v>
      </c>
      <c r="I176" s="163">
        <v>5.48</v>
      </c>
      <c r="J176" s="127">
        <v>39173</v>
      </c>
      <c r="K176" s="128">
        <v>5.31666666666667</v>
      </c>
      <c r="L176" s="128"/>
      <c r="M176" s="118" t="s">
        <v>300</v>
      </c>
      <c r="N176" s="37" t="s">
        <v>0</v>
      </c>
      <c r="O176" s="37" t="s">
        <v>0</v>
      </c>
      <c r="P176" s="37"/>
      <c r="Q176" s="37"/>
      <c r="R176" s="37"/>
      <c r="S176" s="37" t="s">
        <v>0</v>
      </c>
      <c r="T176" s="37" t="s">
        <v>0</v>
      </c>
      <c r="U176" s="131">
        <v>29409</v>
      </c>
      <c r="V176" s="53">
        <v>11.5</v>
      </c>
      <c r="X176" s="254">
        <v>24532</v>
      </c>
      <c r="Y176" s="244">
        <v>4.26</v>
      </c>
      <c r="Z176" s="244">
        <v>4.3499999999999996</v>
      </c>
      <c r="AA176" s="244">
        <v>4.47</v>
      </c>
      <c r="AB176" s="244">
        <v>4.54</v>
      </c>
      <c r="AC176" s="244">
        <v>4.54</v>
      </c>
      <c r="AD176" s="244">
        <v>4.57</v>
      </c>
      <c r="AE176" s="244">
        <v>5.71</v>
      </c>
      <c r="AF176" s="244"/>
    </row>
    <row r="177" spans="7:32" x14ac:dyDescent="0.3">
      <c r="G177" s="1">
        <v>46631</v>
      </c>
      <c r="H177" s="163">
        <v>4.08</v>
      </c>
      <c r="I177" s="163">
        <v>5.55</v>
      </c>
      <c r="J177" s="127">
        <v>39264</v>
      </c>
      <c r="K177" s="128">
        <v>5.4233333333333302</v>
      </c>
      <c r="L177" s="128"/>
      <c r="M177" s="118" t="s">
        <v>301</v>
      </c>
      <c r="N177" s="37" t="s">
        <v>0</v>
      </c>
      <c r="O177" s="37" t="s">
        <v>0</v>
      </c>
      <c r="P177" s="37"/>
      <c r="Q177" s="37"/>
      <c r="R177" s="37"/>
      <c r="S177" s="37" t="s">
        <v>0</v>
      </c>
      <c r="T177" s="37" t="s">
        <v>0</v>
      </c>
      <c r="U177" s="131">
        <v>29425</v>
      </c>
      <c r="V177" s="53">
        <v>11</v>
      </c>
      <c r="X177" s="253">
        <v>24563</v>
      </c>
      <c r="Y177" s="244">
        <v>3.84</v>
      </c>
      <c r="Z177" s="244">
        <v>4.1100000000000003</v>
      </c>
      <c r="AA177" s="244">
        <v>4.38</v>
      </c>
      <c r="AB177" s="244">
        <v>4.51</v>
      </c>
      <c r="AC177" s="244">
        <v>4.59</v>
      </c>
      <c r="AD177" s="244">
        <v>4.6399999999999997</v>
      </c>
      <c r="AE177" s="244">
        <v>5.5</v>
      </c>
      <c r="AF177" s="244"/>
    </row>
    <row r="178" spans="7:32" x14ac:dyDescent="0.3">
      <c r="G178" s="1">
        <v>46722</v>
      </c>
      <c r="H178" s="163">
        <v>4</v>
      </c>
      <c r="I178" s="163">
        <v>5.38</v>
      </c>
      <c r="J178" s="127">
        <v>39356</v>
      </c>
      <c r="K178" s="128">
        <v>5.0233333333333299</v>
      </c>
      <c r="L178" s="128"/>
      <c r="M178" s="118" t="s">
        <v>302</v>
      </c>
      <c r="N178" s="37" t="s">
        <v>0</v>
      </c>
      <c r="O178" s="37" t="s">
        <v>0</v>
      </c>
      <c r="P178" s="37"/>
      <c r="Q178" s="37"/>
      <c r="R178" s="37"/>
      <c r="S178" s="37" t="s">
        <v>0</v>
      </c>
      <c r="T178" s="37" t="s">
        <v>0</v>
      </c>
      <c r="U178" s="131">
        <v>29455</v>
      </c>
      <c r="V178" s="53">
        <v>11.25</v>
      </c>
      <c r="X178" s="252">
        <v>24593</v>
      </c>
      <c r="Y178" s="244">
        <v>3.6</v>
      </c>
      <c r="Z178" s="244">
        <v>4.1500000000000004</v>
      </c>
      <c r="AA178" s="244">
        <v>4.6100000000000003</v>
      </c>
      <c r="AB178" s="244">
        <v>4.75</v>
      </c>
      <c r="AC178" s="244">
        <v>4.8499999999999996</v>
      </c>
      <c r="AD178" s="244">
        <v>4.9000000000000004</v>
      </c>
      <c r="AE178" s="244">
        <v>5.5</v>
      </c>
      <c r="AF178" s="244"/>
    </row>
    <row r="179" spans="7:32" x14ac:dyDescent="0.3">
      <c r="G179" s="1">
        <v>46813</v>
      </c>
      <c r="H179" s="163">
        <v>4.04</v>
      </c>
      <c r="I179" s="163" t="s">
        <v>365</v>
      </c>
      <c r="J179" s="127">
        <v>39448</v>
      </c>
      <c r="K179" s="128">
        <v>3.23</v>
      </c>
      <c r="L179" s="128"/>
      <c r="M179" s="118" t="s">
        <v>303</v>
      </c>
      <c r="N179" s="37" t="s">
        <v>0</v>
      </c>
      <c r="O179" s="37" t="s">
        <v>0</v>
      </c>
      <c r="P179" s="37"/>
      <c r="Q179" s="37"/>
      <c r="R179" s="37"/>
      <c r="S179" s="37" t="s">
        <v>0</v>
      </c>
      <c r="T179" s="37" t="s">
        <v>0</v>
      </c>
      <c r="U179" s="131">
        <v>29460</v>
      </c>
      <c r="V179" s="53">
        <v>11.5</v>
      </c>
      <c r="X179" s="251">
        <v>24624</v>
      </c>
      <c r="Y179" s="244">
        <v>3.54</v>
      </c>
      <c r="Z179" s="244">
        <v>4.4800000000000004</v>
      </c>
      <c r="AA179" s="244">
        <v>4.8899999999999997</v>
      </c>
      <c r="AB179" s="244">
        <v>5.01</v>
      </c>
      <c r="AC179" s="244">
        <v>5.0199999999999996</v>
      </c>
      <c r="AD179" s="244">
        <v>4.99</v>
      </c>
      <c r="AE179" s="244">
        <v>5.5</v>
      </c>
      <c r="AF179" s="244"/>
    </row>
    <row r="180" spans="7:32" x14ac:dyDescent="0.3">
      <c r="G180" s="1">
        <v>46905</v>
      </c>
      <c r="H180" s="163">
        <v>4.54</v>
      </c>
      <c r="I180" s="163">
        <v>5.33</v>
      </c>
      <c r="J180" s="127">
        <v>39539</v>
      </c>
      <c r="K180" s="128">
        <v>2.7566666666666699</v>
      </c>
      <c r="L180" s="128"/>
      <c r="M180" s="118" t="s">
        <v>304</v>
      </c>
      <c r="N180" s="37" t="s">
        <v>0</v>
      </c>
      <c r="O180" s="37" t="s">
        <v>0</v>
      </c>
      <c r="P180" s="37"/>
      <c r="Q180" s="37"/>
      <c r="R180" s="37"/>
      <c r="S180" s="37" t="s">
        <v>0</v>
      </c>
      <c r="T180" s="37" t="s">
        <v>0</v>
      </c>
      <c r="U180" s="131">
        <v>29472</v>
      </c>
      <c r="V180" s="53">
        <v>12</v>
      </c>
      <c r="X180" s="250">
        <v>24654</v>
      </c>
      <c r="Y180" s="244">
        <v>4.21</v>
      </c>
      <c r="Z180" s="244">
        <v>5.01</v>
      </c>
      <c r="AA180" s="244">
        <v>5.0599999999999996</v>
      </c>
      <c r="AB180" s="244">
        <v>5.23</v>
      </c>
      <c r="AC180" s="244">
        <v>5.16</v>
      </c>
      <c r="AD180" s="244">
        <v>5.01</v>
      </c>
      <c r="AE180" s="244">
        <v>5.5</v>
      </c>
      <c r="AF180" s="244"/>
    </row>
    <row r="181" spans="7:32" x14ac:dyDescent="0.3">
      <c r="G181" s="1">
        <v>46997</v>
      </c>
      <c r="H181" s="163">
        <v>5.38</v>
      </c>
      <c r="I181" s="163">
        <v>5.58</v>
      </c>
      <c r="J181" s="127">
        <v>39630</v>
      </c>
      <c r="K181" s="128">
        <v>3.0566666666666698</v>
      </c>
      <c r="L181" s="128"/>
      <c r="M181" s="118" t="s">
        <v>305</v>
      </c>
      <c r="N181" s="37" t="s">
        <v>0</v>
      </c>
      <c r="O181" s="37" t="s">
        <v>0</v>
      </c>
      <c r="P181" s="37"/>
      <c r="Q181" s="37"/>
      <c r="R181" s="37"/>
      <c r="S181" s="37" t="s">
        <v>0</v>
      </c>
      <c r="T181" s="37" t="s">
        <v>0</v>
      </c>
      <c r="U181" s="131">
        <v>29476</v>
      </c>
      <c r="V181" s="53">
        <v>12.25</v>
      </c>
      <c r="X181" s="249">
        <v>24685</v>
      </c>
      <c r="Y181" s="244">
        <v>4.2699999999999996</v>
      </c>
      <c r="Z181" s="244">
        <v>5.13</v>
      </c>
      <c r="AA181" s="244">
        <v>5.23</v>
      </c>
      <c r="AB181" s="244">
        <v>5.31</v>
      </c>
      <c r="AC181" s="244">
        <v>5.28</v>
      </c>
      <c r="AD181" s="244">
        <v>5.12</v>
      </c>
      <c r="AE181" s="244">
        <v>5.5</v>
      </c>
      <c r="AF181" s="244"/>
    </row>
    <row r="182" spans="7:32" x14ac:dyDescent="0.3">
      <c r="G182" s="1">
        <v>47088</v>
      </c>
      <c r="H182" s="163">
        <v>5.42</v>
      </c>
      <c r="I182" s="163">
        <v>5.58</v>
      </c>
      <c r="J182" s="127">
        <v>39722</v>
      </c>
      <c r="K182" s="128">
        <v>2.81666666666667</v>
      </c>
      <c r="L182" s="128"/>
      <c r="M182" s="118" t="s">
        <v>306</v>
      </c>
      <c r="N182" s="37" t="s">
        <v>0</v>
      </c>
      <c r="O182" s="37" t="s">
        <v>0</v>
      </c>
      <c r="P182" s="37"/>
      <c r="Q182" s="37"/>
      <c r="R182" s="37"/>
      <c r="S182" s="37" t="s">
        <v>0</v>
      </c>
      <c r="T182" s="37" t="s">
        <v>0</v>
      </c>
      <c r="U182" s="131">
        <v>29483</v>
      </c>
      <c r="V182" s="53">
        <v>12.5</v>
      </c>
      <c r="X182" s="248">
        <v>24716</v>
      </c>
      <c r="Y182" s="244">
        <v>4.42</v>
      </c>
      <c r="Z182" s="244">
        <v>5.24</v>
      </c>
      <c r="AA182" s="244">
        <v>5.41</v>
      </c>
      <c r="AB182" s="244">
        <v>5.4</v>
      </c>
      <c r="AC182" s="244">
        <v>5.3</v>
      </c>
      <c r="AD182" s="244">
        <v>5.16</v>
      </c>
      <c r="AE182" s="244">
        <v>5.5</v>
      </c>
      <c r="AF182" s="244"/>
    </row>
    <row r="183" spans="7:32" x14ac:dyDescent="0.3">
      <c r="G183" s="1">
        <v>47178</v>
      </c>
      <c r="H183" s="163">
        <v>5.59</v>
      </c>
      <c r="I183" s="163">
        <v>5.63</v>
      </c>
      <c r="J183" s="127">
        <v>39814</v>
      </c>
      <c r="K183" s="128">
        <v>1.0833333333333299</v>
      </c>
      <c r="L183" s="128"/>
      <c r="M183" s="118" t="s">
        <v>307</v>
      </c>
      <c r="N183" s="37" t="s">
        <v>0</v>
      </c>
      <c r="O183" s="37" t="s">
        <v>0</v>
      </c>
      <c r="P183" s="37"/>
      <c r="Q183" s="37"/>
      <c r="R183" s="37"/>
      <c r="S183" s="37" t="s">
        <v>0</v>
      </c>
      <c r="T183" s="37" t="s">
        <v>0</v>
      </c>
      <c r="U183" s="131">
        <v>29490</v>
      </c>
      <c r="V183" s="53">
        <v>13</v>
      </c>
      <c r="X183" s="247">
        <v>24746</v>
      </c>
      <c r="Y183" s="244">
        <v>4.5599999999999996</v>
      </c>
      <c r="Z183" s="244">
        <v>5.37</v>
      </c>
      <c r="AA183" s="244">
        <v>5.52</v>
      </c>
      <c r="AB183" s="244">
        <v>5.57</v>
      </c>
      <c r="AC183" s="244">
        <v>5.48</v>
      </c>
      <c r="AD183" s="244">
        <v>5.36</v>
      </c>
      <c r="AE183" s="244">
        <v>5.5</v>
      </c>
      <c r="AF183" s="244"/>
    </row>
    <row r="184" spans="7:32" x14ac:dyDescent="0.3">
      <c r="G184" s="1">
        <v>47270</v>
      </c>
      <c r="H184" s="163">
        <v>6</v>
      </c>
      <c r="I184" s="163">
        <v>5.8</v>
      </c>
      <c r="J184" s="127">
        <v>39904</v>
      </c>
      <c r="K184" s="128">
        <v>0.61666666666666703</v>
      </c>
      <c r="L184" s="128"/>
      <c r="M184" s="118" t="s">
        <v>308</v>
      </c>
      <c r="N184" s="37" t="s">
        <v>0</v>
      </c>
      <c r="O184" s="37" t="s">
        <v>0</v>
      </c>
      <c r="P184" s="37"/>
      <c r="Q184" s="37"/>
      <c r="R184" s="37"/>
      <c r="S184" s="37" t="s">
        <v>0</v>
      </c>
      <c r="T184" s="37" t="s">
        <v>0</v>
      </c>
      <c r="U184" s="131">
        <v>29495</v>
      </c>
      <c r="V184" s="53">
        <v>13.5</v>
      </c>
      <c r="X184" s="246">
        <v>24777</v>
      </c>
      <c r="Y184" s="244">
        <v>4.7300000000000004</v>
      </c>
      <c r="Z184" s="244">
        <v>5.61</v>
      </c>
      <c r="AA184" s="244">
        <v>5.71</v>
      </c>
      <c r="AB184" s="244">
        <v>5.78</v>
      </c>
      <c r="AC184" s="244">
        <v>5.75</v>
      </c>
      <c r="AD184" s="244">
        <v>5.66</v>
      </c>
      <c r="AE184" s="244">
        <v>5.68</v>
      </c>
      <c r="AF184" s="244"/>
    </row>
    <row r="185" spans="7:32" x14ac:dyDescent="0.3">
      <c r="G185" s="1">
        <v>47362</v>
      </c>
      <c r="H185" s="163">
        <v>6.13</v>
      </c>
      <c r="I185" s="163">
        <v>5.95</v>
      </c>
      <c r="J185" s="127">
        <v>39995</v>
      </c>
      <c r="K185" s="128">
        <v>0.3</v>
      </c>
      <c r="L185" s="128"/>
      <c r="M185" s="118" t="s">
        <v>309</v>
      </c>
      <c r="N185" s="37" t="s">
        <v>0</v>
      </c>
      <c r="O185" s="37" t="s">
        <v>0</v>
      </c>
      <c r="P185" s="37"/>
      <c r="Q185" s="37"/>
      <c r="R185" s="37"/>
      <c r="S185" s="37" t="s">
        <v>0</v>
      </c>
      <c r="T185" s="37" t="s">
        <v>0</v>
      </c>
      <c r="U185" s="131">
        <v>29511</v>
      </c>
      <c r="V185" s="53">
        <v>14</v>
      </c>
      <c r="X185" s="245">
        <v>24807</v>
      </c>
      <c r="Y185" s="244">
        <v>4.97</v>
      </c>
      <c r="Z185" s="244">
        <v>5.71</v>
      </c>
      <c r="AA185" s="244">
        <v>5.71</v>
      </c>
      <c r="AB185" s="244">
        <v>5.75</v>
      </c>
      <c r="AC185" s="244">
        <v>5.7</v>
      </c>
      <c r="AD185" s="244">
        <v>5.59</v>
      </c>
      <c r="AE185" s="244">
        <v>6</v>
      </c>
      <c r="AF185" s="244"/>
    </row>
    <row r="186" spans="7:32" x14ac:dyDescent="0.3">
      <c r="G186" s="1">
        <v>47453</v>
      </c>
      <c r="H186" s="163">
        <v>5.67</v>
      </c>
      <c r="I186" s="163">
        <v>6.11</v>
      </c>
      <c r="J186" s="127">
        <v>40087</v>
      </c>
      <c r="K186" s="128">
        <v>0.22333333333333302</v>
      </c>
      <c r="L186" s="128"/>
      <c r="M186" s="118" t="s">
        <v>310</v>
      </c>
      <c r="N186" s="37" t="s">
        <v>0</v>
      </c>
      <c r="O186" s="37" t="s">
        <v>0</v>
      </c>
      <c r="P186" s="37"/>
      <c r="Q186" s="37"/>
      <c r="R186" s="37"/>
      <c r="S186" s="37" t="s">
        <v>0</v>
      </c>
      <c r="T186" s="37" t="s">
        <v>0</v>
      </c>
      <c r="U186" s="131">
        <v>29523</v>
      </c>
      <c r="V186" s="53">
        <v>14.5</v>
      </c>
      <c r="X186" s="256">
        <v>24838</v>
      </c>
      <c r="Y186" s="244">
        <v>5</v>
      </c>
      <c r="Z186" s="244">
        <v>5.43</v>
      </c>
      <c r="AA186" s="244">
        <v>5.53</v>
      </c>
      <c r="AB186" s="244">
        <v>5.54</v>
      </c>
      <c r="AC186" s="244">
        <v>5.53</v>
      </c>
      <c r="AD186" s="244">
        <v>5.39</v>
      </c>
      <c r="AE186" s="244">
        <v>6</v>
      </c>
      <c r="AF186" s="244"/>
    </row>
    <row r="187" spans="7:32" x14ac:dyDescent="0.3">
      <c r="G187" s="1">
        <v>47543</v>
      </c>
      <c r="H187" s="163">
        <v>4.63</v>
      </c>
      <c r="I187" s="163">
        <v>5.92</v>
      </c>
      <c r="J187" s="127">
        <v>40179</v>
      </c>
      <c r="K187" s="128">
        <v>0.20666666666666697</v>
      </c>
      <c r="L187" s="128"/>
      <c r="M187" s="118" t="s">
        <v>311</v>
      </c>
      <c r="N187" s="37" t="s">
        <v>0</v>
      </c>
      <c r="O187" s="37" t="s">
        <v>0</v>
      </c>
      <c r="P187" s="37"/>
      <c r="Q187" s="37"/>
      <c r="R187" s="37"/>
      <c r="S187" s="37" t="s">
        <v>0</v>
      </c>
      <c r="T187" s="37" t="s">
        <v>0</v>
      </c>
      <c r="U187" s="131">
        <v>29531</v>
      </c>
      <c r="V187" s="53">
        <v>15.5</v>
      </c>
      <c r="X187" s="255">
        <v>24869</v>
      </c>
      <c r="Y187" s="244">
        <v>4.9800000000000004</v>
      </c>
      <c r="Z187" s="244">
        <v>5.41</v>
      </c>
      <c r="AA187" s="244">
        <v>5.61</v>
      </c>
      <c r="AB187" s="244">
        <v>5.59</v>
      </c>
      <c r="AC187" s="244">
        <v>5.56</v>
      </c>
      <c r="AD187" s="244">
        <v>5.38</v>
      </c>
      <c r="AE187" s="244">
        <v>6</v>
      </c>
      <c r="AF187" s="244"/>
    </row>
    <row r="188" spans="7:32" x14ac:dyDescent="0.3">
      <c r="G188" s="1">
        <v>47635</v>
      </c>
      <c r="H188" s="163">
        <v>3.71</v>
      </c>
      <c r="I188" s="163">
        <v>5.7</v>
      </c>
      <c r="J188" s="127">
        <v>40269</v>
      </c>
      <c r="K188" s="128">
        <v>0.4233333333333329</v>
      </c>
      <c r="L188" s="128"/>
      <c r="M188" s="118" t="s">
        <v>312</v>
      </c>
      <c r="N188" s="37" t="s">
        <v>0</v>
      </c>
      <c r="O188" s="37" t="s">
        <v>0</v>
      </c>
      <c r="P188" s="37"/>
      <c r="Q188" s="37"/>
      <c r="R188" s="37"/>
      <c r="S188" s="37" t="s">
        <v>0</v>
      </c>
      <c r="T188" s="37" t="s">
        <v>0</v>
      </c>
      <c r="U188" s="131">
        <v>29542</v>
      </c>
      <c r="V188" s="53">
        <v>16.25</v>
      </c>
      <c r="X188" s="254">
        <v>24898</v>
      </c>
      <c r="Y188" s="244">
        <v>5.17</v>
      </c>
      <c r="Z188" s="244">
        <v>5.58</v>
      </c>
      <c r="AA188" s="244">
        <v>5.8</v>
      </c>
      <c r="AB188" s="244">
        <v>5.76</v>
      </c>
      <c r="AC188" s="244">
        <v>5.74</v>
      </c>
      <c r="AD188" s="244">
        <v>5.59</v>
      </c>
      <c r="AE188" s="244">
        <v>6</v>
      </c>
      <c r="AF188" s="244"/>
    </row>
    <row r="189" spans="7:32" x14ac:dyDescent="0.3">
      <c r="G189" s="1">
        <v>47727</v>
      </c>
      <c r="H189" s="163">
        <v>3.08</v>
      </c>
      <c r="I189" s="163">
        <v>5.77</v>
      </c>
      <c r="J189" s="127">
        <v>40360</v>
      </c>
      <c r="K189" s="128">
        <v>0.336666666666667</v>
      </c>
      <c r="L189" s="128"/>
      <c r="M189" s="118" t="s">
        <v>313</v>
      </c>
      <c r="N189" s="37" t="s">
        <v>0</v>
      </c>
      <c r="O189" s="37" t="s">
        <v>0</v>
      </c>
      <c r="P189" s="37"/>
      <c r="Q189" s="37"/>
      <c r="R189" s="37"/>
      <c r="S189" s="37" t="s">
        <v>0</v>
      </c>
      <c r="T189" s="37" t="s">
        <v>0</v>
      </c>
      <c r="U189" s="131">
        <v>29546</v>
      </c>
      <c r="V189" s="53">
        <v>17</v>
      </c>
      <c r="X189" s="253">
        <v>24929</v>
      </c>
      <c r="Y189" s="244">
        <v>5.38</v>
      </c>
      <c r="Z189" s="244">
        <v>5.71</v>
      </c>
      <c r="AA189" s="244">
        <v>5.75</v>
      </c>
      <c r="AB189" s="244">
        <v>5.69</v>
      </c>
      <c r="AC189" s="244">
        <v>5.64</v>
      </c>
      <c r="AD189" s="244">
        <v>5.46</v>
      </c>
      <c r="AE189" s="244">
        <v>6.2</v>
      </c>
      <c r="AF189" s="244"/>
    </row>
    <row r="190" spans="7:32" x14ac:dyDescent="0.3">
      <c r="G190" s="1">
        <v>47818</v>
      </c>
      <c r="H190" s="163">
        <v>2.92</v>
      </c>
      <c r="I190" s="163">
        <v>5.94</v>
      </c>
      <c r="J190" s="127">
        <v>40452</v>
      </c>
      <c r="K190" s="128">
        <v>0.28000000000000003</v>
      </c>
      <c r="L190" s="128"/>
      <c r="M190" s="118" t="s">
        <v>314</v>
      </c>
      <c r="N190" s="37" t="s">
        <v>0</v>
      </c>
      <c r="O190" s="37" t="s">
        <v>0</v>
      </c>
      <c r="P190" s="37"/>
      <c r="Q190" s="37"/>
      <c r="R190" s="37"/>
      <c r="S190" s="37" t="s">
        <v>0</v>
      </c>
      <c r="T190" s="37" t="s">
        <v>0</v>
      </c>
      <c r="U190" s="131">
        <v>29551</v>
      </c>
      <c r="V190" s="53">
        <v>17.75</v>
      </c>
      <c r="X190" s="252">
        <v>24959</v>
      </c>
      <c r="Y190" s="244">
        <v>5.66</v>
      </c>
      <c r="Z190" s="244">
        <v>6.14</v>
      </c>
      <c r="AA190" s="244">
        <v>6.11</v>
      </c>
      <c r="AB190" s="244">
        <v>6.04</v>
      </c>
      <c r="AC190" s="244">
        <v>5.87</v>
      </c>
      <c r="AD190" s="244">
        <v>5.55</v>
      </c>
      <c r="AE190" s="244">
        <v>6.5</v>
      </c>
      <c r="AF190" s="244"/>
    </row>
    <row r="191" spans="7:32" x14ac:dyDescent="0.3">
      <c r="G191" s="1">
        <v>47908</v>
      </c>
      <c r="H191" s="163">
        <v>2.67</v>
      </c>
      <c r="I191" s="163">
        <v>6.41</v>
      </c>
      <c r="J191" s="127">
        <v>40544</v>
      </c>
      <c r="K191" s="128">
        <v>0.28333333333333305</v>
      </c>
      <c r="L191" s="128"/>
      <c r="M191" s="118" t="s">
        <v>315</v>
      </c>
      <c r="N191" s="37" t="s">
        <v>0</v>
      </c>
      <c r="O191" s="37" t="s">
        <v>0</v>
      </c>
      <c r="P191" s="37"/>
      <c r="Q191" s="37"/>
      <c r="R191" s="37"/>
      <c r="S191" s="37" t="s">
        <v>0</v>
      </c>
      <c r="T191" s="37" t="s">
        <v>0</v>
      </c>
      <c r="U191" s="131">
        <v>29557</v>
      </c>
      <c r="V191" s="53">
        <v>18.5</v>
      </c>
      <c r="X191" s="251">
        <v>24990</v>
      </c>
      <c r="Y191" s="244">
        <v>5.52</v>
      </c>
      <c r="Z191" s="244">
        <v>5.98</v>
      </c>
      <c r="AA191" s="244">
        <v>5.82</v>
      </c>
      <c r="AB191" s="244">
        <v>5.85</v>
      </c>
      <c r="AC191" s="244">
        <v>5.72</v>
      </c>
      <c r="AD191" s="244">
        <v>5.4</v>
      </c>
      <c r="AE191" s="244">
        <v>6.5</v>
      </c>
      <c r="AF191" s="244"/>
    </row>
    <row r="192" spans="7:32" x14ac:dyDescent="0.3">
      <c r="G192" s="1">
        <v>48000</v>
      </c>
      <c r="H192" s="163">
        <v>2.21</v>
      </c>
      <c r="I192" s="163">
        <v>6.72</v>
      </c>
      <c r="J192" s="127">
        <v>40634</v>
      </c>
      <c r="K192" s="128">
        <v>0.22</v>
      </c>
      <c r="L192" s="128"/>
      <c r="M192" s="118" t="s">
        <v>316</v>
      </c>
      <c r="N192" s="37" t="s">
        <v>0</v>
      </c>
      <c r="O192" s="37" t="s">
        <v>0</v>
      </c>
      <c r="P192" s="37"/>
      <c r="Q192" s="37"/>
      <c r="R192" s="37"/>
      <c r="S192" s="37" t="s">
        <v>0</v>
      </c>
      <c r="T192" s="37" t="s">
        <v>0</v>
      </c>
      <c r="U192" s="131">
        <v>29560</v>
      </c>
      <c r="V192" s="53">
        <v>19</v>
      </c>
      <c r="X192" s="250">
        <v>25020</v>
      </c>
      <c r="Y192" s="244">
        <v>5.31</v>
      </c>
      <c r="Z192" s="244">
        <v>5.65</v>
      </c>
      <c r="AA192" s="244">
        <v>5.54</v>
      </c>
      <c r="AB192" s="244">
        <v>5.6</v>
      </c>
      <c r="AC192" s="244">
        <v>5.5</v>
      </c>
      <c r="AD192" s="244">
        <v>5.29</v>
      </c>
      <c r="AE192" s="244">
        <v>6.5</v>
      </c>
      <c r="AF192" s="244"/>
    </row>
    <row r="193" spans="7:32" x14ac:dyDescent="0.3">
      <c r="G193" s="1">
        <v>48092</v>
      </c>
      <c r="H193" s="163">
        <v>2</v>
      </c>
      <c r="I193" s="163">
        <v>7.08</v>
      </c>
      <c r="J193" s="127">
        <v>40725</v>
      </c>
      <c r="K193" s="128">
        <v>0.28666666666666696</v>
      </c>
      <c r="L193" s="128"/>
      <c r="M193" s="118" t="s">
        <v>317</v>
      </c>
      <c r="N193" s="37" t="s">
        <v>0</v>
      </c>
      <c r="O193" s="37" t="s">
        <v>0</v>
      </c>
      <c r="P193" s="37"/>
      <c r="Q193" s="37"/>
      <c r="R193" s="37"/>
      <c r="S193" s="37" t="s">
        <v>0</v>
      </c>
      <c r="T193" s="37" t="s">
        <v>0</v>
      </c>
      <c r="U193" s="131">
        <v>29565</v>
      </c>
      <c r="V193" s="53">
        <v>20</v>
      </c>
      <c r="X193" s="249">
        <v>25051</v>
      </c>
      <c r="Y193" s="244">
        <v>5.09</v>
      </c>
      <c r="Z193" s="244">
        <v>5.43</v>
      </c>
      <c r="AA193" s="244">
        <v>5.42</v>
      </c>
      <c r="AB193" s="244">
        <v>5.5</v>
      </c>
      <c r="AC193" s="244">
        <v>5.42</v>
      </c>
      <c r="AD193" s="244">
        <v>5.23</v>
      </c>
      <c r="AE193" s="244">
        <v>6.5</v>
      </c>
      <c r="AF193" s="244"/>
    </row>
    <row r="194" spans="7:32" x14ac:dyDescent="0.3">
      <c r="G194" s="1">
        <v>48183</v>
      </c>
      <c r="H194" s="163">
        <v>3.67</v>
      </c>
      <c r="I194" s="163">
        <v>9.0399999999999991</v>
      </c>
      <c r="J194" s="127">
        <v>40817</v>
      </c>
      <c r="K194" s="128">
        <v>0.4233333333333329</v>
      </c>
      <c r="L194" s="128"/>
      <c r="M194" s="118" t="s">
        <v>318</v>
      </c>
      <c r="N194" s="37" t="s">
        <v>0</v>
      </c>
      <c r="O194" s="37" t="s">
        <v>0</v>
      </c>
      <c r="P194" s="37"/>
      <c r="Q194" s="37"/>
      <c r="R194" s="37"/>
      <c r="S194" s="37" t="s">
        <v>0</v>
      </c>
      <c r="T194" s="37" t="s">
        <v>0</v>
      </c>
      <c r="U194" s="131">
        <v>29571</v>
      </c>
      <c r="V194" s="53">
        <v>21</v>
      </c>
      <c r="X194" s="248">
        <v>25082</v>
      </c>
      <c r="Y194" s="244">
        <v>5.19</v>
      </c>
      <c r="Z194" s="244">
        <v>5.45</v>
      </c>
      <c r="AA194" s="244">
        <v>5.39</v>
      </c>
      <c r="AB194" s="244">
        <v>5.48</v>
      </c>
      <c r="AC194" s="244">
        <v>5.46</v>
      </c>
      <c r="AD194" s="244">
        <v>5.28</v>
      </c>
      <c r="AE194" s="244">
        <v>6.45</v>
      </c>
      <c r="AF194" s="244"/>
    </row>
    <row r="195" spans="7:32" x14ac:dyDescent="0.3">
      <c r="G195" s="1">
        <v>48274</v>
      </c>
      <c r="H195" s="163">
        <v>3.8</v>
      </c>
      <c r="I195" s="163">
        <v>9.1300000000000008</v>
      </c>
      <c r="J195" s="127">
        <v>40909</v>
      </c>
      <c r="K195" s="128">
        <v>0.33</v>
      </c>
      <c r="L195" s="128"/>
      <c r="M195" s="118" t="s">
        <v>319</v>
      </c>
      <c r="N195" s="37" t="s">
        <v>0</v>
      </c>
      <c r="O195" s="37" t="s">
        <v>0</v>
      </c>
      <c r="P195" s="37"/>
      <c r="Q195" s="37"/>
      <c r="R195" s="37"/>
      <c r="S195" s="37" t="s">
        <v>0</v>
      </c>
      <c r="T195" s="37" t="s">
        <v>0</v>
      </c>
      <c r="U195" s="131">
        <v>29574</v>
      </c>
      <c r="V195" s="53">
        <v>21.5</v>
      </c>
      <c r="X195" s="247">
        <v>25112</v>
      </c>
      <c r="Y195" s="244">
        <v>5.35</v>
      </c>
      <c r="Z195" s="244">
        <v>5.57</v>
      </c>
      <c r="AA195" s="244">
        <v>5.52</v>
      </c>
      <c r="AB195" s="244">
        <v>5.55</v>
      </c>
      <c r="AC195" s="244">
        <v>5.58</v>
      </c>
      <c r="AD195" s="244">
        <v>5.44</v>
      </c>
      <c r="AE195" s="244">
        <v>6.25</v>
      </c>
      <c r="AF195" s="244"/>
    </row>
    <row r="196" spans="7:32" x14ac:dyDescent="0.3">
      <c r="G196" s="1">
        <v>48366</v>
      </c>
      <c r="H196" s="163">
        <v>3.13</v>
      </c>
      <c r="I196" s="163">
        <v>10.46</v>
      </c>
      <c r="J196" s="127">
        <v>41000</v>
      </c>
      <c r="K196" s="128">
        <v>0.3</v>
      </c>
      <c r="L196" s="128"/>
      <c r="M196" s="118" t="s">
        <v>320</v>
      </c>
      <c r="N196" s="37" t="s">
        <v>0</v>
      </c>
      <c r="O196" s="37" t="s">
        <v>0</v>
      </c>
      <c r="P196" s="37"/>
      <c r="Q196" s="37"/>
      <c r="R196" s="37"/>
      <c r="S196" s="37" t="s">
        <v>0</v>
      </c>
      <c r="T196" s="37" t="s">
        <v>0</v>
      </c>
      <c r="U196" s="131">
        <v>29588</v>
      </c>
      <c r="V196" s="53">
        <v>20.5</v>
      </c>
      <c r="X196" s="246">
        <v>25143</v>
      </c>
      <c r="Y196" s="244">
        <v>5.45</v>
      </c>
      <c r="Z196" s="244">
        <v>5.75</v>
      </c>
      <c r="AA196" s="244">
        <v>5.57</v>
      </c>
      <c r="AB196" s="244">
        <v>5.66</v>
      </c>
      <c r="AC196" s="244">
        <v>5.7</v>
      </c>
      <c r="AD196" s="244">
        <v>5.56</v>
      </c>
      <c r="AE196" s="244">
        <v>6.25</v>
      </c>
      <c r="AF196" s="244"/>
    </row>
    <row r="197" spans="7:32" x14ac:dyDescent="0.3">
      <c r="G197" s="1">
        <v>48458</v>
      </c>
      <c r="H197" s="163">
        <v>2.29</v>
      </c>
      <c r="I197" s="163">
        <v>10.79</v>
      </c>
      <c r="J197" s="127">
        <v>41091</v>
      </c>
      <c r="K197" s="128">
        <v>0.266666666666667</v>
      </c>
      <c r="L197" s="128"/>
      <c r="M197" s="118" t="s">
        <v>321</v>
      </c>
      <c r="N197" s="37" t="s">
        <v>0</v>
      </c>
      <c r="O197" s="37" t="s">
        <v>0</v>
      </c>
      <c r="P197" s="37"/>
      <c r="Q197" s="37"/>
      <c r="R197" s="37"/>
      <c r="S197" s="37" t="s">
        <v>0</v>
      </c>
      <c r="T197" s="37" t="s">
        <v>0</v>
      </c>
      <c r="U197" s="131">
        <v>29595</v>
      </c>
      <c r="V197" s="53">
        <v>20</v>
      </c>
      <c r="X197" s="245">
        <v>25173</v>
      </c>
      <c r="Y197" s="244">
        <v>5.96</v>
      </c>
      <c r="Z197" s="244">
        <v>6.19</v>
      </c>
      <c r="AA197" s="244">
        <v>6.16</v>
      </c>
      <c r="AB197" s="244">
        <v>6.12</v>
      </c>
      <c r="AC197" s="244">
        <v>6.03</v>
      </c>
      <c r="AD197" s="244">
        <v>5.88</v>
      </c>
      <c r="AE197" s="244">
        <v>6.6</v>
      </c>
      <c r="AF197" s="244"/>
    </row>
    <row r="198" spans="7:32" x14ac:dyDescent="0.3">
      <c r="G198" s="1">
        <v>48549</v>
      </c>
      <c r="H198" s="163">
        <v>1.71</v>
      </c>
      <c r="I198" s="163">
        <v>7.87</v>
      </c>
      <c r="J198" s="127">
        <v>41183</v>
      </c>
      <c r="K198" s="128">
        <v>0.23333333333333303</v>
      </c>
      <c r="L198" s="128"/>
      <c r="M198" s="118" t="s">
        <v>322</v>
      </c>
      <c r="N198" s="37" t="s">
        <v>0</v>
      </c>
      <c r="O198" s="37" t="s">
        <v>0</v>
      </c>
      <c r="P198" s="37"/>
      <c r="Q198" s="37"/>
      <c r="R198" s="37"/>
      <c r="S198" s="37" t="s">
        <v>0</v>
      </c>
      <c r="T198" s="37" t="s">
        <v>0</v>
      </c>
      <c r="U198" s="131">
        <v>29620</v>
      </c>
      <c r="V198" s="53">
        <v>19.5</v>
      </c>
      <c r="X198" s="256">
        <v>25204</v>
      </c>
      <c r="Y198" s="244">
        <v>6.14</v>
      </c>
      <c r="Z198" s="244">
        <v>6.34</v>
      </c>
      <c r="AA198" s="244">
        <v>6.22</v>
      </c>
      <c r="AB198" s="244">
        <v>6.25</v>
      </c>
      <c r="AC198" s="244">
        <v>6.04</v>
      </c>
      <c r="AD198" s="244">
        <v>5.99</v>
      </c>
      <c r="AE198" s="244">
        <v>6.95</v>
      </c>
      <c r="AF198" s="244"/>
    </row>
    <row r="199" spans="7:32" x14ac:dyDescent="0.3">
      <c r="G199" s="1">
        <v>48639</v>
      </c>
      <c r="H199" s="163">
        <v>1.92</v>
      </c>
      <c r="I199" s="163">
        <v>8.01</v>
      </c>
      <c r="J199" s="127">
        <v>41275</v>
      </c>
      <c r="K199" s="128">
        <v>0.22</v>
      </c>
      <c r="L199" s="128"/>
      <c r="M199" s="118" t="s">
        <v>323</v>
      </c>
      <c r="N199" s="37" t="s">
        <v>0</v>
      </c>
      <c r="O199" s="37" t="s">
        <v>0</v>
      </c>
      <c r="P199" s="37"/>
      <c r="Q199" s="37"/>
      <c r="R199" s="37"/>
      <c r="S199" s="37" t="s">
        <v>0</v>
      </c>
      <c r="T199" s="37" t="s">
        <v>0</v>
      </c>
      <c r="U199" s="131">
        <v>29640</v>
      </c>
      <c r="V199" s="53">
        <v>19</v>
      </c>
      <c r="X199" s="255">
        <v>25235</v>
      </c>
      <c r="Y199" s="244">
        <v>6.12</v>
      </c>
      <c r="Z199" s="244">
        <v>6.41</v>
      </c>
      <c r="AA199" s="244">
        <v>6.32</v>
      </c>
      <c r="AB199" s="244">
        <v>6.34</v>
      </c>
      <c r="AC199" s="244">
        <v>6.19</v>
      </c>
      <c r="AD199" s="244">
        <v>6.11</v>
      </c>
      <c r="AE199" s="244">
        <v>7</v>
      </c>
      <c r="AF199" s="244"/>
    </row>
    <row r="200" spans="7:32" x14ac:dyDescent="0.3">
      <c r="G200" s="1">
        <v>48731</v>
      </c>
      <c r="H200" s="163">
        <v>2.21</v>
      </c>
      <c r="I200" s="163">
        <v>9.1199999999999992</v>
      </c>
      <c r="J200" s="127">
        <v>41365</v>
      </c>
      <c r="K200" s="128">
        <v>0.19666666666666699</v>
      </c>
      <c r="L200" s="128"/>
      <c r="M200" s="118" t="s">
        <v>324</v>
      </c>
      <c r="N200" s="37" t="s">
        <v>0</v>
      </c>
      <c r="O200" s="37" t="s">
        <v>0</v>
      </c>
      <c r="P200" s="37"/>
      <c r="Q200" s="37"/>
      <c r="R200" s="37"/>
      <c r="S200" s="37" t="s">
        <v>0</v>
      </c>
      <c r="T200" s="37" t="s">
        <v>0</v>
      </c>
      <c r="U200" s="131">
        <v>29648</v>
      </c>
      <c r="V200" s="53">
        <v>18.5</v>
      </c>
      <c r="X200" s="254">
        <v>25263</v>
      </c>
      <c r="Y200" s="244">
        <v>6.02</v>
      </c>
      <c r="Z200" s="244">
        <v>6.34</v>
      </c>
      <c r="AA200" s="244">
        <v>6.38</v>
      </c>
      <c r="AB200" s="244">
        <v>6.41</v>
      </c>
      <c r="AC200" s="244">
        <v>6.3</v>
      </c>
      <c r="AD200" s="244">
        <v>6.22</v>
      </c>
      <c r="AE200" s="244">
        <v>7.24</v>
      </c>
      <c r="AF200" s="244"/>
    </row>
    <row r="201" spans="7:32" x14ac:dyDescent="0.3">
      <c r="G201" s="1">
        <v>48823</v>
      </c>
      <c r="H201" s="163">
        <v>1.5</v>
      </c>
      <c r="I201" s="163">
        <v>6.62</v>
      </c>
      <c r="J201" s="127">
        <v>41456</v>
      </c>
      <c r="K201" s="128">
        <v>0.123333333333333</v>
      </c>
      <c r="L201" s="128"/>
      <c r="M201" s="118" t="s">
        <v>325</v>
      </c>
      <c r="N201" s="37" t="s">
        <v>0</v>
      </c>
      <c r="O201" s="37" t="s">
        <v>0</v>
      </c>
      <c r="P201" s="37"/>
      <c r="Q201" s="37"/>
      <c r="R201" s="37"/>
      <c r="S201" s="37" t="s">
        <v>0</v>
      </c>
      <c r="T201" s="37" t="s">
        <v>0</v>
      </c>
      <c r="U201" s="131">
        <v>29655</v>
      </c>
      <c r="V201" s="53">
        <v>18</v>
      </c>
      <c r="X201" s="253">
        <v>25294</v>
      </c>
      <c r="Y201" s="244">
        <v>6.11</v>
      </c>
      <c r="Z201" s="244">
        <v>6.26</v>
      </c>
      <c r="AA201" s="244">
        <v>6.25</v>
      </c>
      <c r="AB201" s="244">
        <v>6.3</v>
      </c>
      <c r="AC201" s="244">
        <v>6.17</v>
      </c>
      <c r="AD201" s="244">
        <v>6.03</v>
      </c>
      <c r="AE201" s="244">
        <v>7.5</v>
      </c>
      <c r="AF201" s="244"/>
    </row>
    <row r="202" spans="7:32" x14ac:dyDescent="0.3">
      <c r="G202" s="1">
        <v>48914</v>
      </c>
      <c r="H202" s="163">
        <v>1.29</v>
      </c>
      <c r="I202" s="163">
        <v>7.49</v>
      </c>
      <c r="J202" s="127">
        <v>41548</v>
      </c>
      <c r="K202" s="128">
        <v>0.12666666666666698</v>
      </c>
      <c r="L202" s="128"/>
      <c r="M202" s="118" t="s">
        <v>326</v>
      </c>
      <c r="N202" s="37" t="s">
        <v>0</v>
      </c>
      <c r="O202" s="37" t="s">
        <v>0</v>
      </c>
      <c r="P202" s="37"/>
      <c r="Q202" s="37"/>
      <c r="R202" s="37"/>
      <c r="S202" s="37" t="s">
        <v>0</v>
      </c>
      <c r="T202" s="37" t="s">
        <v>0</v>
      </c>
      <c r="U202" s="131">
        <v>29662</v>
      </c>
      <c r="V202" s="53">
        <v>17.5</v>
      </c>
      <c r="X202" s="252">
        <v>25324</v>
      </c>
      <c r="Y202" s="244">
        <v>6.04</v>
      </c>
      <c r="Z202" s="244">
        <v>6.42</v>
      </c>
      <c r="AA202" s="244">
        <v>6.51</v>
      </c>
      <c r="AB202" s="244">
        <v>6.54</v>
      </c>
      <c r="AC202" s="244">
        <v>6.32</v>
      </c>
      <c r="AD202" s="244">
        <v>6.11</v>
      </c>
      <c r="AE202" s="244">
        <v>7.5</v>
      </c>
      <c r="AF202" s="244"/>
    </row>
    <row r="203" spans="7:32" x14ac:dyDescent="0.3">
      <c r="G203" s="1">
        <v>49004</v>
      </c>
      <c r="H203" s="163">
        <v>1.38</v>
      </c>
      <c r="I203" s="163">
        <v>7.01</v>
      </c>
      <c r="J203" s="127">
        <v>41640</v>
      </c>
      <c r="K203" s="128">
        <v>0.123333333333333</v>
      </c>
      <c r="L203" s="128"/>
      <c r="M203" s="118" t="s">
        <v>327</v>
      </c>
      <c r="N203" s="37" t="s">
        <v>0</v>
      </c>
      <c r="O203" s="37" t="s">
        <v>0</v>
      </c>
      <c r="P203" s="37"/>
      <c r="Q203" s="37"/>
      <c r="R203" s="37"/>
      <c r="S203" s="37" t="s">
        <v>0</v>
      </c>
      <c r="T203" s="37" t="s">
        <v>0</v>
      </c>
      <c r="U203" s="131">
        <v>29669</v>
      </c>
      <c r="V203" s="53">
        <v>17</v>
      </c>
      <c r="X203" s="251">
        <v>25355</v>
      </c>
      <c r="Y203" s="244">
        <v>6.44</v>
      </c>
      <c r="Z203" s="244">
        <v>7.04</v>
      </c>
      <c r="AA203" s="244">
        <v>6.83</v>
      </c>
      <c r="AB203" s="244">
        <v>6.75</v>
      </c>
      <c r="AC203" s="244">
        <v>6.57</v>
      </c>
      <c r="AD203" s="244">
        <v>6.28</v>
      </c>
      <c r="AE203" s="244">
        <v>8.23</v>
      </c>
      <c r="AF203" s="244"/>
    </row>
    <row r="204" spans="7:32" x14ac:dyDescent="0.3">
      <c r="G204" s="1">
        <v>49096</v>
      </c>
      <c r="H204" s="163">
        <v>0.96</v>
      </c>
      <c r="I204" s="163">
        <v>6.01</v>
      </c>
      <c r="J204" s="127">
        <v>41730</v>
      </c>
      <c r="K204" s="128">
        <v>0.11333333333333301</v>
      </c>
      <c r="L204" s="128"/>
      <c r="M204" s="118" t="s">
        <v>328</v>
      </c>
      <c r="N204" s="37" t="s">
        <v>0</v>
      </c>
      <c r="O204" s="37" t="s">
        <v>0</v>
      </c>
      <c r="P204" s="37"/>
      <c r="Q204" s="37"/>
      <c r="R204" s="37"/>
      <c r="S204" s="37" t="s">
        <v>0</v>
      </c>
      <c r="T204" s="37" t="s">
        <v>0</v>
      </c>
      <c r="U204" s="131">
        <v>29672</v>
      </c>
      <c r="V204" s="53">
        <v>17.5</v>
      </c>
      <c r="X204" s="250">
        <v>25385</v>
      </c>
      <c r="Y204" s="244">
        <v>7</v>
      </c>
      <c r="Z204" s="244">
        <v>7.6</v>
      </c>
      <c r="AA204" s="244">
        <v>7.31</v>
      </c>
      <c r="AB204" s="244">
        <v>7.01</v>
      </c>
      <c r="AC204" s="244">
        <v>6.72</v>
      </c>
      <c r="AD204" s="244">
        <v>6.27</v>
      </c>
      <c r="AE204" s="244">
        <v>8.5</v>
      </c>
      <c r="AF204" s="244"/>
    </row>
    <row r="205" spans="7:32" x14ac:dyDescent="0.3">
      <c r="G205" s="1">
        <v>49188</v>
      </c>
      <c r="H205" s="163">
        <v>0.88</v>
      </c>
      <c r="I205" s="163">
        <v>6.13</v>
      </c>
      <c r="J205" s="127">
        <v>41821</v>
      </c>
      <c r="K205" s="128">
        <v>0.12666666666666698</v>
      </c>
      <c r="L205" s="128"/>
      <c r="M205" s="118" t="s">
        <v>329</v>
      </c>
      <c r="N205" s="37" t="s">
        <v>0</v>
      </c>
      <c r="O205" s="37" t="s">
        <v>0</v>
      </c>
      <c r="P205" s="37"/>
      <c r="Q205" s="37"/>
      <c r="R205" s="37"/>
      <c r="S205" s="37" t="s">
        <v>0</v>
      </c>
      <c r="T205" s="37" t="s">
        <v>0</v>
      </c>
      <c r="U205" s="131">
        <v>29677</v>
      </c>
      <c r="V205" s="53">
        <v>17</v>
      </c>
      <c r="X205" s="249">
        <v>25416</v>
      </c>
      <c r="Y205" s="244">
        <v>6.98</v>
      </c>
      <c r="Z205" s="244">
        <v>7.54</v>
      </c>
      <c r="AA205" s="244">
        <v>7.29</v>
      </c>
      <c r="AB205" s="244">
        <v>7.03</v>
      </c>
      <c r="AC205" s="244">
        <v>6.69</v>
      </c>
      <c r="AD205" s="244">
        <v>6.22</v>
      </c>
      <c r="AE205" s="244">
        <v>8.5</v>
      </c>
      <c r="AF205" s="244"/>
    </row>
    <row r="206" spans="7:32" x14ac:dyDescent="0.3">
      <c r="G206" s="1">
        <v>49279</v>
      </c>
      <c r="H206" s="163">
        <v>0.88</v>
      </c>
      <c r="I206" s="163">
        <v>6.4</v>
      </c>
      <c r="J206" s="127">
        <v>41913</v>
      </c>
      <c r="K206" s="128">
        <v>0.133333333333333</v>
      </c>
      <c r="L206" s="128"/>
      <c r="M206" s="118" t="s">
        <v>330</v>
      </c>
      <c r="N206" s="37" t="s">
        <v>0</v>
      </c>
      <c r="O206" s="37" t="s">
        <v>0</v>
      </c>
      <c r="P206" s="37"/>
      <c r="Q206" s="37"/>
      <c r="R206" s="37"/>
      <c r="S206" s="37" t="s">
        <v>0</v>
      </c>
      <c r="T206" s="37" t="s">
        <v>0</v>
      </c>
      <c r="U206" s="131">
        <v>29696</v>
      </c>
      <c r="V206" s="53">
        <v>17.5</v>
      </c>
      <c r="X206" s="248">
        <v>25447</v>
      </c>
      <c r="Y206" s="244">
        <v>7.09</v>
      </c>
      <c r="Z206" s="244">
        <v>7.82</v>
      </c>
      <c r="AA206" s="244">
        <v>7.77</v>
      </c>
      <c r="AB206" s="244">
        <v>7.57</v>
      </c>
      <c r="AC206" s="244">
        <v>7.16</v>
      </c>
      <c r="AD206" s="244">
        <v>6.55</v>
      </c>
      <c r="AE206" s="244">
        <v>8.5</v>
      </c>
      <c r="AF206" s="244"/>
    </row>
    <row r="207" spans="7:32" x14ac:dyDescent="0.3">
      <c r="G207" s="1">
        <v>49369</v>
      </c>
      <c r="H207" s="163">
        <v>0.79</v>
      </c>
      <c r="I207" s="163">
        <v>5.98</v>
      </c>
      <c r="J207" s="127">
        <v>42005</v>
      </c>
      <c r="K207" s="128">
        <v>0.15</v>
      </c>
      <c r="L207" s="128"/>
      <c r="M207" s="118" t="s">
        <v>331</v>
      </c>
      <c r="N207" s="37" t="s">
        <v>0</v>
      </c>
      <c r="O207" s="37" t="s">
        <v>0</v>
      </c>
      <c r="P207" s="37"/>
      <c r="Q207" s="37"/>
      <c r="R207" s="37"/>
      <c r="S207" s="37" t="s">
        <v>0</v>
      </c>
      <c r="T207" s="37" t="s">
        <v>0</v>
      </c>
      <c r="U207" s="131">
        <v>29705</v>
      </c>
      <c r="V207" s="53">
        <v>18</v>
      </c>
      <c r="X207" s="247">
        <v>25477</v>
      </c>
      <c r="Y207" s="244">
        <v>7</v>
      </c>
      <c r="Z207" s="244">
        <v>7.64</v>
      </c>
      <c r="AA207" s="244">
        <v>7.57</v>
      </c>
      <c r="AB207" s="244">
        <v>7.51</v>
      </c>
      <c r="AC207" s="244">
        <v>7.1</v>
      </c>
      <c r="AD207" s="244">
        <v>6.49</v>
      </c>
      <c r="AE207" s="244">
        <v>8.5</v>
      </c>
      <c r="AF207" s="244"/>
    </row>
    <row r="208" spans="7:32" x14ac:dyDescent="0.3">
      <c r="G208" s="1">
        <v>49461</v>
      </c>
      <c r="H208" s="163">
        <v>0.75</v>
      </c>
      <c r="I208" s="163">
        <v>6.13</v>
      </c>
      <c r="J208" s="127">
        <v>42095</v>
      </c>
      <c r="K208" s="128">
        <v>0.15333333333333302</v>
      </c>
      <c r="L208" s="128"/>
      <c r="M208" s="118" t="s">
        <v>332</v>
      </c>
      <c r="N208" s="37" t="s">
        <v>0</v>
      </c>
      <c r="O208" s="37" t="s">
        <v>0</v>
      </c>
      <c r="P208" s="37"/>
      <c r="Q208" s="37"/>
      <c r="R208" s="37"/>
      <c r="S208" s="37" t="s">
        <v>0</v>
      </c>
      <c r="T208" s="37" t="s">
        <v>0</v>
      </c>
      <c r="U208" s="131">
        <v>29710</v>
      </c>
      <c r="V208" s="53">
        <v>19</v>
      </c>
      <c r="X208" s="246">
        <v>25508</v>
      </c>
      <c r="Y208" s="244">
        <v>7.24</v>
      </c>
      <c r="Z208" s="244">
        <v>7.89</v>
      </c>
      <c r="AA208" s="244">
        <v>7.65</v>
      </c>
      <c r="AB208" s="244">
        <v>7.53</v>
      </c>
      <c r="AC208" s="244">
        <v>7.14</v>
      </c>
      <c r="AD208" s="244">
        <v>6.74</v>
      </c>
      <c r="AE208" s="244">
        <v>8.5</v>
      </c>
      <c r="AF208" s="244"/>
    </row>
    <row r="209" spans="7:32" x14ac:dyDescent="0.3">
      <c r="G209" s="1">
        <v>49553</v>
      </c>
      <c r="H209" s="163">
        <v>0.75</v>
      </c>
      <c r="I209" s="163">
        <v>5.67</v>
      </c>
      <c r="J209" s="127">
        <v>42186</v>
      </c>
      <c r="K209" s="128">
        <v>0.24</v>
      </c>
      <c r="L209" s="128"/>
      <c r="M209" s="120">
        <v>732</v>
      </c>
      <c r="N209" s="37" t="s">
        <v>0</v>
      </c>
      <c r="O209" s="37" t="s">
        <v>0</v>
      </c>
      <c r="P209" s="37"/>
      <c r="Q209" s="37"/>
      <c r="R209" s="37"/>
      <c r="S209" s="37" t="s">
        <v>0</v>
      </c>
      <c r="T209" s="37" t="s">
        <v>0</v>
      </c>
      <c r="U209" s="131">
        <v>29717</v>
      </c>
      <c r="V209" s="53">
        <v>19.5</v>
      </c>
      <c r="X209" s="245">
        <v>25538</v>
      </c>
      <c r="Y209" s="244">
        <v>7.82</v>
      </c>
      <c r="Z209" s="244">
        <v>8.17</v>
      </c>
      <c r="AA209" s="244">
        <v>8.1</v>
      </c>
      <c r="AB209" s="244">
        <v>7.96</v>
      </c>
      <c r="AC209" s="244">
        <v>7.65</v>
      </c>
      <c r="AD209" s="244">
        <v>6.91</v>
      </c>
      <c r="AE209" s="244">
        <v>8.5</v>
      </c>
      <c r="AF209" s="244"/>
    </row>
    <row r="210" spans="7:32" x14ac:dyDescent="0.3">
      <c r="G210" s="1">
        <v>49644</v>
      </c>
      <c r="H210" s="163">
        <v>0.75</v>
      </c>
      <c r="I210" s="163">
        <v>5.54</v>
      </c>
      <c r="J210" s="127">
        <v>42278</v>
      </c>
      <c r="K210" s="128">
        <v>0.3633333333333329</v>
      </c>
      <c r="L210" s="128"/>
      <c r="M210" s="120">
        <v>763</v>
      </c>
      <c r="N210" s="37" t="s">
        <v>0</v>
      </c>
      <c r="O210" s="37" t="s">
        <v>0</v>
      </c>
      <c r="P210" s="37"/>
      <c r="Q210" s="37"/>
      <c r="R210" s="37"/>
      <c r="S210" s="37" t="s">
        <v>0</v>
      </c>
      <c r="T210" s="37" t="s">
        <v>0</v>
      </c>
      <c r="U210" s="131">
        <v>29724</v>
      </c>
      <c r="V210" s="53">
        <v>20</v>
      </c>
      <c r="X210" s="256">
        <v>25569</v>
      </c>
      <c r="Y210" s="244">
        <v>7.87</v>
      </c>
      <c r="Z210" s="244">
        <v>8.1</v>
      </c>
      <c r="AA210" s="244">
        <v>8.24</v>
      </c>
      <c r="AB210" s="244">
        <v>8.17</v>
      </c>
      <c r="AC210" s="244">
        <v>7.79</v>
      </c>
      <c r="AD210" s="244">
        <v>6.92</v>
      </c>
      <c r="AE210" s="244">
        <v>8.5</v>
      </c>
      <c r="AF210" s="244"/>
    </row>
    <row r="211" spans="7:32" x14ac:dyDescent="0.3">
      <c r="G211" s="1">
        <v>49735</v>
      </c>
      <c r="H211" s="163">
        <v>0.75</v>
      </c>
      <c r="I211" s="163">
        <v>5</v>
      </c>
      <c r="J211" s="127">
        <v>42370</v>
      </c>
      <c r="K211" s="128">
        <v>0.55333333333333301</v>
      </c>
      <c r="L211" s="128"/>
      <c r="M211" s="120">
        <v>791</v>
      </c>
      <c r="N211" s="37" t="s">
        <v>0</v>
      </c>
      <c r="O211" s="37" t="s">
        <v>0</v>
      </c>
      <c r="P211" s="37"/>
      <c r="Q211" s="37"/>
      <c r="R211" s="37"/>
      <c r="S211" s="37" t="s">
        <v>0</v>
      </c>
      <c r="T211" s="37" t="s">
        <v>0</v>
      </c>
      <c r="U211" s="131">
        <v>29728</v>
      </c>
      <c r="V211" s="53">
        <v>20.5</v>
      </c>
      <c r="X211" s="255">
        <v>25600</v>
      </c>
      <c r="Y211" s="244">
        <v>7.13</v>
      </c>
      <c r="Z211" s="244">
        <v>7.59</v>
      </c>
      <c r="AA211" s="244">
        <v>7.79</v>
      </c>
      <c r="AB211" s="244">
        <v>7.82</v>
      </c>
      <c r="AC211" s="244">
        <v>7.24</v>
      </c>
      <c r="AD211" s="244">
        <v>6.67</v>
      </c>
      <c r="AE211" s="244">
        <v>8.5</v>
      </c>
      <c r="AF211" s="244"/>
    </row>
    <row r="212" spans="7:32" x14ac:dyDescent="0.3">
      <c r="G212" s="1">
        <v>49827</v>
      </c>
      <c r="H212" s="163">
        <v>0.75</v>
      </c>
      <c r="I212" s="163">
        <v>4.91</v>
      </c>
      <c r="J212" s="127">
        <v>42461</v>
      </c>
      <c r="K212" s="128">
        <v>0.55666666666666698</v>
      </c>
      <c r="L212" s="128"/>
      <c r="M212" s="120">
        <v>822</v>
      </c>
      <c r="N212" s="37" t="s">
        <v>0</v>
      </c>
      <c r="O212" s="37" t="s">
        <v>0</v>
      </c>
      <c r="P212" s="37"/>
      <c r="Q212" s="37"/>
      <c r="R212" s="37"/>
      <c r="S212" s="37" t="s">
        <v>0</v>
      </c>
      <c r="T212" s="37" t="s">
        <v>0</v>
      </c>
      <c r="U212" s="131">
        <v>29738</v>
      </c>
      <c r="V212" s="53">
        <v>20</v>
      </c>
      <c r="X212" s="254">
        <v>25628</v>
      </c>
      <c r="Y212" s="244">
        <v>6.63</v>
      </c>
      <c r="Z212" s="244">
        <v>6.97</v>
      </c>
      <c r="AA212" s="244">
        <v>7.15</v>
      </c>
      <c r="AB212" s="244">
        <v>7.21</v>
      </c>
      <c r="AC212" s="244">
        <v>7.07</v>
      </c>
      <c r="AD212" s="244">
        <v>6.72</v>
      </c>
      <c r="AE212" s="244">
        <v>8.39</v>
      </c>
      <c r="AF212" s="244"/>
    </row>
    <row r="213" spans="7:32" x14ac:dyDescent="0.3">
      <c r="G213" s="1">
        <v>49919</v>
      </c>
      <c r="H213" s="163">
        <v>0.75</v>
      </c>
      <c r="I213" s="163">
        <v>4.84</v>
      </c>
      <c r="J213" s="127">
        <v>42552</v>
      </c>
      <c r="K213" s="128">
        <v>0.7</v>
      </c>
      <c r="L213" s="128"/>
      <c r="M213" s="120">
        <v>852</v>
      </c>
      <c r="N213" s="37" t="s">
        <v>0</v>
      </c>
      <c r="O213" s="37" t="s">
        <v>0</v>
      </c>
      <c r="P213" s="37"/>
      <c r="Q213" s="37"/>
      <c r="R213" s="37"/>
      <c r="S213" s="37" t="s">
        <v>0</v>
      </c>
      <c r="T213" s="37" t="s">
        <v>0</v>
      </c>
      <c r="U213" s="131">
        <v>29775</v>
      </c>
      <c r="V213" s="53">
        <v>20.5</v>
      </c>
      <c r="X213" s="253">
        <v>25659</v>
      </c>
      <c r="Y213" s="244">
        <v>6.51</v>
      </c>
      <c r="Z213" s="244">
        <v>7.06</v>
      </c>
      <c r="AA213" s="244">
        <v>7.39</v>
      </c>
      <c r="AB213" s="244">
        <v>7.5</v>
      </c>
      <c r="AC213" s="244">
        <v>7.39</v>
      </c>
      <c r="AD213" s="244">
        <v>6.85</v>
      </c>
      <c r="AE213" s="244">
        <v>8</v>
      </c>
      <c r="AF213" s="244"/>
    </row>
    <row r="214" spans="7:32" x14ac:dyDescent="0.3">
      <c r="G214" s="1">
        <v>50010</v>
      </c>
      <c r="H214" s="163">
        <v>0.75</v>
      </c>
      <c r="I214" s="163">
        <v>4.54</v>
      </c>
      <c r="J214" s="127">
        <v>42644</v>
      </c>
      <c r="K214" s="128">
        <v>0.76666666666666583</v>
      </c>
      <c r="L214" s="128"/>
      <c r="M214" s="120">
        <v>883</v>
      </c>
      <c r="N214" s="37" t="s">
        <v>0</v>
      </c>
      <c r="O214" s="37" t="s">
        <v>0</v>
      </c>
      <c r="P214" s="37"/>
      <c r="Q214" s="37"/>
      <c r="R214" s="37"/>
      <c r="S214" s="37" t="s">
        <v>0</v>
      </c>
      <c r="T214" s="37" t="s">
        <v>0</v>
      </c>
      <c r="U214" s="131">
        <v>29845</v>
      </c>
      <c r="V214" s="53">
        <v>20</v>
      </c>
      <c r="X214" s="252">
        <v>25689</v>
      </c>
      <c r="Y214" s="244">
        <v>6.84</v>
      </c>
      <c r="Z214" s="244">
        <v>7.75</v>
      </c>
      <c r="AA214" s="244">
        <v>7.94</v>
      </c>
      <c r="AB214" s="244">
        <v>7.97</v>
      </c>
      <c r="AC214" s="244">
        <v>7.91</v>
      </c>
      <c r="AD214" s="244">
        <v>7.24</v>
      </c>
      <c r="AE214" s="244">
        <v>8</v>
      </c>
      <c r="AF214" s="244"/>
    </row>
    <row r="215" spans="7:32" x14ac:dyDescent="0.3">
      <c r="G215" s="1">
        <v>50100</v>
      </c>
      <c r="H215" s="163">
        <v>0.75</v>
      </c>
      <c r="I215" s="163">
        <v>4.49</v>
      </c>
      <c r="J215" s="127">
        <v>42736</v>
      </c>
      <c r="K215" s="128">
        <v>0.91666666666666585</v>
      </c>
      <c r="L215" s="128"/>
      <c r="M215" s="120">
        <v>913</v>
      </c>
      <c r="N215" s="37" t="s">
        <v>0</v>
      </c>
      <c r="O215" s="37" t="s">
        <v>0</v>
      </c>
      <c r="P215" s="37"/>
      <c r="Q215" s="37"/>
      <c r="R215" s="37"/>
      <c r="S215" s="37" t="s">
        <v>0</v>
      </c>
      <c r="T215" s="37" t="s">
        <v>0</v>
      </c>
      <c r="U215" s="131">
        <v>29851</v>
      </c>
      <c r="V215" s="53">
        <v>19.5</v>
      </c>
      <c r="X215" s="251">
        <v>25720</v>
      </c>
      <c r="Y215" s="244">
        <v>6.68</v>
      </c>
      <c r="Z215" s="244">
        <v>7.55</v>
      </c>
      <c r="AA215" s="244">
        <v>7.84</v>
      </c>
      <c r="AB215" s="244">
        <v>7.85</v>
      </c>
      <c r="AC215" s="244">
        <v>7.84</v>
      </c>
      <c r="AD215" s="244">
        <v>7.34</v>
      </c>
      <c r="AE215" s="244">
        <v>8</v>
      </c>
      <c r="AF215" s="244"/>
    </row>
    <row r="216" spans="7:32" x14ac:dyDescent="0.3">
      <c r="G216" s="1">
        <v>50192</v>
      </c>
      <c r="H216" s="163">
        <v>1</v>
      </c>
      <c r="I216" s="163">
        <v>4.84</v>
      </c>
      <c r="J216" s="127">
        <v>42826</v>
      </c>
      <c r="K216" s="128">
        <v>1.08</v>
      </c>
      <c r="L216" s="128"/>
      <c r="M216" s="120">
        <v>944</v>
      </c>
      <c r="N216" s="37" t="s">
        <v>0</v>
      </c>
      <c r="O216" s="37" t="s">
        <v>0</v>
      </c>
      <c r="P216" s="37"/>
      <c r="Q216" s="37"/>
      <c r="R216" s="37"/>
      <c r="S216" s="37" t="s">
        <v>0</v>
      </c>
      <c r="T216" s="37" t="s">
        <v>0</v>
      </c>
      <c r="U216" s="131">
        <v>29864</v>
      </c>
      <c r="V216" s="53">
        <v>19</v>
      </c>
      <c r="X216" s="250">
        <v>25750</v>
      </c>
      <c r="Y216" s="244">
        <v>6.45</v>
      </c>
      <c r="Z216" s="244">
        <v>7.1</v>
      </c>
      <c r="AA216" s="244">
        <v>7.56</v>
      </c>
      <c r="AB216" s="244">
        <v>7.59</v>
      </c>
      <c r="AC216" s="244">
        <v>7.46</v>
      </c>
      <c r="AD216" s="244">
        <v>6.92</v>
      </c>
      <c r="AE216" s="244">
        <v>8</v>
      </c>
      <c r="AF216" s="244"/>
    </row>
    <row r="217" spans="7:32" x14ac:dyDescent="0.3">
      <c r="G217" s="1">
        <v>50284</v>
      </c>
      <c r="H217" s="163">
        <v>1</v>
      </c>
      <c r="I217" s="163">
        <v>4.91</v>
      </c>
      <c r="J217" s="127">
        <v>42917</v>
      </c>
      <c r="K217" s="128">
        <v>1.24</v>
      </c>
      <c r="L217" s="128"/>
      <c r="M217" s="120">
        <v>975</v>
      </c>
      <c r="N217" s="37" t="s">
        <v>0</v>
      </c>
      <c r="O217" s="37" t="s">
        <v>0</v>
      </c>
      <c r="P217" s="37"/>
      <c r="Q217" s="37"/>
      <c r="R217" s="37"/>
      <c r="S217" s="37" t="s">
        <v>0</v>
      </c>
      <c r="T217" s="37" t="s">
        <v>0</v>
      </c>
      <c r="U217" s="131">
        <v>29872</v>
      </c>
      <c r="V217" s="53">
        <v>18</v>
      </c>
      <c r="X217" s="249">
        <v>25781</v>
      </c>
      <c r="Y217" s="244">
        <v>6.41</v>
      </c>
      <c r="Z217" s="244">
        <v>6.98</v>
      </c>
      <c r="AA217" s="244">
        <v>7.46</v>
      </c>
      <c r="AB217" s="244">
        <v>7.57</v>
      </c>
      <c r="AC217" s="244">
        <v>7.53</v>
      </c>
      <c r="AD217" s="244">
        <v>7.07</v>
      </c>
      <c r="AE217" s="244">
        <v>8</v>
      </c>
      <c r="AF217" s="244"/>
    </row>
    <row r="218" spans="7:32" x14ac:dyDescent="0.3">
      <c r="G218" s="1">
        <v>50375</v>
      </c>
      <c r="H218" s="163">
        <v>1</v>
      </c>
      <c r="I218" s="163">
        <v>5.52</v>
      </c>
      <c r="J218" s="127">
        <v>43009</v>
      </c>
      <c r="K218" s="128">
        <v>1.3733333333333302</v>
      </c>
      <c r="L218" s="128"/>
      <c r="M218" s="120">
        <v>1005</v>
      </c>
      <c r="N218" s="37" t="s">
        <v>0</v>
      </c>
      <c r="O218" s="37" t="s">
        <v>0</v>
      </c>
      <c r="P218" s="37"/>
      <c r="Q218" s="37"/>
      <c r="R218" s="37"/>
      <c r="S218" s="37" t="s">
        <v>0</v>
      </c>
      <c r="T218" s="37" t="s">
        <v>0</v>
      </c>
      <c r="U218" s="131">
        <v>29892</v>
      </c>
      <c r="V218" s="53">
        <v>17.5</v>
      </c>
      <c r="X218" s="248">
        <v>25812</v>
      </c>
      <c r="Y218" s="244">
        <v>6.12</v>
      </c>
      <c r="Z218" s="244">
        <v>6.73</v>
      </c>
      <c r="AA218" s="244">
        <v>7.11</v>
      </c>
      <c r="AB218" s="244">
        <v>7.29</v>
      </c>
      <c r="AC218" s="244">
        <v>7.39</v>
      </c>
      <c r="AD218" s="244">
        <v>6.88</v>
      </c>
      <c r="AE218" s="244">
        <v>7.83</v>
      </c>
      <c r="AF218" s="244"/>
    </row>
    <row r="219" spans="7:32" x14ac:dyDescent="0.3">
      <c r="G219" s="1">
        <v>50465</v>
      </c>
      <c r="H219" s="163">
        <v>0.96</v>
      </c>
      <c r="I219" s="163">
        <v>5.89</v>
      </c>
      <c r="J219" s="127">
        <v>43101</v>
      </c>
      <c r="K219" s="128">
        <v>1.83</v>
      </c>
      <c r="L219" s="128"/>
      <c r="M219" s="120">
        <v>1036</v>
      </c>
      <c r="N219" s="37" t="s">
        <v>0</v>
      </c>
      <c r="O219" s="37" t="s">
        <v>0</v>
      </c>
      <c r="P219" s="37"/>
      <c r="Q219" s="37"/>
      <c r="R219" s="37"/>
      <c r="S219" s="37" t="s">
        <v>0</v>
      </c>
      <c r="T219" s="37" t="s">
        <v>0</v>
      </c>
      <c r="U219" s="131">
        <v>29899</v>
      </c>
      <c r="V219" s="53">
        <v>17</v>
      </c>
      <c r="X219" s="247">
        <v>25842</v>
      </c>
      <c r="Y219" s="244">
        <v>5.91</v>
      </c>
      <c r="Z219" s="244">
        <v>6.43</v>
      </c>
      <c r="AA219" s="244">
        <v>6.96</v>
      </c>
      <c r="AB219" s="244">
        <v>7.12</v>
      </c>
      <c r="AC219" s="244">
        <v>7.33</v>
      </c>
      <c r="AD219" s="244">
        <v>6.88</v>
      </c>
      <c r="AE219" s="244">
        <v>7.5</v>
      </c>
      <c r="AF219" s="244"/>
    </row>
    <row r="220" spans="7:32" x14ac:dyDescent="0.3">
      <c r="G220" s="1">
        <v>50557</v>
      </c>
      <c r="H220" s="163">
        <v>0.88</v>
      </c>
      <c r="I220" s="163">
        <v>6.47</v>
      </c>
      <c r="J220" s="127">
        <v>43191</v>
      </c>
      <c r="K220" s="128">
        <v>2.18333333333333</v>
      </c>
      <c r="L220" s="128"/>
      <c r="M220" s="120">
        <v>1066</v>
      </c>
      <c r="N220" s="37" t="s">
        <v>0</v>
      </c>
      <c r="O220" s="37" t="s">
        <v>0</v>
      </c>
      <c r="P220" s="37"/>
      <c r="Q220" s="37"/>
      <c r="R220" s="37"/>
      <c r="S220" s="37" t="s">
        <v>0</v>
      </c>
      <c r="T220" s="37" t="s">
        <v>0</v>
      </c>
      <c r="U220" s="131">
        <v>29906</v>
      </c>
      <c r="V220" s="53">
        <v>16.5</v>
      </c>
      <c r="X220" s="246">
        <v>25873</v>
      </c>
      <c r="Y220" s="244">
        <v>5.28</v>
      </c>
      <c r="Z220" s="244">
        <v>5.51</v>
      </c>
      <c r="AA220" s="244">
        <v>6.25</v>
      </c>
      <c r="AB220" s="244">
        <v>6.47</v>
      </c>
      <c r="AC220" s="244">
        <v>6.84</v>
      </c>
      <c r="AD220" s="244">
        <v>6.58</v>
      </c>
      <c r="AE220" s="244">
        <v>7.28</v>
      </c>
      <c r="AF220" s="244"/>
    </row>
    <row r="221" spans="7:32" x14ac:dyDescent="0.3">
      <c r="G221" s="1">
        <v>50649</v>
      </c>
      <c r="H221" s="163">
        <v>0.73</v>
      </c>
      <c r="I221" s="163">
        <v>5.63</v>
      </c>
      <c r="J221" s="127">
        <v>43282</v>
      </c>
      <c r="K221" s="128">
        <v>2.2000000000000002</v>
      </c>
      <c r="L221" s="128"/>
      <c r="M221" s="120">
        <v>1097</v>
      </c>
      <c r="N221" s="37" t="s">
        <v>0</v>
      </c>
      <c r="O221" s="37" t="s">
        <v>0</v>
      </c>
      <c r="P221" s="37"/>
      <c r="Q221" s="37"/>
      <c r="R221" s="37"/>
      <c r="S221" s="37" t="s">
        <v>0</v>
      </c>
      <c r="T221" s="37" t="s">
        <v>0</v>
      </c>
      <c r="U221" s="131">
        <v>29914</v>
      </c>
      <c r="V221" s="53">
        <v>16</v>
      </c>
      <c r="X221" s="245">
        <v>25903</v>
      </c>
      <c r="Y221" s="244">
        <v>4.87</v>
      </c>
      <c r="Z221" s="244">
        <v>5</v>
      </c>
      <c r="AA221" s="244">
        <v>5.75</v>
      </c>
      <c r="AB221" s="244">
        <v>5.95</v>
      </c>
      <c r="AC221" s="244">
        <v>6.39</v>
      </c>
      <c r="AD221" s="244">
        <v>6.28</v>
      </c>
      <c r="AE221" s="244">
        <v>6.92</v>
      </c>
      <c r="AF221" s="244"/>
    </row>
    <row r="222" spans="7:32" x14ac:dyDescent="0.3">
      <c r="G222" s="1">
        <v>50740</v>
      </c>
      <c r="H222" s="163">
        <v>0.67</v>
      </c>
      <c r="I222" s="163">
        <v>5.36</v>
      </c>
      <c r="J222" s="127">
        <v>43374</v>
      </c>
      <c r="K222" s="128">
        <v>2.54</v>
      </c>
      <c r="L222" s="128"/>
      <c r="M222" s="120">
        <v>1128</v>
      </c>
      <c r="N222" s="37" t="s">
        <v>0</v>
      </c>
      <c r="O222" s="37" t="s">
        <v>0</v>
      </c>
      <c r="P222" s="37"/>
      <c r="Q222" s="37"/>
      <c r="R222" s="37"/>
      <c r="S222" s="37" t="s">
        <v>0</v>
      </c>
      <c r="T222" s="37" t="s">
        <v>0</v>
      </c>
      <c r="U222" s="131">
        <v>29921</v>
      </c>
      <c r="V222" s="53">
        <v>15.75</v>
      </c>
      <c r="X222" s="256">
        <v>25934</v>
      </c>
      <c r="Y222" s="244">
        <v>4.4400000000000004</v>
      </c>
      <c r="Z222" s="244">
        <v>4.57</v>
      </c>
      <c r="AA222" s="244">
        <v>5.61</v>
      </c>
      <c r="AB222" s="244">
        <v>5.89</v>
      </c>
      <c r="AC222" s="244">
        <v>6.24</v>
      </c>
      <c r="AD222" s="244">
        <v>6.18</v>
      </c>
      <c r="AE222" s="244">
        <v>6.29</v>
      </c>
      <c r="AF222" s="244"/>
    </row>
    <row r="223" spans="7:32" x14ac:dyDescent="0.3">
      <c r="G223" s="1">
        <v>50830</v>
      </c>
      <c r="H223" s="163">
        <v>0.56000000000000005</v>
      </c>
      <c r="I223" s="163">
        <v>5.12</v>
      </c>
      <c r="J223" s="127">
        <v>43466</v>
      </c>
      <c r="K223" s="128">
        <v>2.52</v>
      </c>
      <c r="L223" s="128"/>
      <c r="M223" s="120">
        <v>1156</v>
      </c>
      <c r="N223" s="37" t="s">
        <v>0</v>
      </c>
      <c r="O223" s="37" t="s">
        <v>0</v>
      </c>
      <c r="P223" s="37"/>
      <c r="Q223" s="37"/>
      <c r="R223" s="37"/>
      <c r="S223" s="37" t="s">
        <v>0</v>
      </c>
      <c r="T223" s="37" t="s">
        <v>0</v>
      </c>
      <c r="U223" s="131">
        <v>29984</v>
      </c>
      <c r="V223" s="53">
        <v>16.5</v>
      </c>
      <c r="X223" s="255">
        <v>25965</v>
      </c>
      <c r="Y223" s="244">
        <v>3.7</v>
      </c>
      <c r="Z223" s="244">
        <v>3.89</v>
      </c>
      <c r="AA223" s="244">
        <v>5.07</v>
      </c>
      <c r="AB223" s="244">
        <v>5.56</v>
      </c>
      <c r="AC223" s="244">
        <v>6.11</v>
      </c>
      <c r="AD223" s="244">
        <v>6.14</v>
      </c>
      <c r="AE223" s="244">
        <v>5.88</v>
      </c>
      <c r="AF223" s="244"/>
    </row>
    <row r="224" spans="7:32" x14ac:dyDescent="0.3">
      <c r="G224" s="1">
        <v>50922</v>
      </c>
      <c r="H224" s="163">
        <v>0.56000000000000005</v>
      </c>
      <c r="I224" s="163">
        <v>5.15</v>
      </c>
      <c r="J224" s="127">
        <v>43556</v>
      </c>
      <c r="K224" s="128">
        <v>2.4033333333333302</v>
      </c>
      <c r="L224" s="128"/>
      <c r="M224" s="120">
        <v>1187</v>
      </c>
      <c r="N224" s="37" t="s">
        <v>0</v>
      </c>
      <c r="O224" s="37" t="s">
        <v>0</v>
      </c>
      <c r="P224" s="37"/>
      <c r="Q224" s="37"/>
      <c r="R224" s="37"/>
      <c r="S224" s="37" t="s">
        <v>0</v>
      </c>
      <c r="T224" s="37" t="s">
        <v>0</v>
      </c>
      <c r="U224" s="131">
        <v>29999</v>
      </c>
      <c r="V224" s="53">
        <v>17</v>
      </c>
      <c r="X224" s="254">
        <v>25993</v>
      </c>
      <c r="Y224" s="244">
        <v>3.38</v>
      </c>
      <c r="Z224" s="244">
        <v>3.69</v>
      </c>
      <c r="AA224" s="244">
        <v>4.5</v>
      </c>
      <c r="AB224" s="244">
        <v>5</v>
      </c>
      <c r="AC224" s="244">
        <v>5.7</v>
      </c>
      <c r="AD224" s="244">
        <v>5.94</v>
      </c>
      <c r="AE224" s="244">
        <v>5.44</v>
      </c>
      <c r="AF224" s="244"/>
    </row>
    <row r="225" spans="7:32" x14ac:dyDescent="0.3">
      <c r="G225" s="1">
        <v>51014</v>
      </c>
      <c r="H225" s="163">
        <v>0.6</v>
      </c>
      <c r="I225" s="163">
        <v>4.84</v>
      </c>
      <c r="J225" s="127">
        <v>43647</v>
      </c>
      <c r="K225" s="128">
        <v>2.1033333333333299</v>
      </c>
      <c r="L225" s="128"/>
      <c r="M225" s="120">
        <v>1217</v>
      </c>
      <c r="N225" s="37" t="s">
        <v>0</v>
      </c>
      <c r="O225" s="37" t="s">
        <v>0</v>
      </c>
      <c r="P225" s="37"/>
      <c r="Q225" s="37"/>
      <c r="R225" s="37"/>
      <c r="S225" s="37" t="s">
        <v>0</v>
      </c>
      <c r="T225" s="37" t="s">
        <v>0</v>
      </c>
      <c r="U225" s="131">
        <v>30005</v>
      </c>
      <c r="V225" s="53">
        <v>16.5</v>
      </c>
      <c r="X225" s="253">
        <v>26024</v>
      </c>
      <c r="Y225" s="244">
        <v>3.86</v>
      </c>
      <c r="Z225" s="244">
        <v>4.3</v>
      </c>
      <c r="AA225" s="244">
        <v>5.22</v>
      </c>
      <c r="AB225" s="244">
        <v>5.65</v>
      </c>
      <c r="AC225" s="244">
        <v>5.83</v>
      </c>
      <c r="AD225" s="244">
        <v>6</v>
      </c>
      <c r="AE225" s="244">
        <v>5.28</v>
      </c>
      <c r="AF225" s="244"/>
    </row>
    <row r="226" spans="7:32" x14ac:dyDescent="0.3">
      <c r="G226" s="1">
        <v>51105</v>
      </c>
      <c r="H226" s="163">
        <v>0.63</v>
      </c>
      <c r="I226" s="163">
        <v>4.88</v>
      </c>
      <c r="J226" s="127">
        <v>43739</v>
      </c>
      <c r="K226" s="128">
        <v>1.8033333333333301</v>
      </c>
      <c r="L226" s="128"/>
      <c r="M226" s="120">
        <v>1248</v>
      </c>
      <c r="N226" s="37" t="s">
        <v>0</v>
      </c>
      <c r="O226" s="37" t="s">
        <v>0</v>
      </c>
      <c r="P226" s="37"/>
      <c r="Q226" s="37"/>
      <c r="R226" s="37"/>
      <c r="S226" s="37" t="s">
        <v>0</v>
      </c>
      <c r="T226" s="37" t="s">
        <v>0</v>
      </c>
      <c r="U226" s="131">
        <v>30152</v>
      </c>
      <c r="V226" s="53">
        <v>16</v>
      </c>
      <c r="X226" s="252">
        <v>26054</v>
      </c>
      <c r="Y226" s="244">
        <v>4.1399999999999997</v>
      </c>
      <c r="Z226" s="244">
        <v>5.04</v>
      </c>
      <c r="AA226" s="244">
        <v>5.97</v>
      </c>
      <c r="AB226" s="244">
        <v>6.28</v>
      </c>
      <c r="AC226" s="244">
        <v>6.39</v>
      </c>
      <c r="AD226" s="244">
        <v>6.32</v>
      </c>
      <c r="AE226" s="244">
        <v>5.46</v>
      </c>
      <c r="AF226" s="244"/>
    </row>
    <row r="227" spans="7:32" x14ac:dyDescent="0.3">
      <c r="G227" s="1">
        <v>51196</v>
      </c>
      <c r="H227" s="163">
        <v>0.56000000000000005</v>
      </c>
      <c r="I227" s="163">
        <v>4.8600000000000003</v>
      </c>
      <c r="J227" s="127">
        <v>43831</v>
      </c>
      <c r="K227" s="128">
        <v>1.53</v>
      </c>
      <c r="L227" s="128"/>
      <c r="M227" s="120">
        <v>1278</v>
      </c>
      <c r="N227" s="37" t="s">
        <v>0</v>
      </c>
      <c r="O227" s="37" t="s">
        <v>0</v>
      </c>
      <c r="P227" s="37"/>
      <c r="Q227" s="37"/>
      <c r="R227" s="37"/>
      <c r="S227" s="37" t="s">
        <v>0</v>
      </c>
      <c r="T227" s="37" t="s">
        <v>0</v>
      </c>
      <c r="U227" s="131">
        <v>30161</v>
      </c>
      <c r="V227" s="53">
        <v>15.5</v>
      </c>
      <c r="X227" s="251">
        <v>26085</v>
      </c>
      <c r="Y227" s="244">
        <v>4.75</v>
      </c>
      <c r="Z227" s="244">
        <v>5.64</v>
      </c>
      <c r="AA227" s="244">
        <v>6.32</v>
      </c>
      <c r="AB227" s="244">
        <v>6.53</v>
      </c>
      <c r="AC227" s="244">
        <v>6.52</v>
      </c>
      <c r="AD227" s="244">
        <v>6.38</v>
      </c>
      <c r="AE227" s="244">
        <v>5.5</v>
      </c>
      <c r="AF227" s="244"/>
    </row>
    <row r="228" spans="7:32" x14ac:dyDescent="0.3">
      <c r="G228" s="1">
        <v>51288</v>
      </c>
      <c r="H228" s="163">
        <v>0.56000000000000005</v>
      </c>
      <c r="I228" s="163">
        <v>4.74</v>
      </c>
      <c r="J228" s="127">
        <v>43922</v>
      </c>
      <c r="K228" s="128">
        <v>0.185</v>
      </c>
      <c r="L228" s="128"/>
      <c r="M228" s="120">
        <v>1309</v>
      </c>
      <c r="N228" s="37" t="s">
        <v>0</v>
      </c>
      <c r="O228" s="37" t="s">
        <v>0</v>
      </c>
      <c r="P228" s="37"/>
      <c r="Q228" s="37"/>
      <c r="R228" s="37"/>
      <c r="S228" s="37" t="s">
        <v>0</v>
      </c>
      <c r="T228" s="37" t="s">
        <v>0</v>
      </c>
      <c r="U228" s="131">
        <v>30165</v>
      </c>
      <c r="V228" s="53">
        <v>15</v>
      </c>
      <c r="X228" s="250">
        <v>26115</v>
      </c>
      <c r="Y228" s="244">
        <v>5.4</v>
      </c>
      <c r="Z228" s="244">
        <v>6.04</v>
      </c>
      <c r="AA228" s="244">
        <v>6.74</v>
      </c>
      <c r="AB228" s="244">
        <v>6.85</v>
      </c>
      <c r="AC228" s="244">
        <v>6.73</v>
      </c>
      <c r="AD228" s="244">
        <v>6.38</v>
      </c>
      <c r="AE228" s="244">
        <v>5.91</v>
      </c>
      <c r="AF228" s="244"/>
    </row>
    <row r="229" spans="7:32" x14ac:dyDescent="0.3">
      <c r="G229" s="1">
        <v>51380</v>
      </c>
      <c r="H229" s="163">
        <v>0.56000000000000005</v>
      </c>
      <c r="I229" s="163">
        <v>4.8</v>
      </c>
      <c r="J229" s="127">
        <v>44013</v>
      </c>
      <c r="K229" s="128">
        <v>0.15333333333333302</v>
      </c>
      <c r="L229" s="128"/>
      <c r="M229" s="120">
        <v>1340</v>
      </c>
      <c r="N229" s="37" t="s">
        <v>0</v>
      </c>
      <c r="O229" s="37" t="s">
        <v>0</v>
      </c>
      <c r="P229" s="37"/>
      <c r="Q229" s="37"/>
      <c r="R229" s="37"/>
      <c r="S229" s="37" t="s">
        <v>0</v>
      </c>
      <c r="T229" s="37" t="s">
        <v>0</v>
      </c>
      <c r="U229" s="131">
        <v>30179</v>
      </c>
      <c r="V229" s="53">
        <v>14.5</v>
      </c>
      <c r="X229" s="249">
        <v>26146</v>
      </c>
      <c r="Y229" s="244">
        <v>4.9400000000000004</v>
      </c>
      <c r="Z229" s="244">
        <v>5.8</v>
      </c>
      <c r="AA229" s="244">
        <v>6.35</v>
      </c>
      <c r="AB229" s="244">
        <v>6.55</v>
      </c>
      <c r="AC229" s="244">
        <v>6.58</v>
      </c>
      <c r="AD229" s="244">
        <v>6.27</v>
      </c>
      <c r="AE229" s="244">
        <v>6</v>
      </c>
      <c r="AF229" s="244"/>
    </row>
    <row r="230" spans="7:32" x14ac:dyDescent="0.3">
      <c r="G230" s="1">
        <v>51471</v>
      </c>
      <c r="H230" s="163">
        <v>0.56000000000000005</v>
      </c>
      <c r="I230" s="163">
        <v>4.5599999999999996</v>
      </c>
      <c r="J230" s="127">
        <v>44105</v>
      </c>
      <c r="K230" s="128">
        <v>0.15</v>
      </c>
      <c r="L230" s="128"/>
      <c r="M230" s="120">
        <v>1370</v>
      </c>
      <c r="N230" s="37" t="s">
        <v>0</v>
      </c>
      <c r="O230" s="37" t="s">
        <v>0</v>
      </c>
      <c r="P230" s="37"/>
      <c r="Q230" s="37"/>
      <c r="R230" s="37"/>
      <c r="S230" s="37" t="s">
        <v>0</v>
      </c>
      <c r="T230" s="37" t="s">
        <v>0</v>
      </c>
      <c r="U230" s="131">
        <v>30181</v>
      </c>
      <c r="V230" s="53">
        <v>14</v>
      </c>
      <c r="X230" s="248">
        <v>26177</v>
      </c>
      <c r="Y230" s="244">
        <v>4.6900000000000004</v>
      </c>
      <c r="Z230" s="244">
        <v>5.41</v>
      </c>
      <c r="AA230" s="244">
        <v>5.89</v>
      </c>
      <c r="AB230" s="244">
        <v>6.14</v>
      </c>
      <c r="AC230" s="244">
        <v>6.14</v>
      </c>
      <c r="AD230" s="244">
        <v>6.05</v>
      </c>
      <c r="AE230" s="244">
        <v>6</v>
      </c>
      <c r="AF230" s="244"/>
    </row>
    <row r="231" spans="7:32" x14ac:dyDescent="0.3">
      <c r="G231" s="1">
        <v>51561</v>
      </c>
      <c r="H231" s="163">
        <v>0.56000000000000005</v>
      </c>
      <c r="I231" s="163">
        <v>4.38</v>
      </c>
      <c r="J231" s="127">
        <v>44197</v>
      </c>
      <c r="K231" s="128">
        <v>0.116666666666667</v>
      </c>
      <c r="L231" s="128"/>
      <c r="M231" s="120">
        <v>1401</v>
      </c>
      <c r="N231" s="37" t="s">
        <v>0</v>
      </c>
      <c r="O231" s="37" t="s">
        <v>0</v>
      </c>
      <c r="P231" s="37"/>
      <c r="Q231" s="37"/>
      <c r="R231" s="37"/>
      <c r="S231" s="37" t="s">
        <v>0</v>
      </c>
      <c r="T231" s="37" t="s">
        <v>0</v>
      </c>
      <c r="U231" s="131">
        <v>30186</v>
      </c>
      <c r="V231" s="53">
        <v>13.5</v>
      </c>
      <c r="X231" s="247">
        <v>26207</v>
      </c>
      <c r="Y231" s="244">
        <v>4.46</v>
      </c>
      <c r="Z231" s="244">
        <v>4.91</v>
      </c>
      <c r="AA231" s="244">
        <v>5.56</v>
      </c>
      <c r="AB231" s="244">
        <v>5.93</v>
      </c>
      <c r="AC231" s="244">
        <v>5.93</v>
      </c>
      <c r="AD231" s="244">
        <v>5.92</v>
      </c>
      <c r="AE231" s="244">
        <v>5.9</v>
      </c>
      <c r="AF231" s="244"/>
    </row>
    <row r="232" spans="7:32" x14ac:dyDescent="0.3">
      <c r="G232" s="1">
        <v>51653</v>
      </c>
      <c r="H232" s="163">
        <v>0.56000000000000005</v>
      </c>
      <c r="I232" s="163">
        <v>4.33</v>
      </c>
      <c r="J232" s="127">
        <v>44287</v>
      </c>
      <c r="K232" s="128">
        <v>0.1</v>
      </c>
      <c r="L232" s="128"/>
      <c r="M232" s="120">
        <v>1431</v>
      </c>
      <c r="N232" s="37" t="s">
        <v>0</v>
      </c>
      <c r="O232" s="37" t="s">
        <v>0</v>
      </c>
      <c r="P232" s="37"/>
      <c r="Q232" s="37"/>
      <c r="R232" s="37"/>
      <c r="S232" s="37" t="s">
        <v>0</v>
      </c>
      <c r="T232" s="37" t="s">
        <v>0</v>
      </c>
      <c r="U232" s="131">
        <v>30231</v>
      </c>
      <c r="V232" s="53">
        <v>13</v>
      </c>
      <c r="X232" s="246">
        <v>26238</v>
      </c>
      <c r="Y232" s="244">
        <v>4.22</v>
      </c>
      <c r="Z232" s="244">
        <v>4.67</v>
      </c>
      <c r="AA232" s="244">
        <v>5.35</v>
      </c>
      <c r="AB232" s="244">
        <v>5.78</v>
      </c>
      <c r="AC232" s="244">
        <v>5.81</v>
      </c>
      <c r="AD232" s="244">
        <v>5.86</v>
      </c>
      <c r="AE232" s="244">
        <v>5.53</v>
      </c>
      <c r="AF232" s="244"/>
    </row>
    <row r="233" spans="7:32" x14ac:dyDescent="0.3">
      <c r="G233" s="1">
        <v>51745</v>
      </c>
      <c r="H233" s="163">
        <v>0.5</v>
      </c>
      <c r="I233" s="163">
        <v>4.28</v>
      </c>
      <c r="J233" s="127">
        <v>44378</v>
      </c>
      <c r="K233" s="128">
        <v>0.1</v>
      </c>
      <c r="L233" s="128"/>
      <c r="M233" s="120">
        <v>1462</v>
      </c>
      <c r="N233" s="37" t="s">
        <v>0</v>
      </c>
      <c r="O233" s="37" t="s">
        <v>0</v>
      </c>
      <c r="P233" s="37"/>
      <c r="Q233" s="37"/>
      <c r="R233" s="37"/>
      <c r="S233" s="37" t="s">
        <v>0</v>
      </c>
      <c r="T233" s="37" t="s">
        <v>0</v>
      </c>
      <c r="U233" s="131">
        <v>30237</v>
      </c>
      <c r="V233" s="53">
        <v>12</v>
      </c>
      <c r="X233" s="245">
        <v>26268</v>
      </c>
      <c r="Y233" s="244">
        <v>4.01</v>
      </c>
      <c r="Z233" s="244">
        <v>4.5999999999999996</v>
      </c>
      <c r="AA233" s="244">
        <v>5.27</v>
      </c>
      <c r="AB233" s="244">
        <v>5.69</v>
      </c>
      <c r="AC233" s="244">
        <v>5.93</v>
      </c>
      <c r="AD233" s="244">
        <v>6</v>
      </c>
      <c r="AE233" s="244">
        <v>5.49</v>
      </c>
      <c r="AF233" s="244"/>
    </row>
    <row r="234" spans="7:32" x14ac:dyDescent="0.3">
      <c r="G234" s="1">
        <v>51836</v>
      </c>
      <c r="H234" s="163">
        <v>0.52</v>
      </c>
      <c r="I234" s="163">
        <v>4.28</v>
      </c>
      <c r="J234" s="127">
        <v>44470</v>
      </c>
      <c r="K234" s="128">
        <v>0.14000000000000001</v>
      </c>
      <c r="L234" s="128"/>
      <c r="M234" s="120">
        <v>1493</v>
      </c>
      <c r="N234" s="37" t="s">
        <v>0</v>
      </c>
      <c r="O234" s="37" t="s">
        <v>0</v>
      </c>
      <c r="P234" s="37"/>
      <c r="Q234" s="37"/>
      <c r="R234" s="37"/>
      <c r="S234" s="37" t="s">
        <v>0</v>
      </c>
      <c r="T234" s="37" t="s">
        <v>0</v>
      </c>
      <c r="U234" s="131">
        <v>30277</v>
      </c>
      <c r="V234" s="53">
        <v>11.5</v>
      </c>
      <c r="X234" s="256">
        <v>26299</v>
      </c>
      <c r="Y234" s="244">
        <v>3.38</v>
      </c>
      <c r="Z234" s="244">
        <v>4.28</v>
      </c>
      <c r="AA234" s="244">
        <v>5.14</v>
      </c>
      <c r="AB234" s="244">
        <v>5.59</v>
      </c>
      <c r="AC234" s="244">
        <v>5.95</v>
      </c>
      <c r="AD234" s="244">
        <v>6.01</v>
      </c>
      <c r="AE234" s="244">
        <v>5.18</v>
      </c>
      <c r="AF234" s="244"/>
    </row>
    <row r="235" spans="7:32" x14ac:dyDescent="0.3">
      <c r="G235" s="1">
        <v>51926</v>
      </c>
      <c r="H235" s="163">
        <v>0.62</v>
      </c>
      <c r="I235" s="163">
        <v>4.29</v>
      </c>
      <c r="J235" s="127">
        <v>44562</v>
      </c>
      <c r="K235" s="128">
        <v>0.44333333333333291</v>
      </c>
      <c r="L235" s="128"/>
      <c r="M235" s="120">
        <v>1522</v>
      </c>
      <c r="N235" s="37" t="s">
        <v>0</v>
      </c>
      <c r="O235" s="37" t="s">
        <v>0</v>
      </c>
      <c r="P235" s="37"/>
      <c r="Q235" s="37"/>
      <c r="R235" s="37"/>
      <c r="S235" s="37" t="s">
        <v>0</v>
      </c>
      <c r="T235" s="37" t="s">
        <v>0</v>
      </c>
      <c r="U235" s="131">
        <v>30327</v>
      </c>
      <c r="V235" s="53">
        <v>11</v>
      </c>
      <c r="X235" s="255">
        <v>26330</v>
      </c>
      <c r="Y235" s="244">
        <v>3.2</v>
      </c>
      <c r="Z235" s="244">
        <v>4.2699999999999996</v>
      </c>
      <c r="AA235" s="244">
        <v>5.25</v>
      </c>
      <c r="AB235" s="244">
        <v>5.69</v>
      </c>
      <c r="AC235" s="244">
        <v>6.08</v>
      </c>
      <c r="AD235" s="244">
        <v>6.06</v>
      </c>
      <c r="AE235" s="244">
        <v>4.75</v>
      </c>
      <c r="AF235" s="244"/>
    </row>
    <row r="236" spans="7:32" x14ac:dyDescent="0.3">
      <c r="G236" s="1">
        <v>52018</v>
      </c>
      <c r="H236" s="163">
        <v>0.64</v>
      </c>
      <c r="I236" s="163">
        <v>4.26</v>
      </c>
      <c r="J236" s="127">
        <v>44652</v>
      </c>
      <c r="K236" s="128">
        <v>1.37</v>
      </c>
      <c r="L236" s="128"/>
      <c r="M236" s="120">
        <v>1553</v>
      </c>
      <c r="N236" s="37" t="s">
        <v>0</v>
      </c>
      <c r="O236" s="37" t="s">
        <v>0</v>
      </c>
      <c r="P236" s="37"/>
      <c r="Q236" s="37"/>
      <c r="R236" s="37"/>
      <c r="S236" s="37" t="s">
        <v>0</v>
      </c>
      <c r="T236" s="37" t="s">
        <v>0</v>
      </c>
      <c r="U236" s="131">
        <v>30372</v>
      </c>
      <c r="V236" s="53">
        <v>10.5</v>
      </c>
      <c r="X236" s="254">
        <v>26359</v>
      </c>
      <c r="Y236" s="244">
        <v>3.73</v>
      </c>
      <c r="Z236" s="244">
        <v>4.67</v>
      </c>
      <c r="AA236" s="244">
        <v>5.56</v>
      </c>
      <c r="AB236" s="244">
        <v>5.87</v>
      </c>
      <c r="AC236" s="244">
        <v>6.07</v>
      </c>
      <c r="AD236" s="244">
        <v>6.06</v>
      </c>
      <c r="AE236" s="244">
        <v>4.75</v>
      </c>
      <c r="AF236" s="244"/>
    </row>
    <row r="237" spans="7:32" x14ac:dyDescent="0.3">
      <c r="G237" s="1">
        <v>52110</v>
      </c>
      <c r="H237" s="163">
        <v>0.69</v>
      </c>
      <c r="I237" s="163">
        <v>4.3</v>
      </c>
      <c r="J237" s="127">
        <v>44743</v>
      </c>
      <c r="K237" s="128">
        <v>2.8233333333333301</v>
      </c>
      <c r="L237" s="128"/>
      <c r="M237" s="120">
        <v>1583</v>
      </c>
      <c r="N237" s="37" t="s">
        <v>0</v>
      </c>
      <c r="O237" s="37" t="s">
        <v>0</v>
      </c>
      <c r="P237" s="37"/>
      <c r="Q237" s="37"/>
      <c r="R237" s="37"/>
      <c r="S237" s="37" t="s">
        <v>0</v>
      </c>
      <c r="T237" s="37" t="s">
        <v>0</v>
      </c>
      <c r="U237" s="131">
        <v>30536</v>
      </c>
      <c r="V237" s="53">
        <v>11</v>
      </c>
      <c r="X237" s="253">
        <v>26390</v>
      </c>
      <c r="Y237" s="244">
        <v>3.71</v>
      </c>
      <c r="Z237" s="244">
        <v>4.96</v>
      </c>
      <c r="AA237" s="244">
        <v>5.88</v>
      </c>
      <c r="AB237" s="244">
        <v>6.17</v>
      </c>
      <c r="AC237" s="244">
        <v>6.19</v>
      </c>
      <c r="AD237" s="244">
        <v>6.16</v>
      </c>
      <c r="AE237" s="244">
        <v>4.97</v>
      </c>
      <c r="AF237" s="244"/>
    </row>
    <row r="238" spans="7:32" x14ac:dyDescent="0.3">
      <c r="G238" s="1">
        <v>52201</v>
      </c>
      <c r="H238" s="163">
        <v>0.69</v>
      </c>
      <c r="I238" s="163">
        <v>4.24</v>
      </c>
      <c r="J238" s="127">
        <v>44835</v>
      </c>
      <c r="K238" s="128">
        <v>4.2733333333333299</v>
      </c>
      <c r="L238" s="128"/>
      <c r="M238" s="120">
        <v>1614</v>
      </c>
      <c r="N238" s="37" t="s">
        <v>0</v>
      </c>
      <c r="O238" s="37" t="s">
        <v>0</v>
      </c>
      <c r="P238" s="37"/>
      <c r="Q238" s="37"/>
      <c r="R238" s="37"/>
      <c r="S238" s="37" t="s">
        <v>0</v>
      </c>
      <c r="T238" s="37" t="s">
        <v>0</v>
      </c>
      <c r="U238" s="131">
        <v>30760</v>
      </c>
      <c r="V238" s="53">
        <v>11.5</v>
      </c>
      <c r="X238" s="252">
        <v>26420</v>
      </c>
      <c r="Y238" s="244">
        <v>3.69</v>
      </c>
      <c r="Z238" s="244">
        <v>4.6399999999999997</v>
      </c>
      <c r="AA238" s="244">
        <v>5.55</v>
      </c>
      <c r="AB238" s="244">
        <v>5.85</v>
      </c>
      <c r="AC238" s="244">
        <v>6.13</v>
      </c>
      <c r="AD238" s="244">
        <v>6.07</v>
      </c>
      <c r="AE238" s="244">
        <v>5</v>
      </c>
      <c r="AF238" s="244"/>
    </row>
    <row r="239" spans="7:32" x14ac:dyDescent="0.3">
      <c r="G239" s="1">
        <v>52291</v>
      </c>
      <c r="H239" s="163">
        <v>0.69</v>
      </c>
      <c r="I239" s="163">
        <v>4.16</v>
      </c>
      <c r="J239" s="127">
        <v>44927</v>
      </c>
      <c r="K239" s="128">
        <v>4.7533333333333303</v>
      </c>
      <c r="L239" s="128"/>
      <c r="M239" s="120">
        <v>1644</v>
      </c>
      <c r="N239" s="37" t="s">
        <v>0</v>
      </c>
      <c r="O239" s="37" t="s">
        <v>0</v>
      </c>
      <c r="P239" s="37"/>
      <c r="Q239" s="37"/>
      <c r="R239" s="37"/>
      <c r="S239" s="37" t="s">
        <v>0</v>
      </c>
      <c r="T239" s="37" t="s">
        <v>0</v>
      </c>
      <c r="U239" s="131">
        <v>30777</v>
      </c>
      <c r="V239" s="53">
        <v>12</v>
      </c>
      <c r="X239" s="251">
        <v>26451</v>
      </c>
      <c r="Y239" s="244">
        <v>3.91</v>
      </c>
      <c r="Z239" s="244">
        <v>4.93</v>
      </c>
      <c r="AA239" s="244">
        <v>5.64</v>
      </c>
      <c r="AB239" s="244">
        <v>5.91</v>
      </c>
      <c r="AC239" s="244">
        <v>6.11</v>
      </c>
      <c r="AD239" s="244">
        <v>6.01</v>
      </c>
      <c r="AE239" s="244">
        <v>5.04</v>
      </c>
      <c r="AF239" s="244"/>
    </row>
    <row r="240" spans="7:32" x14ac:dyDescent="0.3">
      <c r="G240" s="1">
        <v>52383</v>
      </c>
      <c r="H240" s="163">
        <v>0.69</v>
      </c>
      <c r="I240" s="163">
        <v>3.96</v>
      </c>
      <c r="J240" s="127">
        <v>45017</v>
      </c>
      <c r="K240" s="128">
        <v>5.1333333333333302</v>
      </c>
      <c r="L240" s="128"/>
      <c r="M240" s="120">
        <v>1675</v>
      </c>
      <c r="N240" s="37" t="s">
        <v>0</v>
      </c>
      <c r="O240" s="37" t="s">
        <v>0</v>
      </c>
      <c r="P240" s="37"/>
      <c r="Q240" s="37"/>
      <c r="R240" s="37"/>
      <c r="S240" s="37" t="s">
        <v>0</v>
      </c>
      <c r="T240" s="37" t="s">
        <v>0</v>
      </c>
      <c r="U240" s="131">
        <v>30810</v>
      </c>
      <c r="V240" s="53">
        <v>12.5</v>
      </c>
      <c r="X240" s="250">
        <v>26481</v>
      </c>
      <c r="Y240" s="244">
        <v>3.98</v>
      </c>
      <c r="Z240" s="244">
        <v>4.96</v>
      </c>
      <c r="AA240" s="244">
        <v>5.78</v>
      </c>
      <c r="AB240" s="244">
        <v>5.97</v>
      </c>
      <c r="AC240" s="244">
        <v>6.11</v>
      </c>
      <c r="AD240" s="244">
        <v>6.01</v>
      </c>
      <c r="AE240" s="244">
        <v>5.25</v>
      </c>
      <c r="AF240" s="244"/>
    </row>
    <row r="241" spans="7:32" x14ac:dyDescent="0.3">
      <c r="G241" s="1">
        <v>52475</v>
      </c>
      <c r="H241" s="163">
        <v>0.69</v>
      </c>
      <c r="I241" s="163">
        <v>3.81</v>
      </c>
      <c r="J241" s="127">
        <v>45108</v>
      </c>
      <c r="K241" s="128">
        <v>5.4266666666666694</v>
      </c>
      <c r="L241" s="128"/>
      <c r="M241" s="120">
        <v>1706</v>
      </c>
      <c r="N241" s="37" t="s">
        <v>0</v>
      </c>
      <c r="O241" s="37" t="s">
        <v>0</v>
      </c>
      <c r="P241" s="37"/>
      <c r="Q241" s="37"/>
      <c r="R241" s="37"/>
      <c r="S241" s="37" t="s">
        <v>0</v>
      </c>
      <c r="T241" s="37" t="s">
        <v>0</v>
      </c>
      <c r="U241" s="131">
        <v>30858</v>
      </c>
      <c r="V241" s="53">
        <v>13</v>
      </c>
      <c r="X241" s="249">
        <v>26512</v>
      </c>
      <c r="Y241" s="244">
        <v>4.0199999999999996</v>
      </c>
      <c r="Z241" s="244">
        <v>4.9800000000000004</v>
      </c>
      <c r="AA241" s="244">
        <v>5.79</v>
      </c>
      <c r="AB241" s="244">
        <v>6.02</v>
      </c>
      <c r="AC241" s="244">
        <v>6.21</v>
      </c>
      <c r="AD241" s="244">
        <v>5.94</v>
      </c>
      <c r="AE241" s="244">
        <v>5.27</v>
      </c>
      <c r="AF241" s="244"/>
    </row>
    <row r="242" spans="7:32" x14ac:dyDescent="0.3">
      <c r="G242" s="1">
        <v>52566</v>
      </c>
      <c r="H242" s="163">
        <v>0.69</v>
      </c>
      <c r="I242" s="163">
        <v>3.82</v>
      </c>
      <c r="J242" s="127">
        <v>45200</v>
      </c>
      <c r="K242" s="128">
        <v>5.3966666666666674</v>
      </c>
      <c r="L242" s="128"/>
      <c r="M242" s="120">
        <v>1736</v>
      </c>
      <c r="N242" s="37" t="s">
        <v>0</v>
      </c>
      <c r="O242" s="37" t="s">
        <v>0</v>
      </c>
      <c r="P242" s="37"/>
      <c r="Q242" s="37"/>
      <c r="R242" s="37"/>
      <c r="S242" s="37" t="s">
        <v>0</v>
      </c>
      <c r="T242" s="37" t="s">
        <v>0</v>
      </c>
      <c r="U242" s="131">
        <v>30952</v>
      </c>
      <c r="V242" s="53">
        <v>12.75</v>
      </c>
      <c r="X242" s="248">
        <v>26543</v>
      </c>
      <c r="Y242" s="244">
        <v>4.66</v>
      </c>
      <c r="Z242" s="244">
        <v>5.52</v>
      </c>
      <c r="AA242" s="244">
        <v>6.06</v>
      </c>
      <c r="AB242" s="244">
        <v>6.25</v>
      </c>
      <c r="AC242" s="244">
        <v>6.55</v>
      </c>
      <c r="AD242" s="244">
        <v>6.05</v>
      </c>
      <c r="AE242" s="244">
        <v>5.5</v>
      </c>
      <c r="AF242" s="244"/>
    </row>
    <row r="243" spans="7:32" x14ac:dyDescent="0.3">
      <c r="G243" s="1">
        <v>52657</v>
      </c>
      <c r="H243" s="163">
        <v>0.69</v>
      </c>
      <c r="I243" s="163">
        <v>3.76</v>
      </c>
      <c r="J243" s="127">
        <v>45292</v>
      </c>
      <c r="K243" s="128">
        <v>5.2566666666666668</v>
      </c>
      <c r="L243" s="128"/>
      <c r="M243" s="120">
        <v>1767</v>
      </c>
      <c r="N243" s="37" t="s">
        <v>0</v>
      </c>
      <c r="O243" s="37" t="s">
        <v>0</v>
      </c>
      <c r="P243" s="37"/>
      <c r="Q243" s="37"/>
      <c r="R243" s="37"/>
      <c r="S243" s="37" t="s">
        <v>0</v>
      </c>
      <c r="T243" s="37" t="s">
        <v>0</v>
      </c>
      <c r="U243" s="131">
        <v>30971</v>
      </c>
      <c r="V243" s="53">
        <v>12.5</v>
      </c>
      <c r="X243" s="247">
        <v>26573</v>
      </c>
      <c r="Y243" s="244">
        <v>4.74</v>
      </c>
      <c r="Z243" s="244">
        <v>5.52</v>
      </c>
      <c r="AA243" s="244">
        <v>6.05</v>
      </c>
      <c r="AB243" s="244">
        <v>6.18</v>
      </c>
      <c r="AC243" s="244">
        <v>6.48</v>
      </c>
      <c r="AD243" s="244">
        <v>6</v>
      </c>
      <c r="AE243" s="244">
        <v>5.73</v>
      </c>
      <c r="AF243" s="244"/>
    </row>
    <row r="244" spans="7:32" x14ac:dyDescent="0.3">
      <c r="G244" s="1">
        <v>52749</v>
      </c>
      <c r="H244" s="163">
        <v>0.74</v>
      </c>
      <c r="I244" s="163">
        <v>3.68</v>
      </c>
      <c r="J244" s="127">
        <v>45383</v>
      </c>
      <c r="K244" s="128">
        <v>5.3133333333333335</v>
      </c>
      <c r="L244" s="128"/>
      <c r="M244" s="120">
        <v>1797</v>
      </c>
      <c r="N244" s="37" t="s">
        <v>0</v>
      </c>
      <c r="O244" s="37" t="s">
        <v>0</v>
      </c>
      <c r="P244" s="37"/>
      <c r="Q244" s="37"/>
      <c r="R244" s="37"/>
      <c r="S244" s="37" t="s">
        <v>0</v>
      </c>
      <c r="T244" s="37" t="s">
        <v>0</v>
      </c>
      <c r="U244" s="131">
        <v>30984</v>
      </c>
      <c r="V244" s="53">
        <v>12</v>
      </c>
      <c r="X244" s="246">
        <v>26604</v>
      </c>
      <c r="Y244" s="244">
        <v>4.78</v>
      </c>
      <c r="Z244" s="244">
        <v>5.27</v>
      </c>
      <c r="AA244" s="244">
        <v>5.94</v>
      </c>
      <c r="AB244" s="244">
        <v>6.12</v>
      </c>
      <c r="AC244" s="244">
        <v>6.28</v>
      </c>
      <c r="AD244" s="244">
        <v>5.79</v>
      </c>
      <c r="AE244" s="244">
        <v>5.75</v>
      </c>
      <c r="AF244" s="244"/>
    </row>
    <row r="245" spans="7:32" x14ac:dyDescent="0.3">
      <c r="G245" s="1">
        <v>52841</v>
      </c>
      <c r="H245" s="163">
        <v>0.75</v>
      </c>
      <c r="I245" s="163">
        <v>3.57</v>
      </c>
      <c r="J245" s="136">
        <v>45474</v>
      </c>
      <c r="K245" s="130">
        <v>5.0966666666666667</v>
      </c>
      <c r="L245" s="128"/>
      <c r="M245" s="120">
        <v>1828</v>
      </c>
      <c r="N245" s="37" t="s">
        <v>0</v>
      </c>
      <c r="O245" s="37" t="s">
        <v>0</v>
      </c>
      <c r="P245" s="37"/>
      <c r="Q245" s="37"/>
      <c r="R245" s="37"/>
      <c r="S245" s="37" t="s">
        <v>0</v>
      </c>
      <c r="T245" s="37" t="s">
        <v>0</v>
      </c>
      <c r="U245" s="131">
        <v>30994</v>
      </c>
      <c r="V245" s="53">
        <v>11.75</v>
      </c>
      <c r="X245" s="245">
        <v>26634</v>
      </c>
      <c r="Y245" s="244">
        <v>5.07</v>
      </c>
      <c r="Z245" s="244">
        <v>5.52</v>
      </c>
      <c r="AA245" s="244">
        <v>6.01</v>
      </c>
      <c r="AB245" s="244">
        <v>6.16</v>
      </c>
      <c r="AC245" s="244">
        <v>6.36</v>
      </c>
      <c r="AD245" s="244">
        <v>5.96</v>
      </c>
      <c r="AE245" s="244">
        <v>5.79</v>
      </c>
      <c r="AF245" s="244"/>
    </row>
    <row r="246" spans="7:32" x14ac:dyDescent="0.3">
      <c r="G246" s="1">
        <v>52932</v>
      </c>
      <c r="H246" s="163">
        <v>0.75</v>
      </c>
      <c r="I246" s="163">
        <v>3.55</v>
      </c>
      <c r="J246" s="37"/>
      <c r="K246" s="37"/>
      <c r="M246" s="120">
        <v>1859</v>
      </c>
      <c r="N246" s="37" t="s">
        <v>0</v>
      </c>
      <c r="O246" s="37" t="s">
        <v>0</v>
      </c>
      <c r="P246" s="37"/>
      <c r="Q246" s="37"/>
      <c r="R246" s="37"/>
      <c r="S246" s="37" t="s">
        <v>0</v>
      </c>
      <c r="T246" s="37" t="s">
        <v>0</v>
      </c>
      <c r="U246" s="131">
        <v>31014</v>
      </c>
      <c r="V246" s="53">
        <v>11.25</v>
      </c>
      <c r="X246" s="256">
        <v>26665</v>
      </c>
      <c r="Y246" s="244">
        <v>5.41</v>
      </c>
      <c r="Z246" s="244">
        <v>5.89</v>
      </c>
      <c r="AA246" s="244">
        <v>6.27</v>
      </c>
      <c r="AB246" s="244">
        <v>6.34</v>
      </c>
      <c r="AC246" s="244">
        <v>6.46</v>
      </c>
      <c r="AD246" s="244">
        <v>6.78</v>
      </c>
      <c r="AE246" s="244">
        <v>6</v>
      </c>
      <c r="AF246" s="244"/>
    </row>
    <row r="247" spans="7:32" ht="15.75" customHeight="1" x14ac:dyDescent="0.3">
      <c r="G247" s="1">
        <v>53022</v>
      </c>
      <c r="H247" s="163">
        <v>0.75</v>
      </c>
      <c r="I247" s="163">
        <v>3.46</v>
      </c>
      <c r="J247" s="341" t="s">
        <v>341</v>
      </c>
      <c r="K247" s="341"/>
      <c r="M247" s="120">
        <v>1887</v>
      </c>
      <c r="N247" s="37" t="s">
        <v>0</v>
      </c>
      <c r="O247" s="37" t="s">
        <v>0</v>
      </c>
      <c r="P247" s="37"/>
      <c r="Q247" s="37"/>
      <c r="R247" s="37"/>
      <c r="S247" s="37" t="s">
        <v>0</v>
      </c>
      <c r="T247" s="37" t="s">
        <v>0</v>
      </c>
      <c r="U247" s="131">
        <v>31035</v>
      </c>
      <c r="V247" s="53">
        <v>10.75</v>
      </c>
      <c r="X247" s="255">
        <v>26696</v>
      </c>
      <c r="Y247" s="244">
        <v>5.6</v>
      </c>
      <c r="Z247" s="244">
        <v>6.19</v>
      </c>
      <c r="AA247" s="244">
        <v>6.58</v>
      </c>
      <c r="AB247" s="244">
        <v>6.6</v>
      </c>
      <c r="AC247" s="244">
        <v>6.64</v>
      </c>
      <c r="AD247" s="244">
        <v>6.88</v>
      </c>
      <c r="AE247" s="244">
        <v>6.02</v>
      </c>
      <c r="AF247" s="244"/>
    </row>
    <row r="248" spans="7:32" x14ac:dyDescent="0.3">
      <c r="G248" s="1">
        <v>53114</v>
      </c>
      <c r="H248" s="163">
        <v>0.75</v>
      </c>
      <c r="I248" s="163">
        <v>3.36</v>
      </c>
      <c r="J248" s="341"/>
      <c r="K248" s="341"/>
      <c r="M248" s="120">
        <v>1918</v>
      </c>
      <c r="N248" s="37" t="s">
        <v>0</v>
      </c>
      <c r="O248" s="37" t="s">
        <v>0</v>
      </c>
      <c r="P248" s="37"/>
      <c r="Q248" s="37"/>
      <c r="R248" s="37"/>
      <c r="S248" s="37" t="s">
        <v>0</v>
      </c>
      <c r="T248" s="37" t="s">
        <v>0</v>
      </c>
      <c r="U248" s="131">
        <v>31062</v>
      </c>
      <c r="V248" s="53">
        <v>10.5</v>
      </c>
      <c r="X248" s="254">
        <v>26724</v>
      </c>
      <c r="Y248" s="244">
        <v>6.09</v>
      </c>
      <c r="Z248" s="244">
        <v>6.85</v>
      </c>
      <c r="AA248" s="244">
        <v>6.86</v>
      </c>
      <c r="AB248" s="244">
        <v>6.8</v>
      </c>
      <c r="AC248" s="244">
        <v>6.71</v>
      </c>
      <c r="AD248" s="244">
        <v>6.91</v>
      </c>
      <c r="AE248" s="244">
        <v>6.3</v>
      </c>
      <c r="AF248" s="244"/>
    </row>
    <row r="249" spans="7:32" x14ac:dyDescent="0.3">
      <c r="G249" s="1">
        <v>53206</v>
      </c>
      <c r="H249" s="163">
        <v>0.75</v>
      </c>
      <c r="I249" s="163">
        <v>3.26</v>
      </c>
      <c r="J249" s="341"/>
      <c r="K249" s="341"/>
      <c r="M249" s="120">
        <v>1948</v>
      </c>
      <c r="N249" s="37" t="s">
        <v>0</v>
      </c>
      <c r="O249" s="37" t="s">
        <v>0</v>
      </c>
      <c r="P249" s="37"/>
      <c r="Q249" s="37"/>
      <c r="R249" s="37"/>
      <c r="S249" s="37" t="s">
        <v>0</v>
      </c>
      <c r="T249" s="37" t="s">
        <v>0</v>
      </c>
      <c r="U249" s="131">
        <v>31187</v>
      </c>
      <c r="V249" s="53">
        <v>10</v>
      </c>
      <c r="X249" s="253">
        <v>26755</v>
      </c>
      <c r="Y249" s="244">
        <v>6.26</v>
      </c>
      <c r="Z249" s="244">
        <v>6.85</v>
      </c>
      <c r="AA249" s="244">
        <v>6.78</v>
      </c>
      <c r="AB249" s="244">
        <v>6.67</v>
      </c>
      <c r="AC249" s="244">
        <v>6.67</v>
      </c>
      <c r="AD249" s="244">
        <v>6.86</v>
      </c>
      <c r="AE249" s="244">
        <v>6.61</v>
      </c>
      <c r="AF249" s="244"/>
    </row>
    <row r="250" spans="7:32" x14ac:dyDescent="0.3">
      <c r="G250" s="1">
        <v>53297</v>
      </c>
      <c r="H250" s="163">
        <v>0.75</v>
      </c>
      <c r="I250" s="163">
        <v>3.2</v>
      </c>
      <c r="J250" s="341"/>
      <c r="K250" s="341"/>
      <c r="M250" s="120">
        <v>1979</v>
      </c>
      <c r="N250" s="37" t="s">
        <v>0</v>
      </c>
      <c r="O250" s="37" t="s">
        <v>0</v>
      </c>
      <c r="P250" s="37"/>
      <c r="Q250" s="37"/>
      <c r="R250" s="37"/>
      <c r="S250" s="37" t="s">
        <v>0</v>
      </c>
      <c r="T250" s="37" t="s">
        <v>0</v>
      </c>
      <c r="U250" s="131">
        <v>31216</v>
      </c>
      <c r="V250" s="53">
        <v>9.5</v>
      </c>
      <c r="X250" s="252">
        <v>26785</v>
      </c>
      <c r="Y250" s="244">
        <v>6.36</v>
      </c>
      <c r="Z250" s="244">
        <v>6.89</v>
      </c>
      <c r="AA250" s="244">
        <v>6.83</v>
      </c>
      <c r="AB250" s="244">
        <v>6.8</v>
      </c>
      <c r="AC250" s="244">
        <v>6.85</v>
      </c>
      <c r="AD250" s="244">
        <v>6.99</v>
      </c>
      <c r="AE250" s="244">
        <v>7.01</v>
      </c>
      <c r="AF250" s="244"/>
    </row>
    <row r="251" spans="7:32" x14ac:dyDescent="0.3">
      <c r="G251" s="1">
        <v>53387</v>
      </c>
      <c r="H251" s="163">
        <v>0.75</v>
      </c>
      <c r="I251" s="163">
        <v>3.01</v>
      </c>
      <c r="J251" s="341"/>
      <c r="K251" s="341"/>
      <c r="M251" s="120">
        <v>2009</v>
      </c>
      <c r="N251" s="37" t="s">
        <v>0</v>
      </c>
      <c r="O251" s="37" t="s">
        <v>0</v>
      </c>
      <c r="P251" s="37"/>
      <c r="Q251" s="37"/>
      <c r="R251" s="37"/>
      <c r="S251" s="37" t="s">
        <v>0</v>
      </c>
      <c r="T251" s="37" t="s">
        <v>0</v>
      </c>
      <c r="U251" s="131">
        <v>31478</v>
      </c>
      <c r="V251" s="53">
        <v>9</v>
      </c>
      <c r="X251" s="251">
        <v>26816</v>
      </c>
      <c r="Y251" s="244">
        <v>7.19</v>
      </c>
      <c r="Z251" s="244">
        <v>7.31</v>
      </c>
      <c r="AA251" s="244">
        <v>6.84</v>
      </c>
      <c r="AB251" s="244">
        <v>6.69</v>
      </c>
      <c r="AC251" s="244">
        <v>6.9</v>
      </c>
      <c r="AD251" s="244">
        <v>7.06</v>
      </c>
      <c r="AE251" s="244">
        <v>7.49</v>
      </c>
      <c r="AF251" s="244"/>
    </row>
    <row r="252" spans="7:32" x14ac:dyDescent="0.3">
      <c r="G252" s="1">
        <v>53479</v>
      </c>
      <c r="H252" s="163">
        <v>0.75</v>
      </c>
      <c r="I252" s="163">
        <v>2.96</v>
      </c>
      <c r="J252" s="37"/>
      <c r="K252" s="37"/>
      <c r="M252" s="120">
        <v>2040</v>
      </c>
      <c r="N252" s="37" t="s">
        <v>0</v>
      </c>
      <c r="O252" s="37" t="s">
        <v>0</v>
      </c>
      <c r="P252" s="37"/>
      <c r="Q252" s="37"/>
      <c r="R252" s="37"/>
      <c r="S252" s="37" t="s">
        <v>0</v>
      </c>
      <c r="T252" s="37" t="s">
        <v>0</v>
      </c>
      <c r="U252" s="131">
        <v>31523</v>
      </c>
      <c r="V252" s="53">
        <v>8.5</v>
      </c>
      <c r="X252" s="250">
        <v>26846</v>
      </c>
      <c r="Y252" s="244">
        <v>8.01</v>
      </c>
      <c r="Z252" s="244">
        <v>8.39</v>
      </c>
      <c r="AA252" s="244">
        <v>7.54</v>
      </c>
      <c r="AB252" s="244">
        <v>7.33</v>
      </c>
      <c r="AC252" s="244">
        <v>7.13</v>
      </c>
      <c r="AD252" s="244">
        <v>7.29</v>
      </c>
      <c r="AE252" s="244">
        <v>8.3000000000000007</v>
      </c>
      <c r="AF252" s="244"/>
    </row>
    <row r="253" spans="7:32" x14ac:dyDescent="0.3">
      <c r="G253" s="1">
        <v>53571</v>
      </c>
      <c r="H253" s="163">
        <v>0.8</v>
      </c>
      <c r="I253" s="163">
        <v>3.03</v>
      </c>
      <c r="J253" s="37"/>
      <c r="K253" s="37"/>
      <c r="M253" s="120">
        <v>2071</v>
      </c>
      <c r="N253" s="37" t="s">
        <v>0</v>
      </c>
      <c r="O253" s="37" t="s">
        <v>0</v>
      </c>
      <c r="P253" s="37"/>
      <c r="Q253" s="37"/>
      <c r="R253" s="37"/>
      <c r="S253" s="37" t="s">
        <v>0</v>
      </c>
      <c r="T253" s="37" t="s">
        <v>0</v>
      </c>
      <c r="U253" s="131">
        <v>31604</v>
      </c>
      <c r="V253" s="53">
        <v>8</v>
      </c>
      <c r="X253" s="249">
        <v>26877</v>
      </c>
      <c r="Y253" s="244">
        <v>8.67</v>
      </c>
      <c r="Z253" s="244">
        <v>8.82</v>
      </c>
      <c r="AA253" s="244">
        <v>7.89</v>
      </c>
      <c r="AB253" s="244">
        <v>7.63</v>
      </c>
      <c r="AC253" s="244">
        <v>7.4</v>
      </c>
      <c r="AD253" s="244">
        <v>7.61</v>
      </c>
      <c r="AE253" s="244">
        <v>9.23</v>
      </c>
      <c r="AF253" s="244"/>
    </row>
    <row r="254" spans="7:32" x14ac:dyDescent="0.3">
      <c r="G254" s="1">
        <v>53662</v>
      </c>
      <c r="H254" s="163">
        <v>0.94</v>
      </c>
      <c r="I254" s="163">
        <v>3.15</v>
      </c>
      <c r="J254" s="37"/>
      <c r="K254" s="37"/>
      <c r="M254" s="120">
        <v>2101</v>
      </c>
      <c r="N254" s="37" t="s">
        <v>0</v>
      </c>
      <c r="O254" s="37" t="s">
        <v>0</v>
      </c>
      <c r="P254" s="37"/>
      <c r="Q254" s="37"/>
      <c r="R254" s="37"/>
      <c r="S254" s="37" t="s">
        <v>0</v>
      </c>
      <c r="T254" s="37" t="s">
        <v>0</v>
      </c>
      <c r="U254" s="131">
        <v>31650</v>
      </c>
      <c r="V254" s="53">
        <v>7.5</v>
      </c>
      <c r="X254" s="248">
        <v>26908</v>
      </c>
      <c r="Y254" s="244">
        <v>8.2899999999999991</v>
      </c>
      <c r="Z254" s="244">
        <v>8.31</v>
      </c>
      <c r="AA254" s="244">
        <v>7.25</v>
      </c>
      <c r="AB254" s="244">
        <v>7.05</v>
      </c>
      <c r="AC254" s="244">
        <v>7.09</v>
      </c>
      <c r="AD254" s="244">
        <v>7.25</v>
      </c>
      <c r="AE254" s="244">
        <v>9.86</v>
      </c>
      <c r="AF254" s="244"/>
    </row>
    <row r="255" spans="7:32" x14ac:dyDescent="0.3">
      <c r="G255" s="1">
        <v>53752</v>
      </c>
      <c r="H255" s="163">
        <v>1</v>
      </c>
      <c r="I255" s="163">
        <v>3.13</v>
      </c>
      <c r="J255" s="37"/>
      <c r="K255" s="37"/>
      <c r="M255" s="120">
        <v>2132</v>
      </c>
      <c r="N255" s="37" t="s">
        <v>0</v>
      </c>
      <c r="O255" s="37" t="s">
        <v>0</v>
      </c>
      <c r="P255" s="37"/>
      <c r="Q255" s="37"/>
      <c r="R255" s="37"/>
      <c r="S255" s="37" t="s">
        <v>0</v>
      </c>
      <c r="T255" s="37" t="s">
        <v>0</v>
      </c>
      <c r="U255" s="131">
        <v>31868</v>
      </c>
      <c r="V255" s="53">
        <v>7.75</v>
      </c>
      <c r="X255" s="247">
        <v>26938</v>
      </c>
      <c r="Y255" s="244">
        <v>7.22</v>
      </c>
      <c r="Z255" s="244">
        <v>7.4</v>
      </c>
      <c r="AA255" s="244">
        <v>6.81</v>
      </c>
      <c r="AB255" s="244">
        <v>6.77</v>
      </c>
      <c r="AC255" s="244">
        <v>6.79</v>
      </c>
      <c r="AD255" s="244">
        <v>7.18</v>
      </c>
      <c r="AE255" s="244">
        <v>9.94</v>
      </c>
      <c r="AF255" s="244"/>
    </row>
    <row r="256" spans="7:32" x14ac:dyDescent="0.3">
      <c r="G256" s="1">
        <v>53844</v>
      </c>
      <c r="H256" s="163">
        <v>1</v>
      </c>
      <c r="I256" s="163">
        <v>3.16</v>
      </c>
      <c r="J256" s="37"/>
      <c r="K256" s="37"/>
      <c r="M256" s="120">
        <v>2162</v>
      </c>
      <c r="N256" s="37" t="s">
        <v>0</v>
      </c>
      <c r="O256" s="37" t="s">
        <v>0</v>
      </c>
      <c r="P256" s="37"/>
      <c r="Q256" s="37"/>
      <c r="R256" s="37"/>
      <c r="S256" s="37" t="s">
        <v>0</v>
      </c>
      <c r="T256" s="37" t="s">
        <v>0</v>
      </c>
      <c r="U256" s="131">
        <v>31898</v>
      </c>
      <c r="V256" s="53">
        <v>8</v>
      </c>
      <c r="X256" s="246">
        <v>26969</v>
      </c>
      <c r="Y256" s="244">
        <v>7.83</v>
      </c>
      <c r="Z256" s="244">
        <v>7.57</v>
      </c>
      <c r="AA256" s="244">
        <v>7</v>
      </c>
      <c r="AB256" s="244">
        <v>6.92</v>
      </c>
      <c r="AC256" s="244">
        <v>6.73</v>
      </c>
      <c r="AD256" s="244">
        <v>7.3</v>
      </c>
      <c r="AE256" s="244">
        <v>9.75</v>
      </c>
      <c r="AF256" s="244"/>
    </row>
    <row r="257" spans="7:32" x14ac:dyDescent="0.3">
      <c r="G257" s="1">
        <v>53936</v>
      </c>
      <c r="H257" s="163">
        <v>1.01</v>
      </c>
      <c r="I257" s="163">
        <v>3.18</v>
      </c>
      <c r="J257" s="37"/>
      <c r="K257" s="37"/>
      <c r="M257" s="120">
        <v>2193</v>
      </c>
      <c r="N257" s="37" t="s">
        <v>0</v>
      </c>
      <c r="O257" s="37" t="s">
        <v>0</v>
      </c>
      <c r="P257" s="37"/>
      <c r="Q257" s="37"/>
      <c r="R257" s="37"/>
      <c r="S257" s="37" t="s">
        <v>0</v>
      </c>
      <c r="T257" s="37" t="s">
        <v>0</v>
      </c>
      <c r="U257" s="131">
        <v>31912</v>
      </c>
      <c r="V257" s="53">
        <v>8.25</v>
      </c>
      <c r="X257" s="245">
        <v>26999</v>
      </c>
      <c r="Y257" s="244">
        <v>7.45</v>
      </c>
      <c r="Z257" s="244">
        <v>7.27</v>
      </c>
      <c r="AA257" s="244">
        <v>6.81</v>
      </c>
      <c r="AB257" s="244">
        <v>6.8</v>
      </c>
      <c r="AC257" s="244">
        <v>6.74</v>
      </c>
      <c r="AD257" s="244">
        <v>7.29</v>
      </c>
      <c r="AE257" s="244">
        <v>9.75</v>
      </c>
      <c r="AF257" s="244"/>
    </row>
    <row r="258" spans="7:32" x14ac:dyDescent="0.3">
      <c r="G258" s="1">
        <v>54027</v>
      </c>
      <c r="H258" s="163">
        <v>1.1299999999999999</v>
      </c>
      <c r="I258" s="163">
        <v>3.35</v>
      </c>
      <c r="J258" s="37"/>
      <c r="K258" s="37"/>
      <c r="M258" s="120">
        <v>2224</v>
      </c>
      <c r="N258" s="37" t="s">
        <v>0</v>
      </c>
      <c r="O258" s="37" t="s">
        <v>0</v>
      </c>
      <c r="P258" s="37"/>
      <c r="Q258" s="37"/>
      <c r="R258" s="37"/>
      <c r="S258" s="37" t="s">
        <v>0</v>
      </c>
      <c r="T258" s="37" t="s">
        <v>0</v>
      </c>
      <c r="U258" s="131">
        <v>32024</v>
      </c>
      <c r="V258" s="53">
        <v>8.75</v>
      </c>
      <c r="X258" s="256">
        <v>27030</v>
      </c>
      <c r="Y258" s="244">
        <v>7.77</v>
      </c>
      <c r="Z258" s="244">
        <v>7.42</v>
      </c>
      <c r="AA258" s="244">
        <v>6.96</v>
      </c>
      <c r="AB258" s="244">
        <v>6.95</v>
      </c>
      <c r="AC258" s="244">
        <v>6.99</v>
      </c>
      <c r="AD258" s="244">
        <v>7.48</v>
      </c>
      <c r="AE258" s="244">
        <v>9.73</v>
      </c>
      <c r="AF258" s="244"/>
    </row>
    <row r="259" spans="7:32" x14ac:dyDescent="0.3">
      <c r="G259" s="1">
        <v>54118</v>
      </c>
      <c r="H259" s="163">
        <v>1.35</v>
      </c>
      <c r="I259" s="163">
        <v>3.52</v>
      </c>
      <c r="J259" s="37"/>
      <c r="K259" s="37"/>
      <c r="M259" s="120">
        <v>2252</v>
      </c>
      <c r="N259" s="37" t="s">
        <v>0</v>
      </c>
      <c r="O259" s="37" t="s">
        <v>0</v>
      </c>
      <c r="P259" s="37"/>
      <c r="Q259" s="37"/>
      <c r="R259" s="37"/>
      <c r="S259" s="37" t="s">
        <v>0</v>
      </c>
      <c r="T259" s="37" t="s">
        <v>0</v>
      </c>
      <c r="U259" s="131">
        <v>32057</v>
      </c>
      <c r="V259" s="53">
        <v>9.25</v>
      </c>
      <c r="X259" s="255">
        <v>27061</v>
      </c>
      <c r="Y259" s="244">
        <v>7.12</v>
      </c>
      <c r="Z259" s="244">
        <v>6.88</v>
      </c>
      <c r="AA259" s="244">
        <v>6.76</v>
      </c>
      <c r="AB259" s="244">
        <v>6.82</v>
      </c>
      <c r="AC259" s="244">
        <v>6.96</v>
      </c>
      <c r="AD259" s="244">
        <v>7.46</v>
      </c>
      <c r="AE259" s="244">
        <v>9.2100000000000009</v>
      </c>
      <c r="AF259" s="244"/>
    </row>
    <row r="260" spans="7:32" x14ac:dyDescent="0.3">
      <c r="G260" s="1">
        <v>54210</v>
      </c>
      <c r="H260" s="163">
        <v>1.38</v>
      </c>
      <c r="I260" s="163">
        <v>3.47</v>
      </c>
      <c r="J260" s="37"/>
      <c r="K260" s="37"/>
      <c r="M260" s="120">
        <v>2283</v>
      </c>
      <c r="N260" s="37" t="s">
        <v>0</v>
      </c>
      <c r="O260" s="37" t="s">
        <v>0</v>
      </c>
      <c r="P260" s="37"/>
      <c r="Q260" s="37"/>
      <c r="R260" s="37"/>
      <c r="S260" s="37" t="s">
        <v>0</v>
      </c>
      <c r="T260" s="37" t="s">
        <v>0</v>
      </c>
      <c r="U260" s="131">
        <v>32072</v>
      </c>
      <c r="V260" s="53">
        <v>9</v>
      </c>
      <c r="X260" s="254">
        <v>27089</v>
      </c>
      <c r="Y260" s="244">
        <v>7.96</v>
      </c>
      <c r="Z260" s="244">
        <v>7.76</v>
      </c>
      <c r="AA260" s="244">
        <v>7.35</v>
      </c>
      <c r="AB260" s="244">
        <v>7.31</v>
      </c>
      <c r="AC260" s="244">
        <v>7.21</v>
      </c>
      <c r="AD260" s="244">
        <v>7.73</v>
      </c>
      <c r="AE260" s="244">
        <v>8.85</v>
      </c>
      <c r="AF260" s="244"/>
    </row>
    <row r="261" spans="7:32" x14ac:dyDescent="0.3">
      <c r="G261" s="1">
        <v>54302</v>
      </c>
      <c r="H261" s="163">
        <v>1.46</v>
      </c>
      <c r="I261" s="163">
        <v>3.37</v>
      </c>
      <c r="J261" s="37"/>
      <c r="K261" s="37"/>
      <c r="M261" s="120">
        <v>2313</v>
      </c>
      <c r="N261" s="37" t="s">
        <v>0</v>
      </c>
      <c r="O261" s="37" t="s">
        <v>0</v>
      </c>
      <c r="P261" s="37"/>
      <c r="Q261" s="37"/>
      <c r="R261" s="37"/>
      <c r="S261" s="37" t="s">
        <v>0</v>
      </c>
      <c r="T261" s="37" t="s">
        <v>0</v>
      </c>
      <c r="U261" s="131">
        <v>32086</v>
      </c>
      <c r="V261" s="53">
        <v>8.75</v>
      </c>
      <c r="X261" s="253">
        <v>27120</v>
      </c>
      <c r="Y261" s="244">
        <v>8.33</v>
      </c>
      <c r="Z261" s="244">
        <v>8.6199999999999992</v>
      </c>
      <c r="AA261" s="244">
        <v>8.0500000000000007</v>
      </c>
      <c r="AB261" s="244">
        <v>7.92</v>
      </c>
      <c r="AC261" s="244">
        <v>7.51</v>
      </c>
      <c r="AD261" s="244">
        <v>8.01</v>
      </c>
      <c r="AE261" s="244">
        <v>10.02</v>
      </c>
      <c r="AF261" s="244"/>
    </row>
    <row r="262" spans="7:32" x14ac:dyDescent="0.3">
      <c r="G262" s="1">
        <v>54393</v>
      </c>
      <c r="H262" s="163">
        <v>1.56</v>
      </c>
      <c r="I262" s="163">
        <v>3.5</v>
      </c>
      <c r="J262" s="37"/>
      <c r="K262" s="37"/>
      <c r="M262" s="120">
        <v>2344</v>
      </c>
      <c r="N262" s="37" t="s">
        <v>0</v>
      </c>
      <c r="O262" s="37" t="s">
        <v>0</v>
      </c>
      <c r="P262" s="37"/>
      <c r="Q262" s="37"/>
      <c r="R262" s="37"/>
      <c r="S262" s="37" t="s">
        <v>0</v>
      </c>
      <c r="T262" s="37" t="s">
        <v>0</v>
      </c>
      <c r="U262" s="131">
        <v>32175</v>
      </c>
      <c r="V262" s="53">
        <v>8.5</v>
      </c>
      <c r="X262" s="252">
        <v>27150</v>
      </c>
      <c r="Y262" s="244">
        <v>8.23</v>
      </c>
      <c r="Z262" s="244">
        <v>8.7799999999999994</v>
      </c>
      <c r="AA262" s="244">
        <v>8.27</v>
      </c>
      <c r="AB262" s="244">
        <v>8.18</v>
      </c>
      <c r="AC262" s="244">
        <v>7.58</v>
      </c>
      <c r="AD262" s="244">
        <v>8.14</v>
      </c>
      <c r="AE262" s="244">
        <v>11.25</v>
      </c>
      <c r="AF262" s="244"/>
    </row>
    <row r="263" spans="7:32" x14ac:dyDescent="0.3">
      <c r="G263" s="1">
        <v>54483</v>
      </c>
      <c r="H263" s="163">
        <v>1.56</v>
      </c>
      <c r="I263" s="163">
        <v>3.46</v>
      </c>
      <c r="J263" s="37"/>
      <c r="K263" s="37"/>
      <c r="M263" s="120">
        <v>2374</v>
      </c>
      <c r="N263" s="37" t="s">
        <v>0</v>
      </c>
      <c r="O263" s="37" t="s">
        <v>0</v>
      </c>
      <c r="P263" s="37"/>
      <c r="Q263" s="37"/>
      <c r="R263" s="37"/>
      <c r="S263" s="37" t="s">
        <v>0</v>
      </c>
      <c r="T263" s="37" t="s">
        <v>0</v>
      </c>
      <c r="U263" s="131">
        <v>32274</v>
      </c>
      <c r="V263" s="53">
        <v>9</v>
      </c>
      <c r="X263" s="251">
        <v>27181</v>
      </c>
      <c r="Y263" s="244">
        <v>7.9</v>
      </c>
      <c r="Z263" s="244">
        <v>8.67</v>
      </c>
      <c r="AA263" s="244">
        <v>8.15</v>
      </c>
      <c r="AB263" s="244">
        <v>8.1</v>
      </c>
      <c r="AC263" s="244">
        <v>7.54</v>
      </c>
      <c r="AD263" s="244">
        <v>8.1</v>
      </c>
      <c r="AE263" s="244">
        <v>11.54</v>
      </c>
      <c r="AF263" s="244"/>
    </row>
    <row r="264" spans="7:32" x14ac:dyDescent="0.3">
      <c r="G264" s="1">
        <v>54575</v>
      </c>
      <c r="H264" s="163">
        <v>1.56</v>
      </c>
      <c r="I264" s="163">
        <v>3.45</v>
      </c>
      <c r="J264" s="37"/>
      <c r="K264" s="37"/>
      <c r="M264" s="120">
        <v>2405</v>
      </c>
      <c r="N264" s="37" t="s">
        <v>0</v>
      </c>
      <c r="O264" s="37" t="s">
        <v>0</v>
      </c>
      <c r="P264" s="37"/>
      <c r="Q264" s="37"/>
      <c r="R264" s="37"/>
      <c r="S264" s="37" t="s">
        <v>0</v>
      </c>
      <c r="T264" s="37" t="s">
        <v>0</v>
      </c>
      <c r="U264" s="131">
        <v>32338</v>
      </c>
      <c r="V264" s="53">
        <v>9.5</v>
      </c>
      <c r="X264" s="250">
        <v>27211</v>
      </c>
      <c r="Y264" s="244">
        <v>7.55</v>
      </c>
      <c r="Z264" s="244">
        <v>8.8000000000000007</v>
      </c>
      <c r="AA264" s="244">
        <v>8.41</v>
      </c>
      <c r="AB264" s="244">
        <v>8.3800000000000008</v>
      </c>
      <c r="AC264" s="244">
        <v>7.81</v>
      </c>
      <c r="AD264" s="244">
        <v>8.26</v>
      </c>
      <c r="AE264" s="244">
        <v>11.97</v>
      </c>
      <c r="AF264" s="244"/>
    </row>
    <row r="265" spans="7:32" x14ac:dyDescent="0.3">
      <c r="G265" s="1">
        <v>54667</v>
      </c>
      <c r="H265" s="163">
        <v>1.46</v>
      </c>
      <c r="I265" s="163">
        <v>3.46</v>
      </c>
      <c r="J265" s="37"/>
      <c r="K265" s="37"/>
      <c r="M265" s="120">
        <v>2436</v>
      </c>
      <c r="N265" s="37" t="s">
        <v>0</v>
      </c>
      <c r="O265" s="37" t="s">
        <v>0</v>
      </c>
      <c r="P265" s="37"/>
      <c r="Q265" s="37"/>
      <c r="R265" s="37"/>
      <c r="S265" s="37" t="s">
        <v>0</v>
      </c>
      <c r="T265" s="37" t="s">
        <v>0</v>
      </c>
      <c r="U265" s="131">
        <v>32366</v>
      </c>
      <c r="V265" s="53">
        <v>10</v>
      </c>
      <c r="X265" s="249">
        <v>27242</v>
      </c>
      <c r="Y265" s="244">
        <v>8.9600000000000009</v>
      </c>
      <c r="Z265" s="244">
        <v>9.36</v>
      </c>
      <c r="AA265" s="244">
        <v>8.66</v>
      </c>
      <c r="AB265" s="244">
        <v>8.6300000000000008</v>
      </c>
      <c r="AC265" s="244">
        <v>8.0399999999999991</v>
      </c>
      <c r="AD265" s="244">
        <v>8.6</v>
      </c>
      <c r="AE265" s="244">
        <v>12</v>
      </c>
      <c r="AF265" s="244"/>
    </row>
    <row r="266" spans="7:32" x14ac:dyDescent="0.3">
      <c r="G266" s="1">
        <v>54758</v>
      </c>
      <c r="H266" s="163">
        <v>1.36</v>
      </c>
      <c r="I266" s="163">
        <v>3.36</v>
      </c>
      <c r="J266" s="37"/>
      <c r="K266" s="37"/>
      <c r="M266" s="120">
        <v>2466</v>
      </c>
      <c r="N266" s="37" t="s">
        <v>0</v>
      </c>
      <c r="O266" s="37" t="s">
        <v>0</v>
      </c>
      <c r="P266" s="37"/>
      <c r="Q266" s="37"/>
      <c r="R266" s="37"/>
      <c r="S266" s="37" t="s">
        <v>0</v>
      </c>
      <c r="T266" s="37" t="s">
        <v>0</v>
      </c>
      <c r="U266" s="131">
        <v>32475</v>
      </c>
      <c r="V266" s="53">
        <v>10.5</v>
      </c>
      <c r="X266" s="248">
        <v>27273</v>
      </c>
      <c r="Y266" s="244">
        <v>8.06</v>
      </c>
      <c r="Z266" s="244">
        <v>8.8699999999999992</v>
      </c>
      <c r="AA266" s="244">
        <v>8.41</v>
      </c>
      <c r="AB266" s="244">
        <v>8.3699999999999992</v>
      </c>
      <c r="AC266" s="244">
        <v>8.0399999999999991</v>
      </c>
      <c r="AD266" s="244">
        <v>8.6</v>
      </c>
      <c r="AE266" s="244">
        <v>12</v>
      </c>
      <c r="AF266" s="244"/>
    </row>
    <row r="267" spans="7:32" x14ac:dyDescent="0.3">
      <c r="G267" s="1">
        <v>54848</v>
      </c>
      <c r="H267" s="163">
        <v>1.31</v>
      </c>
      <c r="I267" s="163">
        <v>3.24</v>
      </c>
      <c r="J267" s="37"/>
      <c r="K267" s="37"/>
      <c r="M267" s="120">
        <v>2497</v>
      </c>
      <c r="N267" s="37" t="s">
        <v>0</v>
      </c>
      <c r="O267" s="37" t="s">
        <v>0</v>
      </c>
      <c r="P267" s="37"/>
      <c r="Q267" s="37"/>
      <c r="R267" s="37"/>
      <c r="S267" s="37" t="s">
        <v>0</v>
      </c>
      <c r="T267" s="37" t="s">
        <v>0</v>
      </c>
      <c r="U267" s="131">
        <v>32549</v>
      </c>
      <c r="V267" s="53">
        <v>11</v>
      </c>
      <c r="X267" s="247">
        <v>27303</v>
      </c>
      <c r="Y267" s="244">
        <v>7.46</v>
      </c>
      <c r="Z267" s="244">
        <v>8.0500000000000007</v>
      </c>
      <c r="AA267" s="244">
        <v>8</v>
      </c>
      <c r="AB267" s="244">
        <v>7.97</v>
      </c>
      <c r="AC267" s="244">
        <v>7.9</v>
      </c>
      <c r="AD267" s="244">
        <v>8.3699999999999992</v>
      </c>
      <c r="AE267" s="244">
        <v>11.68</v>
      </c>
      <c r="AF267" s="244"/>
    </row>
    <row r="268" spans="7:32" x14ac:dyDescent="0.3">
      <c r="G268" s="1">
        <v>54940</v>
      </c>
      <c r="H268" s="163">
        <v>1.31</v>
      </c>
      <c r="I268" s="163">
        <v>3.23</v>
      </c>
      <c r="J268" s="37"/>
      <c r="K268" s="37"/>
      <c r="M268" s="120">
        <v>2527</v>
      </c>
      <c r="N268" s="37" t="s">
        <v>0</v>
      </c>
      <c r="O268" s="37" t="s">
        <v>0</v>
      </c>
      <c r="P268" s="37"/>
      <c r="Q268" s="37"/>
      <c r="R268" s="37"/>
      <c r="S268" s="37" t="s">
        <v>0</v>
      </c>
      <c r="T268" s="37" t="s">
        <v>0</v>
      </c>
      <c r="U268" s="131">
        <v>32563</v>
      </c>
      <c r="V268" s="53">
        <v>11.5</v>
      </c>
      <c r="X268" s="246">
        <v>27334</v>
      </c>
      <c r="Y268" s="244">
        <v>7.47</v>
      </c>
      <c r="Z268" s="244">
        <v>7.66</v>
      </c>
      <c r="AA268" s="244">
        <v>7.61</v>
      </c>
      <c r="AB268" s="244">
        <v>7.68</v>
      </c>
      <c r="AC268" s="244">
        <v>7.68</v>
      </c>
      <c r="AD268" s="244">
        <v>7.99</v>
      </c>
      <c r="AE268" s="244">
        <v>10.83</v>
      </c>
      <c r="AF268" s="244"/>
    </row>
    <row r="269" spans="7:32" x14ac:dyDescent="0.3">
      <c r="G269" s="1">
        <v>55032</v>
      </c>
      <c r="H269" s="163">
        <v>1.46</v>
      </c>
      <c r="I269" s="163">
        <v>3.32</v>
      </c>
      <c r="J269" s="37"/>
      <c r="K269" s="37"/>
      <c r="M269" s="120">
        <v>2558</v>
      </c>
      <c r="N269" s="37" t="s">
        <v>0</v>
      </c>
      <c r="O269" s="37" t="s">
        <v>0</v>
      </c>
      <c r="P269" s="37"/>
      <c r="Q269" s="37"/>
      <c r="R269" s="37"/>
      <c r="S269" s="37" t="s">
        <v>0</v>
      </c>
      <c r="T269" s="37" t="s">
        <v>0</v>
      </c>
      <c r="U269" s="131">
        <v>32664</v>
      </c>
      <c r="V269" s="53">
        <v>11</v>
      </c>
      <c r="X269" s="245">
        <v>27364</v>
      </c>
      <c r="Y269" s="244">
        <v>7.15</v>
      </c>
      <c r="Z269" s="244">
        <v>7.31</v>
      </c>
      <c r="AA269" s="244">
        <v>7.24</v>
      </c>
      <c r="AB269" s="244">
        <v>7.31</v>
      </c>
      <c r="AC269" s="244">
        <v>7.43</v>
      </c>
      <c r="AD269" s="244">
        <v>7.91</v>
      </c>
      <c r="AE269" s="244">
        <v>10.5</v>
      </c>
      <c r="AF269" s="244"/>
    </row>
    <row r="270" spans="7:32" x14ac:dyDescent="0.3">
      <c r="G270" s="1">
        <v>55123</v>
      </c>
      <c r="H270" s="163">
        <v>1.71</v>
      </c>
      <c r="I270" s="163">
        <v>3.22</v>
      </c>
      <c r="J270" s="37"/>
      <c r="K270" s="37"/>
      <c r="M270" s="120">
        <v>2589</v>
      </c>
      <c r="N270" s="37" t="s">
        <v>0</v>
      </c>
      <c r="O270" s="37" t="s">
        <v>0</v>
      </c>
      <c r="P270" s="37"/>
      <c r="Q270" s="37"/>
      <c r="R270" s="37"/>
      <c r="S270" s="37" t="s">
        <v>0</v>
      </c>
      <c r="T270" s="37" t="s">
        <v>0</v>
      </c>
      <c r="U270" s="131">
        <v>32720</v>
      </c>
      <c r="V270" s="53">
        <v>10.5</v>
      </c>
      <c r="X270" s="256">
        <v>27395</v>
      </c>
      <c r="Y270" s="244">
        <v>6.26</v>
      </c>
      <c r="Z270" s="244">
        <v>6.83</v>
      </c>
      <c r="AA270" s="244">
        <v>7.23</v>
      </c>
      <c r="AB270" s="244">
        <v>7.41</v>
      </c>
      <c r="AC270" s="244">
        <v>7.5</v>
      </c>
      <c r="AD270" s="244">
        <v>7.88</v>
      </c>
      <c r="AE270" s="244">
        <v>10.050000000000001</v>
      </c>
      <c r="AF270" s="244"/>
    </row>
    <row r="271" spans="7:32" x14ac:dyDescent="0.3">
      <c r="G271" s="1">
        <v>55213</v>
      </c>
      <c r="H271" s="163">
        <v>1.95</v>
      </c>
      <c r="I271" s="163">
        <v>3.17</v>
      </c>
      <c r="J271" s="37"/>
      <c r="K271" s="37"/>
      <c r="M271" s="120">
        <v>2617</v>
      </c>
      <c r="N271" s="37" t="s">
        <v>0</v>
      </c>
      <c r="O271" s="37" t="s">
        <v>0</v>
      </c>
      <c r="P271" s="37"/>
      <c r="Q271" s="37"/>
      <c r="R271" s="37"/>
      <c r="S271" s="37" t="s">
        <v>0</v>
      </c>
      <c r="T271" s="37" t="s">
        <v>0</v>
      </c>
      <c r="U271" s="131">
        <v>32881</v>
      </c>
      <c r="V271" s="53">
        <v>10</v>
      </c>
      <c r="X271" s="255">
        <v>27426</v>
      </c>
      <c r="Y271" s="244">
        <v>5.5</v>
      </c>
      <c r="Z271" s="244">
        <v>5.98</v>
      </c>
      <c r="AA271" s="244">
        <v>6.65</v>
      </c>
      <c r="AB271" s="244">
        <v>7.11</v>
      </c>
      <c r="AC271" s="244">
        <v>7.39</v>
      </c>
      <c r="AD271" s="244">
        <v>7.71</v>
      </c>
      <c r="AE271" s="244">
        <v>8.9600000000000009</v>
      </c>
      <c r="AF271" s="244"/>
    </row>
    <row r="272" spans="7:32" x14ac:dyDescent="0.3">
      <c r="G272" s="1">
        <v>55305</v>
      </c>
      <c r="H272" s="163">
        <v>2.19</v>
      </c>
      <c r="I272" s="163">
        <v>3.35</v>
      </c>
      <c r="J272" s="37"/>
      <c r="K272" s="37"/>
      <c r="M272" s="120">
        <v>2648</v>
      </c>
      <c r="N272" s="37" t="s">
        <v>0</v>
      </c>
      <c r="O272" s="37" t="s">
        <v>0</v>
      </c>
      <c r="P272" s="37"/>
      <c r="Q272" s="37"/>
      <c r="R272" s="37"/>
      <c r="S272" s="37" t="s">
        <v>0</v>
      </c>
      <c r="T272" s="37" t="s">
        <v>0</v>
      </c>
      <c r="U272" s="131">
        <v>33240</v>
      </c>
      <c r="V272" s="53">
        <v>9.5</v>
      </c>
      <c r="X272" s="254">
        <v>27454</v>
      </c>
      <c r="Y272" s="244">
        <v>5.49</v>
      </c>
      <c r="Z272" s="244">
        <v>6.11</v>
      </c>
      <c r="AA272" s="244">
        <v>6.81</v>
      </c>
      <c r="AB272" s="244">
        <v>7.3</v>
      </c>
      <c r="AC272" s="244">
        <v>7.73</v>
      </c>
      <c r="AD272" s="244">
        <v>7.99</v>
      </c>
      <c r="AE272" s="244">
        <v>7.93</v>
      </c>
      <c r="AF272" s="244"/>
    </row>
    <row r="273" spans="7:32" x14ac:dyDescent="0.3">
      <c r="G273" s="1">
        <v>55397</v>
      </c>
      <c r="H273" s="163">
        <v>2.25</v>
      </c>
      <c r="I273" s="163">
        <v>3.53</v>
      </c>
      <c r="J273" s="37"/>
      <c r="K273" s="37"/>
      <c r="M273" s="120">
        <v>2678</v>
      </c>
      <c r="N273" s="37" t="s">
        <v>0</v>
      </c>
      <c r="O273" s="37" t="s">
        <v>0</v>
      </c>
      <c r="P273" s="37"/>
      <c r="Q273" s="37"/>
      <c r="R273" s="37"/>
      <c r="S273" s="37" t="s">
        <v>0</v>
      </c>
      <c r="T273" s="37" t="s">
        <v>0</v>
      </c>
      <c r="U273" s="131">
        <v>33273</v>
      </c>
      <c r="V273" s="53">
        <v>9</v>
      </c>
      <c r="X273" s="253">
        <v>27485</v>
      </c>
      <c r="Y273" s="244">
        <v>5.61</v>
      </c>
      <c r="Z273" s="244">
        <v>6.9</v>
      </c>
      <c r="AA273" s="244">
        <v>7.76</v>
      </c>
      <c r="AB273" s="244">
        <v>7.99</v>
      </c>
      <c r="AC273" s="244">
        <v>8.23</v>
      </c>
      <c r="AD273" s="244">
        <v>8.36</v>
      </c>
      <c r="AE273" s="244">
        <v>7.5</v>
      </c>
      <c r="AF273" s="244"/>
    </row>
    <row r="274" spans="7:32" x14ac:dyDescent="0.3">
      <c r="G274" s="1">
        <v>55488</v>
      </c>
      <c r="H274" s="163">
        <v>2.2599999999999998</v>
      </c>
      <c r="I274" s="163">
        <v>3.5</v>
      </c>
      <c r="J274" s="37"/>
      <c r="K274" s="37"/>
      <c r="M274" s="120">
        <v>2709</v>
      </c>
      <c r="N274" s="37" t="s">
        <v>0</v>
      </c>
      <c r="O274" s="37" t="s">
        <v>0</v>
      </c>
      <c r="P274" s="37"/>
      <c r="Q274" s="37"/>
      <c r="R274" s="37"/>
      <c r="S274" s="37" t="s">
        <v>0</v>
      </c>
      <c r="T274" s="37" t="s">
        <v>0</v>
      </c>
      <c r="U274" s="131">
        <v>33359</v>
      </c>
      <c r="V274" s="53">
        <v>8.5</v>
      </c>
      <c r="X274" s="252">
        <v>27515</v>
      </c>
      <c r="Y274" s="244">
        <v>5.23</v>
      </c>
      <c r="Z274" s="244">
        <v>6.39</v>
      </c>
      <c r="AA274" s="244">
        <v>7.39</v>
      </c>
      <c r="AB274" s="244">
        <v>7.72</v>
      </c>
      <c r="AC274" s="244">
        <v>8.06</v>
      </c>
      <c r="AD274" s="244">
        <v>8.2200000000000006</v>
      </c>
      <c r="AE274" s="244">
        <v>7.4</v>
      </c>
      <c r="AF274" s="244"/>
    </row>
    <row r="275" spans="7:32" x14ac:dyDescent="0.3">
      <c r="G275" s="1">
        <v>55579</v>
      </c>
      <c r="H275" s="163">
        <v>2.38</v>
      </c>
      <c r="I275" s="163">
        <v>3.5</v>
      </c>
      <c r="J275" s="37"/>
      <c r="K275" s="37"/>
      <c r="M275" s="120">
        <v>2739</v>
      </c>
      <c r="N275" s="37" t="s">
        <v>0</v>
      </c>
      <c r="O275" s="37" t="s">
        <v>0</v>
      </c>
      <c r="P275" s="37"/>
      <c r="Q275" s="37"/>
      <c r="R275" s="37"/>
      <c r="S275" s="37" t="s">
        <v>0</v>
      </c>
      <c r="T275" s="37" t="s">
        <v>0</v>
      </c>
      <c r="U275" s="131">
        <v>33494</v>
      </c>
      <c r="V275" s="53">
        <v>8</v>
      </c>
      <c r="X275" s="251">
        <v>27546</v>
      </c>
      <c r="Y275" s="244">
        <v>5.34</v>
      </c>
      <c r="Z275" s="244">
        <v>6.29</v>
      </c>
      <c r="AA275" s="244">
        <v>7.17</v>
      </c>
      <c r="AB275" s="244">
        <v>7.51</v>
      </c>
      <c r="AC275" s="244">
        <v>7.86</v>
      </c>
      <c r="AD275" s="244">
        <v>8.0399999999999991</v>
      </c>
      <c r="AE275" s="244">
        <v>7.07</v>
      </c>
      <c r="AF275" s="244"/>
    </row>
    <row r="276" spans="7:32" x14ac:dyDescent="0.3">
      <c r="G276" s="1">
        <v>55671</v>
      </c>
      <c r="H276" s="163">
        <v>2.3199999999999998</v>
      </c>
      <c r="I276" s="163">
        <v>3.5</v>
      </c>
      <c r="J276" s="37"/>
      <c r="K276" s="37"/>
      <c r="M276" s="120">
        <v>2770</v>
      </c>
      <c r="N276" s="37" t="s">
        <v>0</v>
      </c>
      <c r="O276" s="37" t="s">
        <v>0</v>
      </c>
      <c r="P276" s="37"/>
      <c r="Q276" s="37"/>
      <c r="R276" s="37"/>
      <c r="S276" s="37" t="s">
        <v>0</v>
      </c>
      <c r="T276" s="37" t="s">
        <v>0</v>
      </c>
      <c r="U276" s="131">
        <v>33548</v>
      </c>
      <c r="V276" s="53">
        <v>7.5</v>
      </c>
      <c r="X276" s="250">
        <v>27576</v>
      </c>
      <c r="Y276" s="244">
        <v>6.13</v>
      </c>
      <c r="Z276" s="244">
        <v>7.11</v>
      </c>
      <c r="AA276" s="244">
        <v>7.72</v>
      </c>
      <c r="AB276" s="244">
        <v>7.92</v>
      </c>
      <c r="AC276" s="244">
        <v>8.06</v>
      </c>
      <c r="AD276" s="244">
        <v>8.17</v>
      </c>
      <c r="AE276" s="244">
        <v>7.15</v>
      </c>
      <c r="AF276" s="244"/>
    </row>
    <row r="277" spans="7:32" x14ac:dyDescent="0.3">
      <c r="G277" s="1">
        <v>55763</v>
      </c>
      <c r="H277" s="163">
        <v>2.31</v>
      </c>
      <c r="I277" s="163">
        <v>3.5</v>
      </c>
      <c r="J277" s="37"/>
      <c r="K277" s="37"/>
      <c r="M277" s="120">
        <v>2801</v>
      </c>
      <c r="N277" s="37" t="s">
        <v>0</v>
      </c>
      <c r="O277" s="37" t="s">
        <v>0</v>
      </c>
      <c r="P277" s="37"/>
      <c r="Q277" s="37"/>
      <c r="R277" s="37"/>
      <c r="S277" s="37" t="s">
        <v>0</v>
      </c>
      <c r="T277" s="37" t="s">
        <v>0</v>
      </c>
      <c r="U277" s="131">
        <v>33595</v>
      </c>
      <c r="V277" s="53">
        <v>6.5</v>
      </c>
      <c r="X277" s="249">
        <v>27607</v>
      </c>
      <c r="Y277" s="244">
        <v>6.44</v>
      </c>
      <c r="Z277" s="244">
        <v>7.7</v>
      </c>
      <c r="AA277" s="244">
        <v>8.16</v>
      </c>
      <c r="AB277" s="244">
        <v>8.33</v>
      </c>
      <c r="AC277" s="244">
        <v>8.4</v>
      </c>
      <c r="AD277" s="244">
        <v>8.5</v>
      </c>
      <c r="AE277" s="244">
        <v>7.66</v>
      </c>
      <c r="AF277" s="244"/>
    </row>
    <row r="278" spans="7:32" x14ac:dyDescent="0.3">
      <c r="G278" s="1">
        <v>55854</v>
      </c>
      <c r="H278" s="163">
        <v>2.31</v>
      </c>
      <c r="I278" s="163">
        <v>3.54</v>
      </c>
      <c r="J278" s="37"/>
      <c r="K278" s="37"/>
      <c r="M278" s="120">
        <v>2831</v>
      </c>
      <c r="N278" s="37" t="s">
        <v>0</v>
      </c>
      <c r="O278" s="37" t="s">
        <v>0</v>
      </c>
      <c r="P278" s="37"/>
      <c r="Q278" s="37"/>
      <c r="R278" s="37"/>
      <c r="S278" s="37" t="s">
        <v>0</v>
      </c>
      <c r="T278" s="37" t="s">
        <v>0</v>
      </c>
      <c r="U278" s="131">
        <v>33787</v>
      </c>
      <c r="V278" s="53">
        <v>6</v>
      </c>
      <c r="X278" s="248">
        <v>27638</v>
      </c>
      <c r="Y278" s="244">
        <v>6.42</v>
      </c>
      <c r="Z278" s="244">
        <v>7.75</v>
      </c>
      <c r="AA278" s="244">
        <v>8.2899999999999991</v>
      </c>
      <c r="AB278" s="244">
        <v>8.3699999999999992</v>
      </c>
      <c r="AC278" s="244">
        <v>8.43</v>
      </c>
      <c r="AD278" s="244">
        <v>8.57</v>
      </c>
      <c r="AE278" s="244">
        <v>7.88</v>
      </c>
      <c r="AF278" s="244"/>
    </row>
    <row r="279" spans="7:32" x14ac:dyDescent="0.3">
      <c r="G279" s="1">
        <v>55944</v>
      </c>
      <c r="H279" s="163">
        <v>2.33</v>
      </c>
      <c r="I279" s="163">
        <v>3.51</v>
      </c>
      <c r="J279" s="37"/>
      <c r="K279" s="37"/>
      <c r="M279" s="120">
        <v>2862</v>
      </c>
      <c r="N279" s="37" t="s">
        <v>0</v>
      </c>
      <c r="O279" s="37" t="s">
        <v>0</v>
      </c>
      <c r="P279" s="37"/>
      <c r="Q279" s="37"/>
      <c r="R279" s="37"/>
      <c r="S279" s="37" t="s">
        <v>0</v>
      </c>
      <c r="T279" s="37" t="s">
        <v>0</v>
      </c>
      <c r="U279" s="131">
        <v>34417</v>
      </c>
      <c r="V279" s="53">
        <v>6.25</v>
      </c>
      <c r="X279" s="247">
        <v>27668</v>
      </c>
      <c r="Y279" s="244">
        <v>5.96</v>
      </c>
      <c r="Z279" s="244">
        <v>6.95</v>
      </c>
      <c r="AA279" s="244">
        <v>7.81</v>
      </c>
      <c r="AB279" s="244">
        <v>7.97</v>
      </c>
      <c r="AC279" s="244">
        <v>8.14</v>
      </c>
      <c r="AD279" s="244">
        <v>8.35</v>
      </c>
      <c r="AE279" s="244">
        <v>7.96</v>
      </c>
      <c r="AF279" s="244"/>
    </row>
    <row r="280" spans="7:32" x14ac:dyDescent="0.3">
      <c r="G280" s="1">
        <v>56036</v>
      </c>
      <c r="H280" s="163">
        <v>2.62</v>
      </c>
      <c r="I280" s="163">
        <v>3.65</v>
      </c>
      <c r="J280" s="37"/>
      <c r="K280" s="37"/>
      <c r="M280" s="120">
        <v>2892</v>
      </c>
      <c r="N280" s="37" t="s">
        <v>0</v>
      </c>
      <c r="O280" s="37" t="s">
        <v>0</v>
      </c>
      <c r="P280" s="37"/>
      <c r="Q280" s="37"/>
      <c r="R280" s="37"/>
      <c r="S280" s="37" t="s">
        <v>0</v>
      </c>
      <c r="T280" s="37" t="s">
        <v>0</v>
      </c>
      <c r="U280" s="131">
        <v>34443</v>
      </c>
      <c r="V280" s="53">
        <v>6.75</v>
      </c>
      <c r="X280" s="246">
        <v>27699</v>
      </c>
      <c r="Y280" s="244">
        <v>5.48</v>
      </c>
      <c r="Z280" s="244">
        <v>6.49</v>
      </c>
      <c r="AA280" s="244">
        <v>7.46</v>
      </c>
      <c r="AB280" s="244">
        <v>7.8</v>
      </c>
      <c r="AC280" s="244">
        <v>8.0500000000000007</v>
      </c>
      <c r="AD280" s="244">
        <v>8.2799999999999994</v>
      </c>
      <c r="AE280" s="244">
        <v>7.53</v>
      </c>
      <c r="AF280" s="244"/>
    </row>
    <row r="281" spans="7:32" x14ac:dyDescent="0.3">
      <c r="G281" s="1">
        <v>56128</v>
      </c>
      <c r="H281" s="163">
        <v>2.75</v>
      </c>
      <c r="I281" s="163">
        <v>3.86</v>
      </c>
      <c r="J281" s="37"/>
      <c r="K281" s="37"/>
      <c r="M281" s="120">
        <v>2923</v>
      </c>
      <c r="N281" s="37" t="s">
        <v>0</v>
      </c>
      <c r="O281" s="37" t="s">
        <v>0</v>
      </c>
      <c r="P281" s="37"/>
      <c r="Q281" s="37"/>
      <c r="R281" s="37"/>
      <c r="S281" s="37" t="s">
        <v>0</v>
      </c>
      <c r="T281" s="37" t="s">
        <v>0</v>
      </c>
      <c r="U281" s="131">
        <v>34471</v>
      </c>
      <c r="V281" s="53">
        <v>7.25</v>
      </c>
      <c r="X281" s="245">
        <v>27729</v>
      </c>
      <c r="Y281" s="244">
        <v>5.44</v>
      </c>
      <c r="Z281" s="244">
        <v>6.6</v>
      </c>
      <c r="AA281" s="244">
        <v>7.43</v>
      </c>
      <c r="AB281" s="244">
        <v>7.76</v>
      </c>
      <c r="AC281" s="244">
        <v>8</v>
      </c>
      <c r="AD281" s="244">
        <v>8.23</v>
      </c>
      <c r="AE281" s="244">
        <v>7.26</v>
      </c>
      <c r="AF281" s="244"/>
    </row>
    <row r="282" spans="7:32" x14ac:dyDescent="0.3">
      <c r="G282" s="1">
        <v>56219</v>
      </c>
      <c r="H282" s="163">
        <v>2.37</v>
      </c>
      <c r="I282" s="163">
        <v>3.82</v>
      </c>
      <c r="J282" s="37"/>
      <c r="K282" s="37"/>
      <c r="M282" s="120">
        <v>2954</v>
      </c>
      <c r="N282" s="37" t="s">
        <v>0</v>
      </c>
      <c r="O282" s="37" t="s">
        <v>0</v>
      </c>
      <c r="P282" s="37"/>
      <c r="Q282" s="37"/>
      <c r="R282" s="37"/>
      <c r="S282" s="37" t="s">
        <v>0</v>
      </c>
      <c r="T282" s="37" t="s">
        <v>0</v>
      </c>
      <c r="U282" s="131">
        <v>34562</v>
      </c>
      <c r="V282" s="53">
        <v>7.75</v>
      </c>
      <c r="X282" s="256">
        <v>27760</v>
      </c>
      <c r="Y282" s="244">
        <v>4.87</v>
      </c>
      <c r="Z282" s="244">
        <v>5.81</v>
      </c>
      <c r="AA282" s="244">
        <v>6.99</v>
      </c>
      <c r="AB282" s="244">
        <v>7.46</v>
      </c>
      <c r="AC282" s="244">
        <v>7.74</v>
      </c>
      <c r="AD282" s="244">
        <v>8.01</v>
      </c>
      <c r="AE282" s="244">
        <v>7</v>
      </c>
      <c r="AF282" s="244"/>
    </row>
    <row r="283" spans="7:32" x14ac:dyDescent="0.3">
      <c r="G283" s="1">
        <v>56309</v>
      </c>
      <c r="H283" s="163">
        <v>2.04</v>
      </c>
      <c r="I283" s="163">
        <v>3.71</v>
      </c>
      <c r="J283" s="37"/>
      <c r="K283" s="37"/>
      <c r="M283" s="120">
        <v>2983</v>
      </c>
      <c r="N283" s="37" t="s">
        <v>0</v>
      </c>
      <c r="O283" s="37" t="s">
        <v>0</v>
      </c>
      <c r="P283" s="37"/>
      <c r="Q283" s="37"/>
      <c r="R283" s="37"/>
      <c r="S283" s="37" t="s">
        <v>0</v>
      </c>
      <c r="T283" s="37" t="s">
        <v>0</v>
      </c>
      <c r="U283" s="131">
        <v>34653</v>
      </c>
      <c r="V283" s="53">
        <v>8.5</v>
      </c>
      <c r="X283" s="255">
        <v>27791</v>
      </c>
      <c r="Y283" s="244">
        <v>4.88</v>
      </c>
      <c r="Z283" s="244">
        <v>5.91</v>
      </c>
      <c r="AA283" s="244">
        <v>7.06</v>
      </c>
      <c r="AB283" s="244">
        <v>7.45</v>
      </c>
      <c r="AC283" s="244">
        <v>7.79</v>
      </c>
      <c r="AD283" s="244">
        <v>8.0299999999999994</v>
      </c>
      <c r="AE283" s="244">
        <v>6.75</v>
      </c>
      <c r="AF283" s="244"/>
    </row>
    <row r="284" spans="7:32" x14ac:dyDescent="0.3">
      <c r="G284" s="1">
        <v>56401</v>
      </c>
      <c r="H284" s="163">
        <v>1.63</v>
      </c>
      <c r="I284" s="163">
        <v>3.47</v>
      </c>
      <c r="J284" s="37"/>
      <c r="K284" s="37"/>
      <c r="M284" s="120">
        <v>3014</v>
      </c>
      <c r="N284" s="37" t="s">
        <v>0</v>
      </c>
      <c r="O284" s="37" t="s">
        <v>0</v>
      </c>
      <c r="P284" s="37"/>
      <c r="Q284" s="37"/>
      <c r="R284" s="37"/>
      <c r="S284" s="37" t="s">
        <v>0</v>
      </c>
      <c r="T284" s="37" t="s">
        <v>0</v>
      </c>
      <c r="U284" s="131">
        <v>34731</v>
      </c>
      <c r="V284" s="53">
        <v>9</v>
      </c>
      <c r="X284" s="254">
        <v>27820</v>
      </c>
      <c r="Y284" s="244">
        <v>5</v>
      </c>
      <c r="Z284" s="244">
        <v>6.21</v>
      </c>
      <c r="AA284" s="244">
        <v>7.13</v>
      </c>
      <c r="AB284" s="244">
        <v>7.49</v>
      </c>
      <c r="AC284" s="244">
        <v>7.73</v>
      </c>
      <c r="AD284" s="244">
        <v>7.97</v>
      </c>
      <c r="AE284" s="244">
        <v>6.75</v>
      </c>
      <c r="AF284" s="244"/>
    </row>
    <row r="285" spans="7:32" x14ac:dyDescent="0.3">
      <c r="G285" s="1">
        <v>56493</v>
      </c>
      <c r="H285" s="163">
        <v>1.36</v>
      </c>
      <c r="I285" s="163">
        <v>3.5</v>
      </c>
      <c r="J285" s="37"/>
      <c r="K285" s="37"/>
      <c r="M285" s="120">
        <v>3044</v>
      </c>
      <c r="N285" s="37" t="s">
        <v>0</v>
      </c>
      <c r="O285" s="37" t="s">
        <v>0</v>
      </c>
      <c r="P285" s="37"/>
      <c r="Q285" s="37"/>
      <c r="R285" s="37"/>
      <c r="S285" s="37" t="s">
        <v>0</v>
      </c>
      <c r="T285" s="37" t="s">
        <v>0</v>
      </c>
      <c r="U285" s="131">
        <v>34887</v>
      </c>
      <c r="V285" s="53">
        <v>8.75</v>
      </c>
      <c r="X285" s="253">
        <v>27851</v>
      </c>
      <c r="Y285" s="244">
        <v>4.8600000000000003</v>
      </c>
      <c r="Z285" s="244">
        <v>5.92</v>
      </c>
      <c r="AA285" s="244">
        <v>6.84</v>
      </c>
      <c r="AB285" s="244">
        <v>7.25</v>
      </c>
      <c r="AC285" s="244">
        <v>7.56</v>
      </c>
      <c r="AD285" s="244">
        <v>7.86</v>
      </c>
      <c r="AE285" s="244">
        <v>6.75</v>
      </c>
      <c r="AF285" s="244"/>
    </row>
    <row r="286" spans="7:32" x14ac:dyDescent="0.3">
      <c r="G286" s="1">
        <v>56584</v>
      </c>
      <c r="H286" s="163">
        <v>1.31</v>
      </c>
      <c r="I286" s="163">
        <v>3.46</v>
      </c>
      <c r="J286" s="37"/>
      <c r="K286" s="37"/>
      <c r="M286" s="120">
        <v>3075</v>
      </c>
      <c r="N286" s="37" t="s">
        <v>0</v>
      </c>
      <c r="O286" s="37" t="s">
        <v>0</v>
      </c>
      <c r="P286" s="37"/>
      <c r="Q286" s="37"/>
      <c r="R286" s="37"/>
      <c r="S286" s="37" t="s">
        <v>0</v>
      </c>
      <c r="T286" s="37" t="s">
        <v>0</v>
      </c>
      <c r="U286" s="131">
        <v>35053</v>
      </c>
      <c r="V286" s="53">
        <v>8.5</v>
      </c>
      <c r="X286" s="252">
        <v>27881</v>
      </c>
      <c r="Y286" s="244">
        <v>5.2</v>
      </c>
      <c r="Z286" s="244">
        <v>6.4</v>
      </c>
      <c r="AA286" s="244">
        <v>7.27</v>
      </c>
      <c r="AB286" s="244">
        <v>7.59</v>
      </c>
      <c r="AC286" s="244">
        <v>7.9</v>
      </c>
      <c r="AD286" s="244">
        <v>8.1300000000000008</v>
      </c>
      <c r="AE286" s="244">
        <v>6.75</v>
      </c>
      <c r="AF286" s="244"/>
    </row>
    <row r="287" spans="7:32" x14ac:dyDescent="0.3">
      <c r="G287" s="1">
        <v>56674</v>
      </c>
      <c r="H287" s="163">
        <v>1.61</v>
      </c>
      <c r="I287" s="163">
        <v>3.45</v>
      </c>
      <c r="J287" s="37"/>
      <c r="K287" s="37"/>
      <c r="M287" s="120">
        <v>3105</v>
      </c>
      <c r="N287" s="37" t="s">
        <v>0</v>
      </c>
      <c r="O287" s="37" t="s">
        <v>0</v>
      </c>
      <c r="P287" s="37"/>
      <c r="Q287" s="37"/>
      <c r="R287" s="37"/>
      <c r="S287" s="37" t="s">
        <v>0</v>
      </c>
      <c r="T287" s="37" t="s">
        <v>0</v>
      </c>
      <c r="U287" s="131">
        <v>35096</v>
      </c>
      <c r="V287" s="53">
        <v>8.25</v>
      </c>
      <c r="X287" s="251">
        <v>27912</v>
      </c>
      <c r="Y287" s="244">
        <v>5.41</v>
      </c>
      <c r="Z287" s="244">
        <v>6.52</v>
      </c>
      <c r="AA287" s="244">
        <v>7.31</v>
      </c>
      <c r="AB287" s="244">
        <v>7.61</v>
      </c>
      <c r="AC287" s="244">
        <v>7.86</v>
      </c>
      <c r="AD287" s="244">
        <v>8.0299999999999994</v>
      </c>
      <c r="AE287" s="244">
        <v>7.2</v>
      </c>
      <c r="AF287" s="244"/>
    </row>
    <row r="288" spans="7:32" x14ac:dyDescent="0.3">
      <c r="G288" s="1">
        <v>56766</v>
      </c>
      <c r="H288" s="163">
        <v>1.97</v>
      </c>
      <c r="I288" s="163">
        <v>3.49</v>
      </c>
      <c r="J288" s="37"/>
      <c r="K288" s="37"/>
      <c r="M288" s="120">
        <v>3136</v>
      </c>
      <c r="N288" s="37" t="s">
        <v>0</v>
      </c>
      <c r="O288" s="37" t="s">
        <v>0</v>
      </c>
      <c r="P288" s="37"/>
      <c r="Q288" s="37"/>
      <c r="R288" s="37"/>
      <c r="S288" s="37" t="s">
        <v>0</v>
      </c>
      <c r="T288" s="37" t="s">
        <v>0</v>
      </c>
      <c r="U288" s="131">
        <v>35515</v>
      </c>
      <c r="V288" s="53">
        <v>8.5</v>
      </c>
      <c r="X288" s="250">
        <v>27942</v>
      </c>
      <c r="Y288" s="244">
        <v>5.23</v>
      </c>
      <c r="Z288" s="244">
        <v>6.2</v>
      </c>
      <c r="AA288" s="244">
        <v>7.12</v>
      </c>
      <c r="AB288" s="244">
        <v>7.49</v>
      </c>
      <c r="AC288" s="244">
        <v>7.83</v>
      </c>
      <c r="AD288" s="244">
        <v>8</v>
      </c>
      <c r="AE288" s="244">
        <v>7.25</v>
      </c>
      <c r="AF288" s="244"/>
    </row>
    <row r="289" spans="7:32" x14ac:dyDescent="0.3">
      <c r="G289" s="1">
        <v>56858</v>
      </c>
      <c r="H289" s="163">
        <v>2.33</v>
      </c>
      <c r="I289" s="163">
        <v>3.52</v>
      </c>
      <c r="J289" s="37"/>
      <c r="K289" s="37"/>
      <c r="M289" s="120">
        <v>3167</v>
      </c>
      <c r="N289" s="37" t="s">
        <v>0</v>
      </c>
      <c r="O289" s="37" t="s">
        <v>0</v>
      </c>
      <c r="P289" s="37"/>
      <c r="Q289" s="37"/>
      <c r="R289" s="37"/>
      <c r="S289" s="37" t="s">
        <v>0</v>
      </c>
      <c r="T289" s="37" t="s">
        <v>0</v>
      </c>
      <c r="U289" s="131">
        <v>36068</v>
      </c>
      <c r="V289" s="53">
        <v>8.25</v>
      </c>
      <c r="X289" s="249">
        <v>27973</v>
      </c>
      <c r="Y289" s="244">
        <v>5.14</v>
      </c>
      <c r="Z289" s="244">
        <v>6</v>
      </c>
      <c r="AA289" s="244">
        <v>6.86</v>
      </c>
      <c r="AB289" s="244">
        <v>7.31</v>
      </c>
      <c r="AC289" s="244">
        <v>7.77</v>
      </c>
      <c r="AD289" s="244">
        <v>7.91</v>
      </c>
      <c r="AE289" s="244">
        <v>7.01</v>
      </c>
      <c r="AF289" s="244"/>
    </row>
    <row r="290" spans="7:32" x14ac:dyDescent="0.3">
      <c r="G290" s="1">
        <v>56949</v>
      </c>
      <c r="H290" s="163">
        <v>2.83</v>
      </c>
      <c r="I290" s="163">
        <v>3.59</v>
      </c>
      <c r="J290" s="37"/>
      <c r="K290" s="37"/>
      <c r="M290" s="120">
        <v>3197</v>
      </c>
      <c r="N290" s="37" t="s">
        <v>0</v>
      </c>
      <c r="O290" s="37" t="s">
        <v>0</v>
      </c>
      <c r="P290" s="37"/>
      <c r="Q290" s="37"/>
      <c r="R290" s="37"/>
      <c r="S290" s="37" t="s">
        <v>0</v>
      </c>
      <c r="T290" s="37" t="s">
        <v>0</v>
      </c>
      <c r="U290" s="131">
        <v>36084</v>
      </c>
      <c r="V290" s="53">
        <v>8</v>
      </c>
      <c r="X290" s="248">
        <v>28004</v>
      </c>
      <c r="Y290" s="244">
        <v>5.08</v>
      </c>
      <c r="Z290" s="244">
        <v>5.84</v>
      </c>
      <c r="AA290" s="244">
        <v>6.66</v>
      </c>
      <c r="AB290" s="244">
        <v>7.13</v>
      </c>
      <c r="AC290" s="244">
        <v>7.59</v>
      </c>
      <c r="AD290" s="244">
        <v>7.78</v>
      </c>
      <c r="AE290" s="244">
        <v>7</v>
      </c>
      <c r="AF290" s="244"/>
    </row>
    <row r="291" spans="7:32" x14ac:dyDescent="0.3">
      <c r="G291" s="1">
        <v>57040</v>
      </c>
      <c r="H291" s="163">
        <v>3</v>
      </c>
      <c r="I291" s="163">
        <v>3.6</v>
      </c>
      <c r="J291" s="37"/>
      <c r="K291" s="37"/>
      <c r="M291" s="120">
        <v>3228</v>
      </c>
      <c r="N291" s="37" t="s">
        <v>0</v>
      </c>
      <c r="O291" s="37" t="s">
        <v>0</v>
      </c>
      <c r="P291" s="37"/>
      <c r="Q291" s="37"/>
      <c r="R291" s="37"/>
      <c r="S291" s="37" t="s">
        <v>0</v>
      </c>
      <c r="T291" s="37" t="s">
        <v>0</v>
      </c>
      <c r="U291" s="131">
        <v>36117</v>
      </c>
      <c r="V291" s="53">
        <v>7.75</v>
      </c>
      <c r="X291" s="247">
        <v>28034</v>
      </c>
      <c r="Y291" s="244">
        <v>4.92</v>
      </c>
      <c r="Z291" s="244">
        <v>5.5</v>
      </c>
      <c r="AA291" s="244">
        <v>6.24</v>
      </c>
      <c r="AB291" s="244">
        <v>6.75</v>
      </c>
      <c r="AC291" s="244">
        <v>7.41</v>
      </c>
      <c r="AD291" s="244">
        <v>7.7</v>
      </c>
      <c r="AE291" s="244">
        <v>6.77</v>
      </c>
      <c r="AF291" s="244"/>
    </row>
    <row r="292" spans="7:32" x14ac:dyDescent="0.3">
      <c r="G292" s="1">
        <v>57132</v>
      </c>
      <c r="H292" s="163">
        <v>3.26</v>
      </c>
      <c r="I292" s="163">
        <v>3.68</v>
      </c>
      <c r="J292" s="37"/>
      <c r="K292" s="37"/>
      <c r="M292" s="120">
        <v>3258</v>
      </c>
      <c r="N292" s="37" t="s">
        <v>0</v>
      </c>
      <c r="O292" s="37" t="s">
        <v>0</v>
      </c>
      <c r="P292" s="37"/>
      <c r="Q292" s="37"/>
      <c r="R292" s="37"/>
      <c r="S292" s="37" t="s">
        <v>0</v>
      </c>
      <c r="T292" s="37" t="s">
        <v>0</v>
      </c>
      <c r="U292" s="131">
        <v>36342</v>
      </c>
      <c r="V292" s="53">
        <v>8</v>
      </c>
      <c r="X292" s="246">
        <v>28065</v>
      </c>
      <c r="Y292" s="244">
        <v>4.75</v>
      </c>
      <c r="Z292" s="244">
        <v>5.29</v>
      </c>
      <c r="AA292" s="244">
        <v>6.09</v>
      </c>
      <c r="AB292" s="244">
        <v>6.52</v>
      </c>
      <c r="AC292" s="244">
        <v>7.29</v>
      </c>
      <c r="AD292" s="244">
        <v>7.64</v>
      </c>
      <c r="AE292" s="244">
        <v>6.5</v>
      </c>
      <c r="AF292" s="244"/>
    </row>
    <row r="293" spans="7:32" x14ac:dyDescent="0.3">
      <c r="G293" s="1">
        <v>57224</v>
      </c>
      <c r="H293" s="163">
        <v>3.35</v>
      </c>
      <c r="I293" s="163">
        <v>3.8</v>
      </c>
      <c r="J293" s="37"/>
      <c r="K293" s="37"/>
      <c r="M293" s="120">
        <v>3289</v>
      </c>
      <c r="N293" s="37" t="s">
        <v>0</v>
      </c>
      <c r="O293" s="37" t="s">
        <v>0</v>
      </c>
      <c r="P293" s="37"/>
      <c r="Q293" s="37"/>
      <c r="R293" s="37"/>
      <c r="S293" s="37" t="s">
        <v>0</v>
      </c>
      <c r="T293" s="37" t="s">
        <v>0</v>
      </c>
      <c r="U293" s="131">
        <v>36397</v>
      </c>
      <c r="V293" s="53">
        <v>8.25</v>
      </c>
      <c r="X293" s="245">
        <v>28095</v>
      </c>
      <c r="Y293" s="244">
        <v>4.3499999999999996</v>
      </c>
      <c r="Z293" s="244">
        <v>4.8899999999999997</v>
      </c>
      <c r="AA293" s="244">
        <v>5.68</v>
      </c>
      <c r="AB293" s="244">
        <v>6.1</v>
      </c>
      <c r="AC293" s="244">
        <v>6.87</v>
      </c>
      <c r="AD293" s="244">
        <v>7.3</v>
      </c>
      <c r="AE293" s="244">
        <v>6.35</v>
      </c>
      <c r="AF293" s="244"/>
    </row>
    <row r="294" spans="7:32" x14ac:dyDescent="0.3">
      <c r="G294" s="1">
        <v>57315</v>
      </c>
      <c r="H294" s="163">
        <v>3.63</v>
      </c>
      <c r="I294" s="163">
        <v>4.17</v>
      </c>
      <c r="J294" s="37"/>
      <c r="K294" s="37"/>
      <c r="M294" s="120">
        <v>3320</v>
      </c>
      <c r="N294" s="37" t="s">
        <v>0</v>
      </c>
      <c r="O294" s="37" t="s">
        <v>0</v>
      </c>
      <c r="P294" s="37"/>
      <c r="Q294" s="37"/>
      <c r="R294" s="37"/>
      <c r="S294" s="37" t="s">
        <v>0</v>
      </c>
      <c r="T294" s="37" t="s">
        <v>0</v>
      </c>
      <c r="U294" s="131">
        <v>36481</v>
      </c>
      <c r="V294" s="53">
        <v>8.5</v>
      </c>
      <c r="X294" s="256">
        <v>28126</v>
      </c>
      <c r="Y294" s="244">
        <v>4.62</v>
      </c>
      <c r="Z294" s="244">
        <v>5.29</v>
      </c>
      <c r="AA294" s="244">
        <v>6.22</v>
      </c>
      <c r="AB294" s="244">
        <v>6.58</v>
      </c>
      <c r="AC294" s="244">
        <v>7.21</v>
      </c>
      <c r="AD294" s="244">
        <v>7.48</v>
      </c>
      <c r="AE294" s="244">
        <v>6.25</v>
      </c>
      <c r="AF294" s="244"/>
    </row>
    <row r="295" spans="7:32" x14ac:dyDescent="0.3">
      <c r="G295" s="1">
        <v>57405</v>
      </c>
      <c r="H295" s="163">
        <v>3.63</v>
      </c>
      <c r="I295" s="163">
        <v>4.49</v>
      </c>
      <c r="J295" s="37"/>
      <c r="K295" s="37"/>
      <c r="M295" s="120">
        <v>3348</v>
      </c>
      <c r="N295" s="37" t="s">
        <v>0</v>
      </c>
      <c r="O295" s="37" t="s">
        <v>0</v>
      </c>
      <c r="P295" s="37"/>
      <c r="Q295" s="37"/>
      <c r="R295" s="37"/>
      <c r="S295" s="37" t="s">
        <v>0</v>
      </c>
      <c r="T295" s="37" t="s">
        <v>0</v>
      </c>
      <c r="U295" s="131">
        <v>36559</v>
      </c>
      <c r="V295" s="53">
        <v>8.75</v>
      </c>
      <c r="X295" s="255">
        <v>28157</v>
      </c>
      <c r="Y295" s="244">
        <v>4.67</v>
      </c>
      <c r="Z295" s="244">
        <v>5.47</v>
      </c>
      <c r="AA295" s="244">
        <v>6.44</v>
      </c>
      <c r="AB295" s="244">
        <v>6.83</v>
      </c>
      <c r="AC295" s="244">
        <v>7.39</v>
      </c>
      <c r="AD295" s="244">
        <v>7.64</v>
      </c>
      <c r="AE295" s="244">
        <v>6.25</v>
      </c>
      <c r="AF295" s="244"/>
    </row>
    <row r="296" spans="7:32" x14ac:dyDescent="0.3">
      <c r="G296" s="1">
        <v>57497</v>
      </c>
      <c r="H296" s="163">
        <v>3.68</v>
      </c>
      <c r="I296" s="163">
        <v>4.4400000000000004</v>
      </c>
      <c r="J296" s="37"/>
      <c r="K296" s="37"/>
      <c r="M296" s="120">
        <v>3379</v>
      </c>
      <c r="N296" s="37" t="s">
        <v>0</v>
      </c>
      <c r="O296" s="37" t="s">
        <v>0</v>
      </c>
      <c r="P296" s="37"/>
      <c r="Q296" s="37"/>
      <c r="R296" s="37"/>
      <c r="S296" s="37" t="s">
        <v>0</v>
      </c>
      <c r="T296" s="37" t="s">
        <v>0</v>
      </c>
      <c r="U296" s="131">
        <v>36607</v>
      </c>
      <c r="V296" s="53">
        <v>9</v>
      </c>
      <c r="X296" s="254">
        <v>28185</v>
      </c>
      <c r="Y296" s="244">
        <v>4.5999999999999996</v>
      </c>
      <c r="Z296" s="244">
        <v>5.5</v>
      </c>
      <c r="AA296" s="244">
        <v>6.47</v>
      </c>
      <c r="AB296" s="244">
        <v>6.93</v>
      </c>
      <c r="AC296" s="244">
        <v>7.46</v>
      </c>
      <c r="AD296" s="244">
        <v>7.73</v>
      </c>
      <c r="AE296" s="244">
        <v>6.25</v>
      </c>
      <c r="AF296" s="244"/>
    </row>
    <row r="297" spans="7:32" x14ac:dyDescent="0.3">
      <c r="G297" s="1">
        <v>57589</v>
      </c>
      <c r="H297" s="163">
        <v>3.95</v>
      </c>
      <c r="I297" s="163">
        <v>4.7300000000000004</v>
      </c>
      <c r="J297" s="37"/>
      <c r="K297" s="37"/>
      <c r="M297" s="120">
        <v>3409</v>
      </c>
      <c r="N297" s="37" t="s">
        <v>0</v>
      </c>
      <c r="O297" s="37" t="s">
        <v>0</v>
      </c>
      <c r="P297" s="37"/>
      <c r="Q297" s="37"/>
      <c r="R297" s="37"/>
      <c r="S297" s="37" t="s">
        <v>0</v>
      </c>
      <c r="T297" s="37" t="s">
        <v>0</v>
      </c>
      <c r="U297" s="131">
        <v>36663</v>
      </c>
      <c r="V297" s="53">
        <v>9.5</v>
      </c>
      <c r="X297" s="253">
        <v>28216</v>
      </c>
      <c r="Y297" s="244">
        <v>4.54</v>
      </c>
      <c r="Z297" s="244">
        <v>5.44</v>
      </c>
      <c r="AA297" s="244">
        <v>6.31</v>
      </c>
      <c r="AB297" s="244">
        <v>6.79</v>
      </c>
      <c r="AC297" s="244">
        <v>7.37</v>
      </c>
      <c r="AD297" s="244">
        <v>7.67</v>
      </c>
      <c r="AE297" s="244">
        <v>6.25</v>
      </c>
      <c r="AF297" s="244"/>
    </row>
    <row r="298" spans="7:32" x14ac:dyDescent="0.3">
      <c r="G298" s="1">
        <v>57680</v>
      </c>
      <c r="H298" s="163">
        <v>3.99</v>
      </c>
      <c r="I298" s="163">
        <v>4.99</v>
      </c>
      <c r="J298" s="37"/>
      <c r="K298" s="37"/>
      <c r="M298" s="120">
        <v>3440</v>
      </c>
      <c r="N298" s="37" t="s">
        <v>0</v>
      </c>
      <c r="O298" s="37" t="s">
        <v>0</v>
      </c>
      <c r="P298" s="37"/>
      <c r="Q298" s="37"/>
      <c r="R298" s="37"/>
      <c r="S298" s="37" t="s">
        <v>0</v>
      </c>
      <c r="T298" s="37" t="s">
        <v>0</v>
      </c>
      <c r="U298" s="131">
        <v>36895</v>
      </c>
      <c r="V298" s="53">
        <v>9</v>
      </c>
      <c r="X298" s="252">
        <v>28246</v>
      </c>
      <c r="Y298" s="244">
        <v>4.96</v>
      </c>
      <c r="Z298" s="244">
        <v>5.84</v>
      </c>
      <c r="AA298" s="244">
        <v>6.55</v>
      </c>
      <c r="AB298" s="244">
        <v>6.94</v>
      </c>
      <c r="AC298" s="244">
        <v>7.46</v>
      </c>
      <c r="AD298" s="244">
        <v>7.74</v>
      </c>
      <c r="AE298" s="244">
        <v>6.41</v>
      </c>
      <c r="AF298" s="244"/>
    </row>
    <row r="299" spans="7:32" x14ac:dyDescent="0.3">
      <c r="G299" s="1">
        <v>57770</v>
      </c>
      <c r="H299" s="163">
        <v>2.82</v>
      </c>
      <c r="I299" s="163">
        <v>4.83</v>
      </c>
      <c r="J299" s="37"/>
      <c r="K299" s="37"/>
      <c r="M299" s="120">
        <v>3470</v>
      </c>
      <c r="N299" s="37" t="s">
        <v>0</v>
      </c>
      <c r="O299" s="37" t="s">
        <v>0</v>
      </c>
      <c r="P299" s="37"/>
      <c r="Q299" s="37"/>
      <c r="R299" s="37"/>
      <c r="S299" s="37" t="s">
        <v>0</v>
      </c>
      <c r="T299" s="37" t="s">
        <v>0</v>
      </c>
      <c r="U299" s="131">
        <v>36923</v>
      </c>
      <c r="V299" s="53">
        <v>8.5</v>
      </c>
      <c r="X299" s="251">
        <v>28277</v>
      </c>
      <c r="Y299" s="244">
        <v>5.0199999999999996</v>
      </c>
      <c r="Z299" s="244">
        <v>5.8</v>
      </c>
      <c r="AA299" s="244">
        <v>6.39</v>
      </c>
      <c r="AB299" s="244">
        <v>6.76</v>
      </c>
      <c r="AC299" s="244">
        <v>7.28</v>
      </c>
      <c r="AD299" s="244">
        <v>7.64</v>
      </c>
      <c r="AE299" s="244">
        <v>6.75</v>
      </c>
      <c r="AF299" s="244"/>
    </row>
    <row r="300" spans="7:32" x14ac:dyDescent="0.3">
      <c r="G300" s="1">
        <v>57862</v>
      </c>
      <c r="H300" s="163">
        <v>1.72</v>
      </c>
      <c r="I300" s="163">
        <v>4.67</v>
      </c>
      <c r="J300" s="37"/>
      <c r="K300" s="37"/>
      <c r="M300" s="120">
        <v>3501</v>
      </c>
      <c r="N300" s="37" t="s">
        <v>0</v>
      </c>
      <c r="O300" s="37" t="s">
        <v>0</v>
      </c>
      <c r="P300" s="37"/>
      <c r="Q300" s="37"/>
      <c r="R300" s="37"/>
      <c r="S300" s="37" t="s">
        <v>0</v>
      </c>
      <c r="T300" s="37" t="s">
        <v>0</v>
      </c>
      <c r="U300" s="131">
        <v>36971</v>
      </c>
      <c r="V300" s="53">
        <v>8</v>
      </c>
      <c r="X300" s="250">
        <v>28307</v>
      </c>
      <c r="Y300" s="244">
        <v>5.19</v>
      </c>
      <c r="Z300" s="244">
        <v>5.94</v>
      </c>
      <c r="AA300" s="244">
        <v>6.51</v>
      </c>
      <c r="AB300" s="244">
        <v>6.84</v>
      </c>
      <c r="AC300" s="244">
        <v>7.33</v>
      </c>
      <c r="AD300" s="244">
        <v>7.6</v>
      </c>
      <c r="AE300" s="244">
        <v>6.75</v>
      </c>
      <c r="AF300" s="244"/>
    </row>
    <row r="301" spans="7:32" x14ac:dyDescent="0.3">
      <c r="G301" s="1">
        <v>57954</v>
      </c>
      <c r="H301" s="163">
        <v>2.13</v>
      </c>
      <c r="I301" s="163">
        <v>4.53</v>
      </c>
      <c r="J301" s="37"/>
      <c r="K301" s="37"/>
      <c r="M301" s="120">
        <v>3532</v>
      </c>
      <c r="N301" s="37" t="s">
        <v>0</v>
      </c>
      <c r="O301" s="37" t="s">
        <v>0</v>
      </c>
      <c r="P301" s="37"/>
      <c r="Q301" s="37"/>
      <c r="R301" s="37"/>
      <c r="S301" s="37" t="s">
        <v>0</v>
      </c>
      <c r="T301" s="37" t="s">
        <v>0</v>
      </c>
      <c r="U301" s="131">
        <v>37000</v>
      </c>
      <c r="V301" s="53">
        <v>7.5</v>
      </c>
      <c r="X301" s="249">
        <v>28338</v>
      </c>
      <c r="Y301" s="244">
        <v>5.49</v>
      </c>
      <c r="Z301" s="244">
        <v>6.37</v>
      </c>
      <c r="AA301" s="244">
        <v>6.79</v>
      </c>
      <c r="AB301" s="244">
        <v>7.03</v>
      </c>
      <c r="AC301" s="244">
        <v>7.4</v>
      </c>
      <c r="AD301" s="244">
        <v>7.64</v>
      </c>
      <c r="AE301" s="244">
        <v>6.83</v>
      </c>
      <c r="AF301" s="244"/>
    </row>
    <row r="302" spans="7:32" x14ac:dyDescent="0.3">
      <c r="G302" s="1">
        <v>58045</v>
      </c>
      <c r="H302" s="163">
        <v>3.21</v>
      </c>
      <c r="I302" s="163">
        <v>4.92</v>
      </c>
      <c r="J302" s="37"/>
      <c r="K302" s="37"/>
      <c r="M302" s="120">
        <v>3562</v>
      </c>
      <c r="N302" s="37" t="s">
        <v>0</v>
      </c>
      <c r="O302" s="37" t="s">
        <v>0</v>
      </c>
      <c r="P302" s="37"/>
      <c r="Q302" s="37"/>
      <c r="R302" s="37"/>
      <c r="S302" s="37" t="s">
        <v>0</v>
      </c>
      <c r="T302" s="37" t="s">
        <v>0</v>
      </c>
      <c r="U302" s="131">
        <v>37027</v>
      </c>
      <c r="V302" s="53">
        <v>7</v>
      </c>
      <c r="X302" s="248">
        <v>28369</v>
      </c>
      <c r="Y302" s="244">
        <v>5.81</v>
      </c>
      <c r="Z302" s="244">
        <v>6.53</v>
      </c>
      <c r="AA302" s="244">
        <v>6.84</v>
      </c>
      <c r="AB302" s="244">
        <v>7.04</v>
      </c>
      <c r="AC302" s="244">
        <v>7.34</v>
      </c>
      <c r="AD302" s="244">
        <v>7.57</v>
      </c>
      <c r="AE302" s="244">
        <v>7.13</v>
      </c>
      <c r="AF302" s="244"/>
    </row>
    <row r="303" spans="7:32" x14ac:dyDescent="0.3">
      <c r="G303" s="1">
        <v>58135</v>
      </c>
      <c r="H303" s="163">
        <v>3.3</v>
      </c>
      <c r="I303" s="163">
        <v>4.87</v>
      </c>
      <c r="J303" s="37"/>
      <c r="K303" s="37"/>
      <c r="M303" s="120">
        <v>3593</v>
      </c>
      <c r="N303" s="37" t="s">
        <v>0</v>
      </c>
      <c r="O303" s="37" t="s">
        <v>0</v>
      </c>
      <c r="P303" s="37"/>
      <c r="Q303" s="37"/>
      <c r="R303" s="37"/>
      <c r="S303" s="37" t="s">
        <v>0</v>
      </c>
      <c r="T303" s="37" t="s">
        <v>0</v>
      </c>
      <c r="U303" s="131">
        <v>37070</v>
      </c>
      <c r="V303" s="53">
        <v>6.75</v>
      </c>
      <c r="X303" s="247">
        <v>28399</v>
      </c>
      <c r="Y303" s="244">
        <v>6.16</v>
      </c>
      <c r="Z303" s="244">
        <v>6.97</v>
      </c>
      <c r="AA303" s="244">
        <v>7.19</v>
      </c>
      <c r="AB303" s="244">
        <v>7.32</v>
      </c>
      <c r="AC303" s="244">
        <v>7.52</v>
      </c>
      <c r="AD303" s="244">
        <v>7.71</v>
      </c>
      <c r="AE303" s="244">
        <v>7.52</v>
      </c>
      <c r="AF303" s="244"/>
    </row>
    <row r="304" spans="7:32" x14ac:dyDescent="0.3">
      <c r="G304" s="1">
        <v>58227</v>
      </c>
      <c r="H304" s="163">
        <v>3.6</v>
      </c>
      <c r="I304" s="163">
        <v>4.8600000000000003</v>
      </c>
      <c r="J304" s="37"/>
      <c r="K304" s="37"/>
      <c r="M304" s="120">
        <v>3623</v>
      </c>
      <c r="N304" s="37" t="s">
        <v>0</v>
      </c>
      <c r="O304" s="37" t="s">
        <v>0</v>
      </c>
      <c r="P304" s="37"/>
      <c r="Q304" s="37"/>
      <c r="R304" s="37"/>
      <c r="S304" s="37" t="s">
        <v>0</v>
      </c>
      <c r="T304" s="37" t="s">
        <v>0</v>
      </c>
      <c r="U304" s="131">
        <v>37125</v>
      </c>
      <c r="V304" s="53">
        <v>6.5</v>
      </c>
      <c r="X304" s="246">
        <v>28430</v>
      </c>
      <c r="Y304" s="244">
        <v>6.1</v>
      </c>
      <c r="Z304" s="244">
        <v>6.95</v>
      </c>
      <c r="AA304" s="244">
        <v>7.22</v>
      </c>
      <c r="AB304" s="244">
        <v>7.34</v>
      </c>
      <c r="AC304" s="244">
        <v>7.58</v>
      </c>
      <c r="AD304" s="244">
        <v>7.76</v>
      </c>
      <c r="AE304" s="244">
        <v>7.75</v>
      </c>
      <c r="AF304" s="244"/>
    </row>
    <row r="305" spans="7:32" x14ac:dyDescent="0.3">
      <c r="G305" s="1">
        <v>58319</v>
      </c>
      <c r="H305" s="163">
        <v>4.1900000000000004</v>
      </c>
      <c r="I305" s="163">
        <v>5.08</v>
      </c>
      <c r="J305" s="37"/>
      <c r="K305" s="37"/>
      <c r="M305" s="120">
        <v>3654</v>
      </c>
      <c r="N305" s="37" t="s">
        <v>0</v>
      </c>
      <c r="O305" s="37" t="s">
        <v>0</v>
      </c>
      <c r="P305" s="37"/>
      <c r="Q305" s="37"/>
      <c r="R305" s="37"/>
      <c r="S305" s="37" t="s">
        <v>0</v>
      </c>
      <c r="T305" s="37" t="s">
        <v>0</v>
      </c>
      <c r="U305" s="131">
        <v>37152</v>
      </c>
      <c r="V305" s="53">
        <v>6</v>
      </c>
      <c r="X305" s="245">
        <v>28460</v>
      </c>
      <c r="Y305" s="244">
        <v>6.07</v>
      </c>
      <c r="Z305" s="244">
        <v>6.96</v>
      </c>
      <c r="AA305" s="244">
        <v>7.3</v>
      </c>
      <c r="AB305" s="244">
        <v>7.48</v>
      </c>
      <c r="AC305" s="244">
        <v>7.69</v>
      </c>
      <c r="AD305" s="244">
        <v>7.87</v>
      </c>
      <c r="AE305" s="244">
        <v>7.75</v>
      </c>
      <c r="AF305" s="244"/>
    </row>
    <row r="306" spans="7:32" x14ac:dyDescent="0.3">
      <c r="G306" s="1">
        <v>58410</v>
      </c>
      <c r="H306" s="163">
        <v>4.76</v>
      </c>
      <c r="I306" s="163">
        <v>5.28</v>
      </c>
      <c r="J306" s="37"/>
      <c r="K306" s="37"/>
      <c r="M306" s="120">
        <v>3685</v>
      </c>
      <c r="N306" s="37" t="s">
        <v>0</v>
      </c>
      <c r="O306" s="37" t="s">
        <v>0</v>
      </c>
      <c r="P306" s="37"/>
      <c r="Q306" s="37"/>
      <c r="R306" s="37"/>
      <c r="S306" s="37" t="s">
        <v>0</v>
      </c>
      <c r="T306" s="37" t="s">
        <v>0</v>
      </c>
      <c r="U306" s="131">
        <v>37167</v>
      </c>
      <c r="V306" s="53">
        <v>5.5</v>
      </c>
      <c r="X306" s="256">
        <v>28491</v>
      </c>
      <c r="Y306" s="244">
        <v>6.44</v>
      </c>
      <c r="Z306" s="244">
        <v>7.28</v>
      </c>
      <c r="AA306" s="244">
        <v>7.61</v>
      </c>
      <c r="AB306" s="244">
        <v>7.77</v>
      </c>
      <c r="AC306" s="244">
        <v>7.96</v>
      </c>
      <c r="AD306" s="244">
        <v>8.14</v>
      </c>
      <c r="AE306" s="244">
        <v>7.93</v>
      </c>
      <c r="AF306" s="244"/>
    </row>
    <row r="307" spans="7:32" x14ac:dyDescent="0.3">
      <c r="G307" s="1">
        <v>58501</v>
      </c>
      <c r="H307" s="163">
        <v>4.6900000000000004</v>
      </c>
      <c r="I307" s="163">
        <v>5.34</v>
      </c>
      <c r="J307" s="37"/>
      <c r="K307" s="37"/>
      <c r="M307" s="120">
        <v>3713</v>
      </c>
      <c r="N307" s="37" t="s">
        <v>0</v>
      </c>
      <c r="O307" s="37" t="s">
        <v>0</v>
      </c>
      <c r="P307" s="37"/>
      <c r="Q307" s="37"/>
      <c r="R307" s="37"/>
      <c r="S307" s="37" t="s">
        <v>0</v>
      </c>
      <c r="T307" s="37" t="s">
        <v>0</v>
      </c>
      <c r="U307" s="131">
        <v>37202</v>
      </c>
      <c r="V307" s="53">
        <v>5</v>
      </c>
      <c r="X307" s="255">
        <v>28522</v>
      </c>
      <c r="Y307" s="244">
        <v>6.45</v>
      </c>
      <c r="Z307" s="244">
        <v>7.34</v>
      </c>
      <c r="AA307" s="244">
        <v>7.67</v>
      </c>
      <c r="AB307" s="244">
        <v>7.83</v>
      </c>
      <c r="AC307" s="244">
        <v>8.0299999999999994</v>
      </c>
      <c r="AD307" s="244">
        <v>8.2200000000000006</v>
      </c>
      <c r="AE307" s="244">
        <v>8</v>
      </c>
      <c r="AF307" s="244"/>
    </row>
    <row r="308" spans="7:32" x14ac:dyDescent="0.3">
      <c r="G308" s="1">
        <v>58593</v>
      </c>
      <c r="H308" s="163">
        <v>4.07</v>
      </c>
      <c r="I308" s="163">
        <v>5.2</v>
      </c>
      <c r="J308" s="37"/>
      <c r="K308" s="37"/>
      <c r="M308" s="120">
        <v>3744</v>
      </c>
      <c r="N308" s="37" t="s">
        <v>0</v>
      </c>
      <c r="O308" s="37" t="s">
        <v>0</v>
      </c>
      <c r="P308" s="37"/>
      <c r="Q308" s="37"/>
      <c r="R308" s="37"/>
      <c r="S308" s="37" t="s">
        <v>0</v>
      </c>
      <c r="T308" s="37" t="s">
        <v>0</v>
      </c>
      <c r="U308" s="131">
        <v>37237</v>
      </c>
      <c r="V308" s="53">
        <v>4.75</v>
      </c>
      <c r="X308" s="254">
        <v>28550</v>
      </c>
      <c r="Y308" s="244">
        <v>6.29</v>
      </c>
      <c r="Z308" s="244">
        <v>7.31</v>
      </c>
      <c r="AA308" s="244">
        <v>7.7</v>
      </c>
      <c r="AB308" s="244">
        <v>7.86</v>
      </c>
      <c r="AC308" s="244">
        <v>8.0399999999999991</v>
      </c>
      <c r="AD308" s="244">
        <v>8.2100000000000009</v>
      </c>
      <c r="AE308" s="244">
        <v>8</v>
      </c>
      <c r="AF308" s="244"/>
    </row>
    <row r="309" spans="7:32" x14ac:dyDescent="0.3">
      <c r="G309" s="1">
        <v>58685</v>
      </c>
      <c r="H309" s="163">
        <v>3.37</v>
      </c>
      <c r="I309" s="163">
        <v>5.22</v>
      </c>
      <c r="J309" s="37"/>
      <c r="K309" s="37"/>
      <c r="M309" s="120">
        <v>3774</v>
      </c>
      <c r="N309" s="37" t="s">
        <v>0</v>
      </c>
      <c r="O309" s="37" t="s">
        <v>0</v>
      </c>
      <c r="P309" s="37"/>
      <c r="Q309" s="37"/>
      <c r="R309" s="37"/>
      <c r="S309" s="37" t="s">
        <v>0</v>
      </c>
      <c r="T309" s="37" t="s">
        <v>0</v>
      </c>
      <c r="U309" s="131">
        <v>37567</v>
      </c>
      <c r="V309" s="53">
        <v>4.25</v>
      </c>
      <c r="X309" s="253">
        <v>28581</v>
      </c>
      <c r="Y309" s="244">
        <v>6.29</v>
      </c>
      <c r="Z309" s="244">
        <v>7.45</v>
      </c>
      <c r="AA309" s="244">
        <v>7.85</v>
      </c>
      <c r="AB309" s="244">
        <v>7.98</v>
      </c>
      <c r="AC309" s="244">
        <v>8.15</v>
      </c>
      <c r="AD309" s="244">
        <v>8.32</v>
      </c>
      <c r="AE309" s="244">
        <v>8</v>
      </c>
      <c r="AF309" s="244"/>
    </row>
    <row r="310" spans="7:32" x14ac:dyDescent="0.3">
      <c r="G310" s="1">
        <v>58776</v>
      </c>
      <c r="H310" s="163">
        <v>3.27</v>
      </c>
      <c r="I310" s="163">
        <v>5.1100000000000003</v>
      </c>
      <c r="J310" s="37"/>
      <c r="K310" s="37"/>
      <c r="M310" s="120">
        <v>3805</v>
      </c>
      <c r="N310" s="37" t="s">
        <v>0</v>
      </c>
      <c r="O310" s="37" t="s">
        <v>0</v>
      </c>
      <c r="P310" s="37"/>
      <c r="Q310" s="37"/>
      <c r="R310" s="37"/>
      <c r="S310" s="37" t="s">
        <v>0</v>
      </c>
      <c r="T310" s="37" t="s">
        <v>0</v>
      </c>
      <c r="U310" s="131">
        <v>37799</v>
      </c>
      <c r="V310" s="53">
        <v>4</v>
      </c>
      <c r="X310" s="252">
        <v>28611</v>
      </c>
      <c r="Y310" s="244">
        <v>6.41</v>
      </c>
      <c r="Z310" s="244">
        <v>7.82</v>
      </c>
      <c r="AA310" s="244">
        <v>8.07</v>
      </c>
      <c r="AB310" s="244">
        <v>8.18</v>
      </c>
      <c r="AC310" s="244">
        <v>8.35</v>
      </c>
      <c r="AD310" s="244">
        <v>8.44</v>
      </c>
      <c r="AE310" s="244">
        <v>8.27</v>
      </c>
      <c r="AF310" s="244"/>
    </row>
    <row r="311" spans="7:32" x14ac:dyDescent="0.3">
      <c r="G311" s="1">
        <v>58866</v>
      </c>
      <c r="H311" s="163">
        <v>3.01</v>
      </c>
      <c r="I311" s="163">
        <v>5.0999999999999996</v>
      </c>
      <c r="J311" s="37"/>
      <c r="K311" s="37"/>
      <c r="M311" s="120">
        <v>3835</v>
      </c>
      <c r="N311" s="37" t="s">
        <v>0</v>
      </c>
      <c r="O311" s="37" t="s">
        <v>0</v>
      </c>
      <c r="P311" s="37"/>
      <c r="Q311" s="37"/>
      <c r="R311" s="37"/>
      <c r="S311" s="37" t="s">
        <v>0</v>
      </c>
      <c r="T311" s="37" t="s">
        <v>0</v>
      </c>
      <c r="U311" s="131">
        <v>38169</v>
      </c>
      <c r="V311" s="53">
        <v>4.25</v>
      </c>
      <c r="X311" s="251">
        <v>28642</v>
      </c>
      <c r="Y311" s="244">
        <v>6.73</v>
      </c>
      <c r="Z311" s="244">
        <v>8.09</v>
      </c>
      <c r="AA311" s="244">
        <v>8.3000000000000007</v>
      </c>
      <c r="AB311" s="244">
        <v>8.36</v>
      </c>
      <c r="AC311" s="244">
        <v>8.4600000000000009</v>
      </c>
      <c r="AD311" s="244">
        <v>8.5299999999999994</v>
      </c>
      <c r="AE311" s="244">
        <v>8.6300000000000008</v>
      </c>
      <c r="AF311" s="244"/>
    </row>
    <row r="312" spans="7:32" x14ac:dyDescent="0.3">
      <c r="G312" s="1">
        <v>58958</v>
      </c>
      <c r="H312" s="163">
        <v>2.86</v>
      </c>
      <c r="I312" s="163">
        <v>5.01</v>
      </c>
      <c r="J312" s="37"/>
      <c r="K312" s="37"/>
      <c r="M312" s="120">
        <v>3866</v>
      </c>
      <c r="N312" s="37" t="s">
        <v>0</v>
      </c>
      <c r="O312" s="37" t="s">
        <v>0</v>
      </c>
      <c r="P312" s="37"/>
      <c r="Q312" s="37"/>
      <c r="R312" s="37"/>
      <c r="S312" s="37" t="s">
        <v>0</v>
      </c>
      <c r="T312" s="37" t="s">
        <v>0</v>
      </c>
      <c r="U312" s="131">
        <v>38210</v>
      </c>
      <c r="V312" s="53">
        <v>4.5</v>
      </c>
      <c r="X312" s="250">
        <v>28672</v>
      </c>
      <c r="Y312" s="244">
        <v>7.01</v>
      </c>
      <c r="Z312" s="244">
        <v>8.39</v>
      </c>
      <c r="AA312" s="244">
        <v>8.5399999999999991</v>
      </c>
      <c r="AB312" s="244">
        <v>8.5399999999999991</v>
      </c>
      <c r="AC312" s="244">
        <v>8.64</v>
      </c>
      <c r="AD312" s="244">
        <v>8.69</v>
      </c>
      <c r="AE312" s="244">
        <v>9</v>
      </c>
      <c r="AF312" s="244"/>
    </row>
    <row r="313" spans="7:32" x14ac:dyDescent="0.3">
      <c r="G313" s="1">
        <v>59050</v>
      </c>
      <c r="H313" s="163">
        <v>2.9</v>
      </c>
      <c r="I313" s="163">
        <v>5.09</v>
      </c>
      <c r="J313" s="37"/>
      <c r="K313" s="37"/>
      <c r="M313" s="120">
        <v>3897</v>
      </c>
      <c r="N313" s="37" t="s">
        <v>0</v>
      </c>
      <c r="O313" s="37" t="s">
        <v>0</v>
      </c>
      <c r="P313" s="37"/>
      <c r="Q313" s="37"/>
      <c r="R313" s="37"/>
      <c r="S313" s="37" t="s">
        <v>0</v>
      </c>
      <c r="T313" s="37" t="s">
        <v>0</v>
      </c>
      <c r="U313" s="131">
        <v>38251</v>
      </c>
      <c r="V313" s="53">
        <v>4.75</v>
      </c>
      <c r="X313" s="249">
        <v>28703</v>
      </c>
      <c r="Y313" s="244">
        <v>7.08</v>
      </c>
      <c r="Z313" s="244">
        <v>8.31</v>
      </c>
      <c r="AA313" s="244">
        <v>8.33</v>
      </c>
      <c r="AB313" s="244">
        <v>8.33</v>
      </c>
      <c r="AC313" s="244">
        <v>8.41</v>
      </c>
      <c r="AD313" s="244">
        <v>8.4499999999999993</v>
      </c>
      <c r="AE313" s="244">
        <v>9.01</v>
      </c>
      <c r="AF313" s="244"/>
    </row>
    <row r="314" spans="7:32" x14ac:dyDescent="0.3">
      <c r="G314" s="1">
        <v>59141</v>
      </c>
      <c r="H314" s="163">
        <v>3.06</v>
      </c>
      <c r="I314" s="163">
        <v>5.13</v>
      </c>
      <c r="J314" s="37"/>
      <c r="K314" s="37"/>
      <c r="M314" s="120">
        <v>3927</v>
      </c>
      <c r="N314" s="37" t="s">
        <v>0</v>
      </c>
      <c r="O314" s="37" t="s">
        <v>0</v>
      </c>
      <c r="P314" s="37"/>
      <c r="Q314" s="37"/>
      <c r="R314" s="37"/>
      <c r="S314" s="37" t="s">
        <v>0</v>
      </c>
      <c r="T314" s="37" t="s">
        <v>0</v>
      </c>
      <c r="U314" s="131">
        <v>38301</v>
      </c>
      <c r="V314" s="53">
        <v>5</v>
      </c>
      <c r="X314" s="248">
        <v>28734</v>
      </c>
      <c r="Y314" s="244">
        <v>7.85</v>
      </c>
      <c r="Z314" s="244">
        <v>8.64</v>
      </c>
      <c r="AA314" s="244">
        <v>8.41</v>
      </c>
      <c r="AB314" s="244">
        <v>8.43</v>
      </c>
      <c r="AC314" s="244">
        <v>8.42</v>
      </c>
      <c r="AD314" s="244">
        <v>8.4700000000000006</v>
      </c>
      <c r="AE314" s="244">
        <v>9.41</v>
      </c>
      <c r="AF314" s="244"/>
    </row>
    <row r="315" spans="7:32" x14ac:dyDescent="0.3">
      <c r="G315" s="1">
        <v>59231</v>
      </c>
      <c r="H315" s="163">
        <v>3.24</v>
      </c>
      <c r="I315" s="163">
        <v>5.08</v>
      </c>
      <c r="J315" s="37"/>
      <c r="K315" s="37"/>
      <c r="M315" s="120">
        <v>3958</v>
      </c>
      <c r="N315" s="37" t="s">
        <v>0</v>
      </c>
      <c r="O315" s="37" t="s">
        <v>0</v>
      </c>
      <c r="P315" s="37"/>
      <c r="Q315" s="37"/>
      <c r="R315" s="37"/>
      <c r="S315" s="37" t="s">
        <v>0</v>
      </c>
      <c r="T315" s="37" t="s">
        <v>0</v>
      </c>
      <c r="U315" s="131">
        <v>38336</v>
      </c>
      <c r="V315" s="53">
        <v>5.25</v>
      </c>
      <c r="X315" s="247">
        <v>28764</v>
      </c>
      <c r="Y315" s="244">
        <v>7.99</v>
      </c>
      <c r="Z315" s="244">
        <v>9.14</v>
      </c>
      <c r="AA315" s="244">
        <v>8.6199999999999992</v>
      </c>
      <c r="AB315" s="244">
        <v>8.61</v>
      </c>
      <c r="AC315" s="244">
        <v>8.64</v>
      </c>
      <c r="AD315" s="244">
        <v>8.69</v>
      </c>
      <c r="AE315" s="244">
        <v>9.94</v>
      </c>
      <c r="AF315" s="244"/>
    </row>
    <row r="316" spans="7:32" x14ac:dyDescent="0.3">
      <c r="G316" s="1">
        <v>59323</v>
      </c>
      <c r="H316" s="163">
        <v>3.2</v>
      </c>
      <c r="I316" s="163">
        <v>5.0199999999999996</v>
      </c>
      <c r="J316" s="37"/>
      <c r="K316" s="37"/>
      <c r="M316" s="120">
        <v>3988</v>
      </c>
      <c r="N316" s="37" t="s">
        <v>0</v>
      </c>
      <c r="O316" s="37" t="s">
        <v>0</v>
      </c>
      <c r="P316" s="37"/>
      <c r="Q316" s="37"/>
      <c r="R316" s="37"/>
      <c r="S316" s="37" t="s">
        <v>0</v>
      </c>
      <c r="T316" s="37" t="s">
        <v>0</v>
      </c>
      <c r="U316" s="131">
        <v>38385</v>
      </c>
      <c r="V316" s="53">
        <v>5.5</v>
      </c>
      <c r="X316" s="246">
        <v>28795</v>
      </c>
      <c r="Y316" s="244">
        <v>8.64</v>
      </c>
      <c r="Z316" s="244">
        <v>10.01</v>
      </c>
      <c r="AA316" s="244">
        <v>9.0399999999999991</v>
      </c>
      <c r="AB316" s="244">
        <v>8.84</v>
      </c>
      <c r="AC316" s="244">
        <v>8.81</v>
      </c>
      <c r="AD316" s="244">
        <v>8.75</v>
      </c>
      <c r="AE316" s="244">
        <v>10.94</v>
      </c>
      <c r="AF316" s="244"/>
    </row>
    <row r="317" spans="7:32" x14ac:dyDescent="0.3">
      <c r="G317" s="1">
        <v>59415</v>
      </c>
      <c r="H317" s="163">
        <v>3.33</v>
      </c>
      <c r="I317" s="163">
        <v>5.05</v>
      </c>
      <c r="J317" s="37"/>
      <c r="K317" s="37"/>
      <c r="M317" s="120">
        <v>4019</v>
      </c>
      <c r="N317" s="37" t="s">
        <v>0</v>
      </c>
      <c r="O317" s="37" t="s">
        <v>0</v>
      </c>
      <c r="P317" s="37"/>
      <c r="Q317" s="37"/>
      <c r="R317" s="37"/>
      <c r="S317" s="37" t="s">
        <v>0</v>
      </c>
      <c r="T317" s="37" t="s">
        <v>0</v>
      </c>
      <c r="U317" s="131">
        <v>38433</v>
      </c>
      <c r="V317" s="53">
        <v>5.75</v>
      </c>
      <c r="X317" s="245">
        <v>28825</v>
      </c>
      <c r="Y317" s="244">
        <v>9.08</v>
      </c>
      <c r="Z317" s="244">
        <v>10.3</v>
      </c>
      <c r="AA317" s="244">
        <v>9.33</v>
      </c>
      <c r="AB317" s="244">
        <v>9.08</v>
      </c>
      <c r="AC317" s="244">
        <v>9.01</v>
      </c>
      <c r="AD317" s="244">
        <v>8.9</v>
      </c>
      <c r="AE317" s="244">
        <v>11.55</v>
      </c>
      <c r="AF317" s="244"/>
    </row>
    <row r="318" spans="7:32" x14ac:dyDescent="0.3">
      <c r="G318" s="1">
        <v>59506</v>
      </c>
      <c r="H318" s="163">
        <v>3.26</v>
      </c>
      <c r="I318" s="163">
        <v>4.99</v>
      </c>
      <c r="J318" s="37"/>
      <c r="K318" s="37"/>
      <c r="M318" s="120">
        <v>4050</v>
      </c>
      <c r="N318" s="37" t="s">
        <v>0</v>
      </c>
      <c r="O318" s="37" t="s">
        <v>0</v>
      </c>
      <c r="P318" s="37"/>
      <c r="Q318" s="37"/>
      <c r="R318" s="37"/>
      <c r="S318" s="37" t="s">
        <v>0</v>
      </c>
      <c r="T318" s="37" t="s">
        <v>0</v>
      </c>
      <c r="U318" s="131">
        <v>38475</v>
      </c>
      <c r="V318" s="53">
        <v>6</v>
      </c>
      <c r="X318" s="256">
        <v>28856</v>
      </c>
      <c r="Y318" s="244">
        <v>9.35</v>
      </c>
      <c r="Z318" s="244">
        <v>10.41</v>
      </c>
      <c r="AA318" s="244">
        <v>9.5</v>
      </c>
      <c r="AB318" s="244">
        <v>9.1999999999999993</v>
      </c>
      <c r="AC318" s="244">
        <v>9.1</v>
      </c>
      <c r="AD318" s="244">
        <v>8.98</v>
      </c>
      <c r="AE318" s="244">
        <v>11.75</v>
      </c>
      <c r="AF318" s="244"/>
    </row>
    <row r="319" spans="7:32" x14ac:dyDescent="0.3">
      <c r="G319" s="1">
        <v>59596</v>
      </c>
      <c r="H319" s="163">
        <v>3.31</v>
      </c>
      <c r="I319" s="163">
        <v>4.91</v>
      </c>
      <c r="J319" s="37"/>
      <c r="K319" s="37"/>
      <c r="M319" s="120">
        <v>4078</v>
      </c>
      <c r="N319" s="37" t="s">
        <v>0</v>
      </c>
      <c r="O319" s="37" t="s">
        <v>0</v>
      </c>
      <c r="P319" s="37"/>
      <c r="Q319" s="37"/>
      <c r="R319" s="37"/>
      <c r="S319" s="37" t="s">
        <v>0</v>
      </c>
      <c r="T319" s="37" t="s">
        <v>0</v>
      </c>
      <c r="U319" s="131">
        <v>38533</v>
      </c>
      <c r="V319" s="53">
        <v>6.25</v>
      </c>
      <c r="X319" s="255">
        <v>28887</v>
      </c>
      <c r="Y319" s="244">
        <v>9.32</v>
      </c>
      <c r="Z319" s="244">
        <v>10.24</v>
      </c>
      <c r="AA319" s="244">
        <v>9.2899999999999991</v>
      </c>
      <c r="AB319" s="244">
        <v>9.1300000000000008</v>
      </c>
      <c r="AC319" s="244">
        <v>9.1</v>
      </c>
      <c r="AD319" s="244">
        <v>9.0299999999999994</v>
      </c>
      <c r="AE319" s="244">
        <v>11.75</v>
      </c>
      <c r="AF319" s="244"/>
    </row>
    <row r="320" spans="7:32" x14ac:dyDescent="0.3">
      <c r="G320" s="1">
        <v>59688</v>
      </c>
      <c r="H320" s="163">
        <v>3.32</v>
      </c>
      <c r="I320" s="163">
        <v>4.87</v>
      </c>
      <c r="J320" s="37"/>
      <c r="K320" s="37"/>
      <c r="M320" s="120">
        <v>4109</v>
      </c>
      <c r="N320" s="37" t="s">
        <v>0</v>
      </c>
      <c r="O320" s="37" t="s">
        <v>0</v>
      </c>
      <c r="P320" s="37"/>
      <c r="Q320" s="37"/>
      <c r="R320" s="37"/>
      <c r="S320" s="37" t="s">
        <v>0</v>
      </c>
      <c r="T320" s="37" t="s">
        <v>0</v>
      </c>
      <c r="U320" s="131">
        <v>38573</v>
      </c>
      <c r="V320" s="53">
        <v>6.5</v>
      </c>
      <c r="X320" s="254">
        <v>28915</v>
      </c>
      <c r="Y320" s="244">
        <v>9.48</v>
      </c>
      <c r="Z320" s="244">
        <v>10.25</v>
      </c>
      <c r="AA320" s="244">
        <v>9.3800000000000008</v>
      </c>
      <c r="AB320" s="244">
        <v>9.1999999999999993</v>
      </c>
      <c r="AC320" s="244">
        <v>9.1199999999999992</v>
      </c>
      <c r="AD320" s="244">
        <v>9.08</v>
      </c>
      <c r="AE320" s="244">
        <v>11.75</v>
      </c>
      <c r="AF320" s="244"/>
    </row>
    <row r="321" spans="7:32" x14ac:dyDescent="0.3">
      <c r="G321" s="1">
        <v>59780</v>
      </c>
      <c r="H321" s="163">
        <v>3.7</v>
      </c>
      <c r="I321" s="163">
        <v>4.84</v>
      </c>
      <c r="J321" s="37"/>
      <c r="K321" s="37"/>
      <c r="M321" s="120">
        <v>4139</v>
      </c>
      <c r="N321" s="37" t="s">
        <v>0</v>
      </c>
      <c r="O321" s="37" t="s">
        <v>0</v>
      </c>
      <c r="P321" s="37"/>
      <c r="Q321" s="37"/>
      <c r="R321" s="37"/>
      <c r="S321" s="37" t="s">
        <v>0</v>
      </c>
      <c r="T321" s="37" t="s">
        <v>0</v>
      </c>
      <c r="U321" s="131">
        <v>38615</v>
      </c>
      <c r="V321" s="53">
        <v>6.75</v>
      </c>
      <c r="X321" s="253">
        <v>28946</v>
      </c>
      <c r="Y321" s="244">
        <v>9.4600000000000009</v>
      </c>
      <c r="Z321" s="244">
        <v>10.119999999999999</v>
      </c>
      <c r="AA321" s="244">
        <v>9.43</v>
      </c>
      <c r="AB321" s="244">
        <v>9.25</v>
      </c>
      <c r="AC321" s="244">
        <v>9.18</v>
      </c>
      <c r="AD321" s="244">
        <v>9.1199999999999992</v>
      </c>
      <c r="AE321" s="244">
        <v>11.75</v>
      </c>
      <c r="AF321" s="244"/>
    </row>
    <row r="322" spans="7:32" x14ac:dyDescent="0.3">
      <c r="G322" s="1">
        <v>59871</v>
      </c>
      <c r="H322" s="163">
        <v>3.91</v>
      </c>
      <c r="I322" s="163">
        <v>4.83</v>
      </c>
      <c r="J322" s="37"/>
      <c r="K322" s="37"/>
      <c r="M322" s="120">
        <v>4170</v>
      </c>
      <c r="N322" s="37" t="s">
        <v>0</v>
      </c>
      <c r="O322" s="37" t="s">
        <v>0</v>
      </c>
      <c r="P322" s="37"/>
      <c r="Q322" s="37"/>
      <c r="R322" s="37"/>
      <c r="S322" s="37" t="s">
        <v>0</v>
      </c>
      <c r="T322" s="37" t="s">
        <v>0</v>
      </c>
      <c r="U322" s="131">
        <v>38657</v>
      </c>
      <c r="V322" s="53">
        <v>7</v>
      </c>
      <c r="X322" s="252">
        <v>28976</v>
      </c>
      <c r="Y322" s="244">
        <v>9.61</v>
      </c>
      <c r="Z322" s="244">
        <v>10.119999999999999</v>
      </c>
      <c r="AA322" s="244">
        <v>9.42</v>
      </c>
      <c r="AB322" s="244">
        <v>9.24</v>
      </c>
      <c r="AC322" s="244">
        <v>9.25</v>
      </c>
      <c r="AD322" s="244">
        <v>9.2100000000000009</v>
      </c>
      <c r="AE322" s="244">
        <v>11.75</v>
      </c>
      <c r="AF322" s="244"/>
    </row>
    <row r="323" spans="7:32" x14ac:dyDescent="0.3">
      <c r="G323" s="1">
        <v>59962</v>
      </c>
      <c r="H323" s="163">
        <v>3.95</v>
      </c>
      <c r="I323" s="163">
        <v>4.83</v>
      </c>
      <c r="J323" s="37"/>
      <c r="K323" s="37"/>
      <c r="M323" s="120">
        <v>4200</v>
      </c>
      <c r="N323" s="37" t="s">
        <v>0</v>
      </c>
      <c r="O323" s="37" t="s">
        <v>0</v>
      </c>
      <c r="P323" s="37"/>
      <c r="Q323" s="37"/>
      <c r="R323" s="37"/>
      <c r="S323" s="37" t="s">
        <v>0</v>
      </c>
      <c r="T323" s="37" t="s">
        <v>0</v>
      </c>
      <c r="U323" s="131">
        <v>38699</v>
      </c>
      <c r="V323" s="53">
        <v>7.25</v>
      </c>
      <c r="X323" s="251">
        <v>29007</v>
      </c>
      <c r="Y323" s="244">
        <v>9.06</v>
      </c>
      <c r="Z323" s="244">
        <v>9.57</v>
      </c>
      <c r="AA323" s="244">
        <v>8.9499999999999993</v>
      </c>
      <c r="AB323" s="244">
        <v>8.85</v>
      </c>
      <c r="AC323" s="244">
        <v>8.91</v>
      </c>
      <c r="AD323" s="244">
        <v>8.91</v>
      </c>
      <c r="AE323" s="244">
        <v>11.65</v>
      </c>
      <c r="AF323" s="244"/>
    </row>
    <row r="324" spans="7:32" x14ac:dyDescent="0.3">
      <c r="G324" s="1">
        <v>60054</v>
      </c>
      <c r="H324" s="163">
        <v>3.93</v>
      </c>
      <c r="I324" s="163">
        <v>4.8499999999999996</v>
      </c>
      <c r="J324" s="37"/>
      <c r="K324" s="37"/>
      <c r="M324" s="120">
        <v>4231</v>
      </c>
      <c r="N324" s="37" t="s">
        <v>0</v>
      </c>
      <c r="O324" s="37" t="s">
        <v>0</v>
      </c>
      <c r="P324" s="37"/>
      <c r="Q324" s="37"/>
      <c r="R324" s="37"/>
      <c r="S324" s="37" t="s">
        <v>0</v>
      </c>
      <c r="T324" s="37" t="s">
        <v>0</v>
      </c>
      <c r="U324" s="131">
        <v>38748</v>
      </c>
      <c r="V324" s="53">
        <v>7.5</v>
      </c>
      <c r="X324" s="250">
        <v>29037</v>
      </c>
      <c r="Y324" s="244">
        <v>9.24</v>
      </c>
      <c r="Z324" s="244">
        <v>9.64</v>
      </c>
      <c r="AA324" s="244">
        <v>8.94</v>
      </c>
      <c r="AB324" s="244">
        <v>8.9</v>
      </c>
      <c r="AC324" s="244">
        <v>8.9499999999999993</v>
      </c>
      <c r="AD324" s="244">
        <v>8.92</v>
      </c>
      <c r="AE324" s="244">
        <v>11.54</v>
      </c>
      <c r="AF324" s="244"/>
    </row>
    <row r="325" spans="7:32" x14ac:dyDescent="0.3">
      <c r="G325" s="1">
        <v>60146</v>
      </c>
      <c r="H325" s="163">
        <v>3.91</v>
      </c>
      <c r="I325" s="163">
        <v>4.83</v>
      </c>
      <c r="J325" s="37"/>
      <c r="K325" s="37"/>
      <c r="M325" s="120">
        <v>4262</v>
      </c>
      <c r="N325" s="37" t="s">
        <v>0</v>
      </c>
      <c r="O325" s="37" t="s">
        <v>0</v>
      </c>
      <c r="P325" s="37"/>
      <c r="Q325" s="37"/>
      <c r="R325" s="37"/>
      <c r="S325" s="37" t="s">
        <v>0</v>
      </c>
      <c r="T325" s="37" t="s">
        <v>0</v>
      </c>
      <c r="U325" s="131">
        <v>38804</v>
      </c>
      <c r="V325" s="53">
        <v>7.75</v>
      </c>
      <c r="X325" s="249">
        <v>29068</v>
      </c>
      <c r="Y325" s="244">
        <v>9.52</v>
      </c>
      <c r="Z325" s="244">
        <v>9.98</v>
      </c>
      <c r="AA325" s="244">
        <v>9.14</v>
      </c>
      <c r="AB325" s="244">
        <v>9.06</v>
      </c>
      <c r="AC325" s="244">
        <v>9.0299999999999994</v>
      </c>
      <c r="AD325" s="244">
        <v>8.9700000000000006</v>
      </c>
      <c r="AE325" s="244">
        <v>11.91</v>
      </c>
      <c r="AF325" s="244"/>
    </row>
    <row r="326" spans="7:32" x14ac:dyDescent="0.3">
      <c r="G326" s="1">
        <v>60237</v>
      </c>
      <c r="H326" s="163">
        <v>4.0599999999999996</v>
      </c>
      <c r="I326" s="163">
        <v>4.53</v>
      </c>
      <c r="J326" s="37"/>
      <c r="K326" s="37"/>
      <c r="M326" s="120">
        <v>4292</v>
      </c>
      <c r="N326" s="37" t="s">
        <v>0</v>
      </c>
      <c r="O326" s="37" t="s">
        <v>0</v>
      </c>
      <c r="P326" s="37"/>
      <c r="Q326" s="37"/>
      <c r="R326" s="37"/>
      <c r="S326" s="37" t="s">
        <v>0</v>
      </c>
      <c r="T326" s="37" t="s">
        <v>0</v>
      </c>
      <c r="U326" s="131">
        <v>38847</v>
      </c>
      <c r="V326" s="53">
        <v>8</v>
      </c>
      <c r="X326" s="248">
        <v>29099</v>
      </c>
      <c r="Y326" s="244">
        <v>10.26</v>
      </c>
      <c r="Z326" s="244">
        <v>10.84</v>
      </c>
      <c r="AA326" s="244">
        <v>9.69</v>
      </c>
      <c r="AB326" s="244">
        <v>9.41</v>
      </c>
      <c r="AC326" s="244">
        <v>9.33</v>
      </c>
      <c r="AD326" s="244">
        <v>9.2100000000000009</v>
      </c>
      <c r="AE326" s="244">
        <v>12.9</v>
      </c>
      <c r="AF326" s="244"/>
    </row>
    <row r="327" spans="7:32" x14ac:dyDescent="0.3">
      <c r="G327" s="1">
        <v>60327</v>
      </c>
      <c r="H327" s="163">
        <v>4.3</v>
      </c>
      <c r="I327" s="163">
        <v>4.8</v>
      </c>
      <c r="J327" s="37"/>
      <c r="K327" s="37"/>
      <c r="M327" s="120">
        <v>4323</v>
      </c>
      <c r="N327" s="37" t="s">
        <v>0</v>
      </c>
      <c r="O327" s="37" t="s">
        <v>0</v>
      </c>
      <c r="P327" s="37"/>
      <c r="Q327" s="37"/>
      <c r="R327" s="37"/>
      <c r="S327" s="37" t="s">
        <v>0</v>
      </c>
      <c r="T327" s="37" t="s">
        <v>0</v>
      </c>
      <c r="U327" s="131">
        <v>38897</v>
      </c>
      <c r="V327" s="53">
        <v>8.25</v>
      </c>
      <c r="X327" s="247">
        <v>29129</v>
      </c>
      <c r="Y327" s="244">
        <v>11.7</v>
      </c>
      <c r="Z327" s="244">
        <v>12.44</v>
      </c>
      <c r="AA327" s="244">
        <v>10.95</v>
      </c>
      <c r="AB327" s="244">
        <v>10.63</v>
      </c>
      <c r="AC327" s="244">
        <v>10.3</v>
      </c>
      <c r="AD327" s="244">
        <v>9.99</v>
      </c>
      <c r="AE327" s="244">
        <v>14.39</v>
      </c>
      <c r="AF327" s="244"/>
    </row>
    <row r="328" spans="7:32" x14ac:dyDescent="0.3">
      <c r="G328" s="1">
        <v>60419</v>
      </c>
      <c r="H328" s="163">
        <v>4.38</v>
      </c>
      <c r="I328" s="163">
        <v>4.8</v>
      </c>
      <c r="J328" s="37"/>
      <c r="K328" s="37"/>
      <c r="M328" s="120">
        <v>4353</v>
      </c>
      <c r="N328" s="37" t="s">
        <v>0</v>
      </c>
      <c r="O328" s="37" t="s">
        <v>0</v>
      </c>
      <c r="P328" s="37"/>
      <c r="Q328" s="37"/>
      <c r="R328" s="37"/>
      <c r="S328" s="37" t="s">
        <v>0</v>
      </c>
      <c r="T328" s="37" t="s">
        <v>0</v>
      </c>
      <c r="U328" s="131">
        <v>39343</v>
      </c>
      <c r="V328" s="53">
        <v>7.75</v>
      </c>
      <c r="X328" s="246">
        <v>29160</v>
      </c>
      <c r="Y328" s="244">
        <v>11.79</v>
      </c>
      <c r="Z328" s="244">
        <v>12.39</v>
      </c>
      <c r="AA328" s="244">
        <v>11.18</v>
      </c>
      <c r="AB328" s="244">
        <v>10.93</v>
      </c>
      <c r="AC328" s="244">
        <v>10.65</v>
      </c>
      <c r="AD328" s="244">
        <v>10.37</v>
      </c>
      <c r="AE328" s="244">
        <v>15.55</v>
      </c>
      <c r="AF328" s="244"/>
    </row>
    <row r="329" spans="7:32" x14ac:dyDescent="0.3">
      <c r="G329" s="1">
        <v>60511</v>
      </c>
      <c r="H329" s="163">
        <v>4.38</v>
      </c>
      <c r="I329" s="163">
        <v>4.88</v>
      </c>
      <c r="J329" s="37"/>
      <c r="K329" s="37"/>
      <c r="M329" s="120">
        <v>4384</v>
      </c>
      <c r="N329" s="37" t="s">
        <v>0</v>
      </c>
      <c r="O329" s="37" t="s">
        <v>0</v>
      </c>
      <c r="P329" s="37"/>
      <c r="Q329" s="37"/>
      <c r="R329" s="37"/>
      <c r="S329" s="37" t="s">
        <v>0</v>
      </c>
      <c r="T329" s="37" t="s">
        <v>0</v>
      </c>
      <c r="U329" s="131">
        <v>39386</v>
      </c>
      <c r="V329" s="53">
        <v>7.5</v>
      </c>
      <c r="X329" s="245">
        <v>29190</v>
      </c>
      <c r="Y329" s="244">
        <v>12.04</v>
      </c>
      <c r="Z329" s="244">
        <v>11.98</v>
      </c>
      <c r="AA329" s="244">
        <v>10.71</v>
      </c>
      <c r="AB329" s="244">
        <v>10.42</v>
      </c>
      <c r="AC329" s="244">
        <v>10.39</v>
      </c>
      <c r="AD329" s="244">
        <v>10.18</v>
      </c>
      <c r="AE329" s="244">
        <v>15.3</v>
      </c>
      <c r="AF329" s="244"/>
    </row>
    <row r="330" spans="7:32" x14ac:dyDescent="0.3">
      <c r="G330" s="1">
        <v>60602</v>
      </c>
      <c r="H330" s="163">
        <v>4.47</v>
      </c>
      <c r="I330" s="163">
        <v>4.93</v>
      </c>
      <c r="J330" s="37"/>
      <c r="K330" s="37"/>
      <c r="M330" s="120">
        <v>4415</v>
      </c>
      <c r="N330" s="37" t="s">
        <v>0</v>
      </c>
      <c r="O330" s="37" t="s">
        <v>0</v>
      </c>
      <c r="P330" s="37"/>
      <c r="Q330" s="37"/>
      <c r="R330" s="37"/>
      <c r="S330" s="37" t="s">
        <v>0</v>
      </c>
      <c r="T330" s="37" t="s">
        <v>0</v>
      </c>
      <c r="U330" s="131">
        <v>39427</v>
      </c>
      <c r="V330" s="53">
        <v>7.25</v>
      </c>
      <c r="X330" s="256">
        <v>29221</v>
      </c>
      <c r="Y330" s="244">
        <v>12</v>
      </c>
      <c r="Z330" s="244">
        <v>12.06</v>
      </c>
      <c r="AA330" s="244">
        <v>10.88</v>
      </c>
      <c r="AB330" s="244">
        <v>10.74</v>
      </c>
      <c r="AC330" s="244">
        <v>10.8</v>
      </c>
      <c r="AD330" s="244">
        <v>10.65</v>
      </c>
      <c r="AE330" s="244">
        <v>15.25</v>
      </c>
      <c r="AF330" s="244"/>
    </row>
    <row r="331" spans="7:32" x14ac:dyDescent="0.3">
      <c r="G331" s="1">
        <v>60692</v>
      </c>
      <c r="H331" s="163">
        <v>4.97</v>
      </c>
      <c r="I331" s="163">
        <v>5.0599999999999996</v>
      </c>
      <c r="J331" s="37"/>
      <c r="K331" s="37"/>
      <c r="M331" s="120">
        <v>4444</v>
      </c>
      <c r="N331" s="37" t="s">
        <v>0</v>
      </c>
      <c r="O331" s="37" t="s">
        <v>0</v>
      </c>
      <c r="P331" s="37"/>
      <c r="Q331" s="37"/>
      <c r="R331" s="37"/>
      <c r="S331" s="37" t="s">
        <v>0</v>
      </c>
      <c r="T331" s="37" t="s">
        <v>0</v>
      </c>
      <c r="U331" s="131">
        <v>39469</v>
      </c>
      <c r="V331" s="53">
        <v>6.5</v>
      </c>
      <c r="X331" s="255">
        <v>29252</v>
      </c>
      <c r="Y331" s="244">
        <v>12.86</v>
      </c>
      <c r="Z331" s="244">
        <v>13.92</v>
      </c>
      <c r="AA331" s="244">
        <v>12.84</v>
      </c>
      <c r="AB331" s="244">
        <v>12.6</v>
      </c>
      <c r="AC331" s="244">
        <v>12.41</v>
      </c>
      <c r="AD331" s="244">
        <v>12.21</v>
      </c>
      <c r="AE331" s="244">
        <v>15.63</v>
      </c>
      <c r="AF331" s="244"/>
    </row>
    <row r="332" spans="7:32" x14ac:dyDescent="0.3">
      <c r="G332" s="1">
        <v>60784</v>
      </c>
      <c r="H332" s="163">
        <v>5.43</v>
      </c>
      <c r="I332" s="163">
        <v>5.41</v>
      </c>
      <c r="J332" s="37"/>
      <c r="K332" s="37"/>
      <c r="M332" s="120">
        <v>4475</v>
      </c>
      <c r="N332" s="37" t="s">
        <v>0</v>
      </c>
      <c r="O332" s="37" t="s">
        <v>0</v>
      </c>
      <c r="P332" s="37"/>
      <c r="Q332" s="37"/>
      <c r="R332" s="37"/>
      <c r="S332" s="37" t="s">
        <v>0</v>
      </c>
      <c r="T332" s="37" t="s">
        <v>0</v>
      </c>
      <c r="U332" s="131">
        <v>39477</v>
      </c>
      <c r="V332" s="53">
        <v>6</v>
      </c>
      <c r="X332" s="254">
        <v>29281</v>
      </c>
      <c r="Y332" s="244">
        <v>15.2</v>
      </c>
      <c r="Z332" s="244">
        <v>15.82</v>
      </c>
      <c r="AA332" s="244">
        <v>14.05</v>
      </c>
      <c r="AB332" s="244">
        <v>13.47</v>
      </c>
      <c r="AC332" s="244">
        <v>12.75</v>
      </c>
      <c r="AD332" s="244">
        <v>12.49</v>
      </c>
      <c r="AE332" s="244">
        <v>18.309999999999999</v>
      </c>
      <c r="AF332" s="244"/>
    </row>
    <row r="333" spans="7:32" x14ac:dyDescent="0.3">
      <c r="G333" s="1">
        <v>60876</v>
      </c>
      <c r="H333" s="163">
        <v>5.79</v>
      </c>
      <c r="I333" s="163">
        <v>5.68</v>
      </c>
      <c r="J333" s="37"/>
      <c r="K333" s="37"/>
      <c r="M333" s="120">
        <v>4505</v>
      </c>
      <c r="N333" s="37" t="s">
        <v>0</v>
      </c>
      <c r="O333" s="37" t="s">
        <v>0</v>
      </c>
      <c r="P333" s="37"/>
      <c r="Q333" s="37"/>
      <c r="R333" s="37"/>
      <c r="S333" s="37" t="s">
        <v>0</v>
      </c>
      <c r="T333" s="37" t="s">
        <v>0</v>
      </c>
      <c r="U333" s="131">
        <v>39525</v>
      </c>
      <c r="V333" s="53">
        <v>5.25</v>
      </c>
      <c r="X333" s="253">
        <v>29312</v>
      </c>
      <c r="Y333" s="244">
        <v>13.2</v>
      </c>
      <c r="Z333" s="244">
        <v>13.3</v>
      </c>
      <c r="AA333" s="244">
        <v>12.02</v>
      </c>
      <c r="AB333" s="244">
        <v>11.84</v>
      </c>
      <c r="AC333" s="244">
        <v>11.47</v>
      </c>
      <c r="AD333" s="244">
        <v>11.41</v>
      </c>
      <c r="AE333" s="244">
        <v>19.77</v>
      </c>
      <c r="AF333" s="244"/>
    </row>
    <row r="334" spans="7:32" x14ac:dyDescent="0.3">
      <c r="G334" s="1">
        <v>60967</v>
      </c>
      <c r="H334" s="163">
        <v>6</v>
      </c>
      <c r="I334" s="163">
        <v>6.1</v>
      </c>
      <c r="J334" s="37"/>
      <c r="K334" s="37"/>
      <c r="M334" s="120">
        <v>4536</v>
      </c>
      <c r="N334" s="37" t="s">
        <v>0</v>
      </c>
      <c r="O334" s="37" t="s">
        <v>0</v>
      </c>
      <c r="P334" s="37"/>
      <c r="Q334" s="37"/>
      <c r="R334" s="37"/>
      <c r="S334" s="37" t="s">
        <v>0</v>
      </c>
      <c r="T334" s="37" t="s">
        <v>0</v>
      </c>
      <c r="U334" s="131">
        <v>39568</v>
      </c>
      <c r="V334" s="53">
        <v>5</v>
      </c>
      <c r="X334" s="252">
        <v>29342</v>
      </c>
      <c r="Y334" s="244">
        <v>8.58</v>
      </c>
      <c r="Z334" s="244">
        <v>9.39</v>
      </c>
      <c r="AA334" s="244">
        <v>9.44</v>
      </c>
      <c r="AB334" s="244">
        <v>9.9499999999999993</v>
      </c>
      <c r="AC334" s="244">
        <v>10.18</v>
      </c>
      <c r="AD334" s="244">
        <v>10.44</v>
      </c>
      <c r="AE334" s="244">
        <v>16.57</v>
      </c>
      <c r="AF334" s="244"/>
    </row>
    <row r="335" spans="7:32" x14ac:dyDescent="0.3">
      <c r="G335" s="1">
        <v>61057</v>
      </c>
      <c r="H335" s="163">
        <v>5.45</v>
      </c>
      <c r="I335" s="163">
        <v>5.97</v>
      </c>
      <c r="J335" s="37"/>
      <c r="K335" s="37"/>
      <c r="M335" s="120">
        <v>4566</v>
      </c>
      <c r="N335" s="37" t="s">
        <v>0</v>
      </c>
      <c r="O335" s="37" t="s">
        <v>0</v>
      </c>
      <c r="P335" s="37"/>
      <c r="Q335" s="37"/>
      <c r="R335" s="37"/>
      <c r="S335" s="37" t="s">
        <v>0</v>
      </c>
      <c r="T335" s="37" t="s">
        <v>0</v>
      </c>
      <c r="U335" s="131">
        <v>39729</v>
      </c>
      <c r="V335" s="53">
        <v>4.5</v>
      </c>
      <c r="X335" s="251">
        <v>29373</v>
      </c>
      <c r="Y335" s="244">
        <v>7.07</v>
      </c>
      <c r="Z335" s="244">
        <v>8.16</v>
      </c>
      <c r="AA335" s="244">
        <v>8.91</v>
      </c>
      <c r="AB335" s="244">
        <v>9.2100000000000009</v>
      </c>
      <c r="AC335" s="244">
        <v>9.7799999999999994</v>
      </c>
      <c r="AD335" s="244">
        <v>9.89</v>
      </c>
      <c r="AE335" s="244">
        <v>12.63</v>
      </c>
      <c r="AF335" s="244"/>
    </row>
    <row r="336" spans="7:32" x14ac:dyDescent="0.3">
      <c r="G336" s="1">
        <v>61149</v>
      </c>
      <c r="H336" s="163">
        <v>4.72</v>
      </c>
      <c r="I336" s="163">
        <v>5.83</v>
      </c>
      <c r="J336" s="37"/>
      <c r="K336" s="37"/>
      <c r="M336" s="120">
        <v>4597</v>
      </c>
      <c r="N336" s="37" t="s">
        <v>0</v>
      </c>
      <c r="O336" s="37" t="s">
        <v>0</v>
      </c>
      <c r="P336" s="37"/>
      <c r="Q336" s="37"/>
      <c r="R336" s="37"/>
      <c r="S336" s="37" t="s">
        <v>0</v>
      </c>
      <c r="T336" s="37" t="s">
        <v>0</v>
      </c>
      <c r="U336" s="131">
        <v>39750</v>
      </c>
      <c r="V336" s="53">
        <v>4</v>
      </c>
      <c r="X336" s="250">
        <v>29403</v>
      </c>
      <c r="Y336" s="244">
        <v>8.06</v>
      </c>
      <c r="Z336" s="244">
        <v>8.65</v>
      </c>
      <c r="AA336" s="244">
        <v>9.27</v>
      </c>
      <c r="AB336" s="244">
        <v>9.5299999999999994</v>
      </c>
      <c r="AC336" s="244">
        <v>10.25</v>
      </c>
      <c r="AD336" s="244">
        <v>10.32</v>
      </c>
      <c r="AE336" s="244">
        <v>11.48</v>
      </c>
      <c r="AF336" s="244"/>
    </row>
    <row r="337" spans="7:32" x14ac:dyDescent="0.3">
      <c r="G337" s="1">
        <v>61241</v>
      </c>
      <c r="H337" s="163">
        <v>4.97</v>
      </c>
      <c r="I337" s="163">
        <v>6.26</v>
      </c>
      <c r="J337" s="37"/>
      <c r="K337" s="37"/>
      <c r="M337" s="120">
        <v>4628</v>
      </c>
      <c r="N337" s="37" t="s">
        <v>0</v>
      </c>
      <c r="O337" s="37" t="s">
        <v>0</v>
      </c>
      <c r="P337" s="37"/>
      <c r="Q337" s="37"/>
      <c r="R337" s="37"/>
      <c r="S337" s="37" t="s">
        <v>0</v>
      </c>
      <c r="T337" s="37" t="s">
        <v>0</v>
      </c>
      <c r="U337" s="131">
        <v>39798</v>
      </c>
      <c r="V337" s="53">
        <v>3.25</v>
      </c>
      <c r="X337" s="249">
        <v>29434</v>
      </c>
      <c r="Y337" s="244">
        <v>9.1300000000000008</v>
      </c>
      <c r="Z337" s="244">
        <v>10.24</v>
      </c>
      <c r="AA337" s="244">
        <v>10.63</v>
      </c>
      <c r="AB337" s="244">
        <v>10.84</v>
      </c>
      <c r="AC337" s="244">
        <v>11.1</v>
      </c>
      <c r="AD337" s="244">
        <v>11.07</v>
      </c>
      <c r="AE337" s="244">
        <v>11.12</v>
      </c>
      <c r="AF337" s="244"/>
    </row>
    <row r="338" spans="7:32" x14ac:dyDescent="0.3">
      <c r="G338" s="1">
        <v>61332</v>
      </c>
      <c r="H338" s="163">
        <v>5.3</v>
      </c>
      <c r="I338" s="163">
        <v>6.52</v>
      </c>
      <c r="J338" s="37"/>
      <c r="K338" s="37"/>
      <c r="M338" s="120">
        <v>4658</v>
      </c>
      <c r="N338" s="37" t="s">
        <v>0</v>
      </c>
      <c r="O338" s="37" t="s">
        <v>0</v>
      </c>
      <c r="P338" s="37"/>
      <c r="Q338" s="37"/>
      <c r="R338" s="37"/>
      <c r="S338" s="37" t="s">
        <v>0</v>
      </c>
      <c r="T338" s="37" t="s">
        <v>0</v>
      </c>
      <c r="U338" s="342" t="s">
        <v>347</v>
      </c>
      <c r="V338" s="343"/>
      <c r="X338" s="248">
        <v>29465</v>
      </c>
      <c r="Y338" s="244">
        <v>10.27</v>
      </c>
      <c r="Z338" s="244">
        <v>11.52</v>
      </c>
      <c r="AA338" s="244">
        <v>11.57</v>
      </c>
      <c r="AB338" s="244">
        <v>11.62</v>
      </c>
      <c r="AC338" s="244">
        <v>11.51</v>
      </c>
      <c r="AD338" s="244">
        <v>11.47</v>
      </c>
      <c r="AE338" s="244">
        <v>12.23</v>
      </c>
      <c r="AF338" s="244"/>
    </row>
    <row r="339" spans="7:32" x14ac:dyDescent="0.3">
      <c r="G339" s="1">
        <v>61423</v>
      </c>
      <c r="H339" s="163">
        <v>5.58</v>
      </c>
      <c r="I339" s="163">
        <v>6.84</v>
      </c>
      <c r="J339" s="37"/>
      <c r="K339" s="37"/>
      <c r="M339" s="120">
        <v>4689</v>
      </c>
      <c r="N339" s="37" t="s">
        <v>0</v>
      </c>
      <c r="O339" s="37" t="s">
        <v>0</v>
      </c>
      <c r="P339" s="37"/>
      <c r="Q339" s="37"/>
      <c r="R339" s="37"/>
      <c r="S339" s="37" t="s">
        <v>0</v>
      </c>
      <c r="T339" s="37" t="s">
        <v>0</v>
      </c>
      <c r="U339" s="343"/>
      <c r="V339" s="343"/>
      <c r="X339" s="247">
        <v>29495</v>
      </c>
      <c r="Y339" s="244">
        <v>11.62</v>
      </c>
      <c r="Z339" s="244">
        <v>12.49</v>
      </c>
      <c r="AA339" s="244">
        <v>12.01</v>
      </c>
      <c r="AB339" s="244">
        <v>11.86</v>
      </c>
      <c r="AC339" s="244">
        <v>11.75</v>
      </c>
      <c r="AD339" s="244">
        <v>11.75</v>
      </c>
      <c r="AE339" s="244">
        <v>13.79</v>
      </c>
      <c r="AF339" s="244"/>
    </row>
    <row r="340" spans="7:32" x14ac:dyDescent="0.3">
      <c r="G340" s="1">
        <v>61515</v>
      </c>
      <c r="H340" s="163">
        <v>6.08</v>
      </c>
      <c r="I340" s="163">
        <v>6.97</v>
      </c>
      <c r="J340" s="37"/>
      <c r="K340" s="37"/>
      <c r="M340" s="120">
        <v>4719</v>
      </c>
      <c r="N340" s="37" t="s">
        <v>0</v>
      </c>
      <c r="O340" s="37" t="s">
        <v>0</v>
      </c>
      <c r="P340" s="37"/>
      <c r="Q340" s="37"/>
      <c r="R340" s="37"/>
      <c r="S340" s="37" t="s">
        <v>0</v>
      </c>
      <c r="T340" s="37" t="s">
        <v>0</v>
      </c>
      <c r="U340" s="343"/>
      <c r="V340" s="343"/>
      <c r="X340" s="246">
        <v>29526</v>
      </c>
      <c r="Y340" s="244">
        <v>13.73</v>
      </c>
      <c r="Z340" s="244">
        <v>14.15</v>
      </c>
      <c r="AA340" s="244">
        <v>13.31</v>
      </c>
      <c r="AB340" s="244">
        <v>12.83</v>
      </c>
      <c r="AC340" s="244">
        <v>12.68</v>
      </c>
      <c r="AD340" s="244">
        <v>12.44</v>
      </c>
      <c r="AE340" s="244">
        <v>16.059999999999999</v>
      </c>
      <c r="AF340" s="244"/>
    </row>
    <row r="341" spans="7:32" x14ac:dyDescent="0.3">
      <c r="G341" s="1">
        <v>61607</v>
      </c>
      <c r="H341" s="163">
        <v>5.96</v>
      </c>
      <c r="I341" s="163">
        <v>6.98</v>
      </c>
      <c r="J341" s="37"/>
      <c r="K341" s="37"/>
      <c r="M341" s="120">
        <v>4750</v>
      </c>
      <c r="N341" s="37" t="s">
        <v>0</v>
      </c>
      <c r="O341" s="37" t="s">
        <v>0</v>
      </c>
      <c r="P341" s="37"/>
      <c r="Q341" s="37"/>
      <c r="R341" s="37"/>
      <c r="S341" s="37" t="s">
        <v>0</v>
      </c>
      <c r="T341" s="37" t="s">
        <v>0</v>
      </c>
      <c r="U341" s="37"/>
      <c r="V341" s="37"/>
      <c r="X341" s="245">
        <v>29556</v>
      </c>
      <c r="Y341" s="244">
        <v>15.49</v>
      </c>
      <c r="Z341" s="244">
        <v>14.88</v>
      </c>
      <c r="AA341" s="244">
        <v>13.65</v>
      </c>
      <c r="AB341" s="244">
        <v>13.25</v>
      </c>
      <c r="AC341" s="244">
        <v>12.84</v>
      </c>
      <c r="AD341" s="244">
        <v>12.49</v>
      </c>
      <c r="AE341" s="244">
        <v>20.350000000000001</v>
      </c>
      <c r="AF341" s="244"/>
    </row>
    <row r="342" spans="7:32" x14ac:dyDescent="0.3">
      <c r="G342" s="1">
        <v>61698</v>
      </c>
      <c r="H342" s="163">
        <v>5.96</v>
      </c>
      <c r="I342" s="163">
        <v>6.84</v>
      </c>
      <c r="J342" s="37"/>
      <c r="K342" s="37"/>
      <c r="M342" s="120">
        <v>4781</v>
      </c>
      <c r="N342" s="37" t="s">
        <v>0</v>
      </c>
      <c r="O342" s="37" t="s">
        <v>0</v>
      </c>
      <c r="P342" s="37"/>
      <c r="Q342" s="37"/>
      <c r="R342" s="37"/>
      <c r="S342" s="37" t="s">
        <v>0</v>
      </c>
      <c r="T342" s="37" t="s">
        <v>0</v>
      </c>
      <c r="U342" s="37"/>
      <c r="V342" s="37"/>
      <c r="X342" s="256">
        <v>29587</v>
      </c>
      <c r="Y342" s="244">
        <v>15.02</v>
      </c>
      <c r="Z342" s="244">
        <v>14.08</v>
      </c>
      <c r="AA342" s="244">
        <v>13.01</v>
      </c>
      <c r="AB342" s="244">
        <v>12.77</v>
      </c>
      <c r="AC342" s="244">
        <v>12.57</v>
      </c>
      <c r="AD342" s="244">
        <v>12.29</v>
      </c>
      <c r="AE342" s="244">
        <v>20.16</v>
      </c>
      <c r="AF342" s="244"/>
    </row>
    <row r="343" spans="7:32" x14ac:dyDescent="0.3">
      <c r="G343" s="1">
        <v>61788</v>
      </c>
      <c r="H343" s="163">
        <v>6.66</v>
      </c>
      <c r="I343" s="163">
        <v>7.32</v>
      </c>
      <c r="J343" s="37"/>
      <c r="K343" s="37"/>
      <c r="M343" s="120">
        <v>4809</v>
      </c>
      <c r="N343" s="37" t="s">
        <v>0</v>
      </c>
      <c r="O343" s="37" t="s">
        <v>0</v>
      </c>
      <c r="P343" s="37"/>
      <c r="Q343" s="37"/>
      <c r="R343" s="37"/>
      <c r="S343" s="37" t="s">
        <v>0</v>
      </c>
      <c r="T343" s="37" t="s">
        <v>0</v>
      </c>
      <c r="U343" s="37"/>
      <c r="V343" s="37"/>
      <c r="X343" s="255">
        <v>29618</v>
      </c>
      <c r="Y343" s="244">
        <v>14.79</v>
      </c>
      <c r="Z343" s="244">
        <v>14.57</v>
      </c>
      <c r="AA343" s="244">
        <v>13.65</v>
      </c>
      <c r="AB343" s="244">
        <v>13.41</v>
      </c>
      <c r="AC343" s="244">
        <v>13.19</v>
      </c>
      <c r="AD343" s="244">
        <v>12.98</v>
      </c>
      <c r="AE343" s="244">
        <v>19.43</v>
      </c>
      <c r="AF343" s="244"/>
    </row>
    <row r="344" spans="7:32" x14ac:dyDescent="0.3">
      <c r="G344" s="1">
        <v>61880</v>
      </c>
      <c r="H344" s="163">
        <v>7.54</v>
      </c>
      <c r="I344" s="163">
        <v>7.54</v>
      </c>
      <c r="J344" s="37"/>
      <c r="K344" s="37"/>
      <c r="M344" s="120">
        <v>4840</v>
      </c>
      <c r="N344" s="37" t="s">
        <v>0</v>
      </c>
      <c r="O344" s="37" t="s">
        <v>0</v>
      </c>
      <c r="P344" s="37"/>
      <c r="Q344" s="37"/>
      <c r="R344" s="37"/>
      <c r="S344" s="37" t="s">
        <v>0</v>
      </c>
      <c r="T344" s="37" t="s">
        <v>0</v>
      </c>
      <c r="U344" s="37"/>
      <c r="V344" s="37"/>
      <c r="X344" s="254">
        <v>29646</v>
      </c>
      <c r="Y344" s="244">
        <v>13.36</v>
      </c>
      <c r="Z344" s="244">
        <v>13.71</v>
      </c>
      <c r="AA344" s="244">
        <v>13.51</v>
      </c>
      <c r="AB344" s="244">
        <v>13.41</v>
      </c>
      <c r="AC344" s="244">
        <v>13.12</v>
      </c>
      <c r="AD344" s="244">
        <v>12.94</v>
      </c>
      <c r="AE344" s="244">
        <v>18.05</v>
      </c>
      <c r="AF344" s="244"/>
    </row>
    <row r="345" spans="7:32" x14ac:dyDescent="0.3">
      <c r="G345" s="1">
        <v>61972</v>
      </c>
      <c r="H345" s="163">
        <v>8.49</v>
      </c>
      <c r="I345" s="163">
        <v>7.7</v>
      </c>
      <c r="J345" s="37"/>
      <c r="K345" s="37"/>
      <c r="M345" s="120">
        <v>4870</v>
      </c>
      <c r="N345" s="37" t="s">
        <v>0</v>
      </c>
      <c r="O345" s="37" t="s">
        <v>0</v>
      </c>
      <c r="P345" s="37"/>
      <c r="Q345" s="37"/>
      <c r="R345" s="37"/>
      <c r="S345" s="37" t="s">
        <v>0</v>
      </c>
      <c r="T345" s="37" t="s">
        <v>0</v>
      </c>
      <c r="U345" s="37"/>
      <c r="V345" s="37"/>
      <c r="X345" s="253">
        <v>29677</v>
      </c>
      <c r="Y345" s="244">
        <v>13.69</v>
      </c>
      <c r="Z345" s="244">
        <v>14.32</v>
      </c>
      <c r="AA345" s="244">
        <v>14.09</v>
      </c>
      <c r="AB345" s="244">
        <v>13.99</v>
      </c>
      <c r="AC345" s="244">
        <v>13.68</v>
      </c>
      <c r="AD345" s="244">
        <v>13.46</v>
      </c>
      <c r="AE345" s="244">
        <v>17.149999999999999</v>
      </c>
      <c r="AF345" s="244"/>
    </row>
    <row r="346" spans="7:32" x14ac:dyDescent="0.3">
      <c r="G346" s="1">
        <v>62063</v>
      </c>
      <c r="H346" s="163">
        <v>8.6199999999999992</v>
      </c>
      <c r="I346" s="163">
        <v>8.2200000000000006</v>
      </c>
      <c r="J346" s="37"/>
      <c r="K346" s="37"/>
      <c r="M346" s="120">
        <v>4901</v>
      </c>
      <c r="N346" s="37" t="s">
        <v>0</v>
      </c>
      <c r="O346" s="37" t="s">
        <v>0</v>
      </c>
      <c r="P346" s="37"/>
      <c r="Q346" s="37"/>
      <c r="R346" s="37"/>
      <c r="S346" s="37" t="s">
        <v>0</v>
      </c>
      <c r="T346" s="37" t="s">
        <v>0</v>
      </c>
      <c r="U346" s="37"/>
      <c r="V346" s="37"/>
      <c r="X346" s="252">
        <v>29707</v>
      </c>
      <c r="Y346" s="244">
        <v>16.3</v>
      </c>
      <c r="Z346" s="244">
        <v>16.2</v>
      </c>
      <c r="AA346" s="244">
        <v>15.08</v>
      </c>
      <c r="AB346" s="244">
        <v>14.63</v>
      </c>
      <c r="AC346" s="244">
        <v>14.1</v>
      </c>
      <c r="AD346" s="244">
        <v>13.82</v>
      </c>
      <c r="AE346" s="244">
        <v>19.61</v>
      </c>
      <c r="AF346" s="244"/>
    </row>
    <row r="347" spans="7:32" x14ac:dyDescent="0.3">
      <c r="G347" s="1">
        <v>62153</v>
      </c>
      <c r="H347" s="163">
        <v>8.5500000000000007</v>
      </c>
      <c r="I347" s="163">
        <v>8.86</v>
      </c>
      <c r="J347" s="37"/>
      <c r="K347" s="37"/>
      <c r="M347" s="120">
        <v>4931</v>
      </c>
      <c r="N347" s="37" t="s">
        <v>0</v>
      </c>
      <c r="O347" s="37" t="s">
        <v>0</v>
      </c>
      <c r="P347" s="37"/>
      <c r="Q347" s="37"/>
      <c r="R347" s="37"/>
      <c r="S347" s="37" t="s">
        <v>0</v>
      </c>
      <c r="T347" s="37" t="s">
        <v>0</v>
      </c>
      <c r="U347" s="37"/>
      <c r="V347" s="37"/>
      <c r="X347" s="251">
        <v>29738</v>
      </c>
      <c r="Y347" s="244">
        <v>14.73</v>
      </c>
      <c r="Z347" s="244">
        <v>14.86</v>
      </c>
      <c r="AA347" s="244">
        <v>14.29</v>
      </c>
      <c r="AB347" s="244">
        <v>13.95</v>
      </c>
      <c r="AC347" s="244">
        <v>13.47</v>
      </c>
      <c r="AD347" s="244">
        <v>13.2</v>
      </c>
      <c r="AE347" s="244">
        <v>20.03</v>
      </c>
      <c r="AF347" s="244"/>
    </row>
    <row r="348" spans="7:32" x14ac:dyDescent="0.3">
      <c r="G348" s="1">
        <v>62245</v>
      </c>
      <c r="H348" s="163">
        <v>8.17</v>
      </c>
      <c r="I348" s="163">
        <v>8.6999999999999993</v>
      </c>
      <c r="J348" s="37"/>
      <c r="K348" s="37"/>
      <c r="M348" s="120">
        <v>4962</v>
      </c>
      <c r="N348" s="37" t="s">
        <v>0</v>
      </c>
      <c r="O348" s="37" t="s">
        <v>0</v>
      </c>
      <c r="P348" s="37"/>
      <c r="Q348" s="37"/>
      <c r="R348" s="37"/>
      <c r="S348" s="37" t="s">
        <v>0</v>
      </c>
      <c r="T348" s="37" t="s">
        <v>0</v>
      </c>
      <c r="U348" s="37"/>
      <c r="V348" s="37"/>
      <c r="X348" s="250">
        <v>29768</v>
      </c>
      <c r="Y348" s="244">
        <v>14.95</v>
      </c>
      <c r="Z348" s="244">
        <v>15.72</v>
      </c>
      <c r="AA348" s="244">
        <v>15.15</v>
      </c>
      <c r="AB348" s="244">
        <v>14.79</v>
      </c>
      <c r="AC348" s="244">
        <v>14.28</v>
      </c>
      <c r="AD348" s="244">
        <v>13.92</v>
      </c>
      <c r="AE348" s="244">
        <v>20.39</v>
      </c>
      <c r="AF348" s="244"/>
    </row>
    <row r="349" spans="7:32" x14ac:dyDescent="0.3">
      <c r="G349" s="1">
        <v>62337</v>
      </c>
      <c r="H349" s="163">
        <v>7.84</v>
      </c>
      <c r="I349" s="163">
        <v>9.4</v>
      </c>
      <c r="J349" s="37"/>
      <c r="K349" s="37"/>
      <c r="M349" s="120">
        <v>4993</v>
      </c>
      <c r="N349" s="37" t="s">
        <v>0</v>
      </c>
      <c r="O349" s="37" t="s">
        <v>0</v>
      </c>
      <c r="P349" s="37"/>
      <c r="Q349" s="37"/>
      <c r="R349" s="37"/>
      <c r="S349" s="37" t="s">
        <v>0</v>
      </c>
      <c r="T349" s="37" t="s">
        <v>0</v>
      </c>
      <c r="U349" s="37"/>
      <c r="V349" s="37"/>
      <c r="X349" s="249">
        <v>29799</v>
      </c>
      <c r="Y349" s="244">
        <v>15.51</v>
      </c>
      <c r="Z349" s="244">
        <v>16.72</v>
      </c>
      <c r="AA349" s="244">
        <v>16</v>
      </c>
      <c r="AB349" s="244">
        <v>15.56</v>
      </c>
      <c r="AC349" s="244">
        <v>14.94</v>
      </c>
      <c r="AD349" s="244">
        <v>14.52</v>
      </c>
      <c r="AE349" s="244">
        <v>20.5</v>
      </c>
      <c r="AF349" s="244"/>
    </row>
    <row r="350" spans="7:32" x14ac:dyDescent="0.3">
      <c r="G350" s="1">
        <v>62428</v>
      </c>
      <c r="H350" s="163">
        <v>6.29</v>
      </c>
      <c r="I350" s="163">
        <v>9.33</v>
      </c>
      <c r="J350" s="37"/>
      <c r="K350" s="37"/>
      <c r="M350" s="120">
        <v>5023</v>
      </c>
      <c r="N350" s="37" t="s">
        <v>0</v>
      </c>
      <c r="O350" s="37" t="s">
        <v>0</v>
      </c>
      <c r="P350" s="37"/>
      <c r="Q350" s="37"/>
      <c r="R350" s="37"/>
      <c r="S350" s="37" t="s">
        <v>0</v>
      </c>
      <c r="T350" s="37" t="s">
        <v>0</v>
      </c>
      <c r="U350" s="37"/>
      <c r="V350" s="37"/>
      <c r="X350" s="248">
        <v>29830</v>
      </c>
      <c r="Y350" s="244">
        <v>14.7</v>
      </c>
      <c r="Z350" s="244">
        <v>16.52</v>
      </c>
      <c r="AA350" s="244">
        <v>16.22</v>
      </c>
      <c r="AB350" s="244">
        <v>15.93</v>
      </c>
      <c r="AC350" s="244">
        <v>15.32</v>
      </c>
      <c r="AD350" s="244">
        <v>15.07</v>
      </c>
      <c r="AE350" s="244">
        <v>20.079999999999998</v>
      </c>
      <c r="AF350" s="244"/>
    </row>
    <row r="351" spans="7:32" x14ac:dyDescent="0.3">
      <c r="G351" s="1">
        <v>62518</v>
      </c>
      <c r="H351" s="163">
        <v>4.59</v>
      </c>
      <c r="I351" s="163">
        <v>8.74</v>
      </c>
      <c r="J351" s="37"/>
      <c r="K351" s="37"/>
      <c r="M351" s="120">
        <v>5054</v>
      </c>
      <c r="N351" s="37" t="s">
        <v>0</v>
      </c>
      <c r="O351" s="37" t="s">
        <v>0</v>
      </c>
      <c r="P351" s="37"/>
      <c r="Q351" s="37"/>
      <c r="R351" s="37"/>
      <c r="S351" s="37" t="s">
        <v>0</v>
      </c>
      <c r="T351" s="37" t="s">
        <v>0</v>
      </c>
      <c r="U351" s="37"/>
      <c r="V351" s="37"/>
      <c r="X351" s="247">
        <v>29860</v>
      </c>
      <c r="Y351" s="244">
        <v>13.54</v>
      </c>
      <c r="Z351" s="244">
        <v>15.38</v>
      </c>
      <c r="AA351" s="244">
        <v>15.5</v>
      </c>
      <c r="AB351" s="244">
        <v>15.41</v>
      </c>
      <c r="AC351" s="244">
        <v>15.15</v>
      </c>
      <c r="AD351" s="244">
        <v>15.13</v>
      </c>
      <c r="AE351" s="244">
        <v>18.45</v>
      </c>
      <c r="AF351" s="244"/>
    </row>
    <row r="352" spans="7:32" x14ac:dyDescent="0.3">
      <c r="G352" s="1">
        <v>62610</v>
      </c>
      <c r="H352" s="163">
        <v>5.04</v>
      </c>
      <c r="I352" s="163">
        <v>8.4499999999999993</v>
      </c>
      <c r="J352" s="37"/>
      <c r="K352" s="37"/>
      <c r="M352" s="120">
        <v>5084</v>
      </c>
      <c r="N352" s="37" t="s">
        <v>0</v>
      </c>
      <c r="O352" s="37" t="s">
        <v>0</v>
      </c>
      <c r="P352" s="37"/>
      <c r="Q352" s="37"/>
      <c r="R352" s="37"/>
      <c r="S352" s="37" t="s">
        <v>0</v>
      </c>
      <c r="T352" s="37" t="s">
        <v>0</v>
      </c>
      <c r="U352" s="37"/>
      <c r="V352" s="37"/>
      <c r="X352" s="246">
        <v>29891</v>
      </c>
      <c r="Y352" s="244">
        <v>10.86</v>
      </c>
      <c r="Z352" s="244">
        <v>12.41</v>
      </c>
      <c r="AA352" s="244">
        <v>13.11</v>
      </c>
      <c r="AB352" s="244">
        <v>13.38</v>
      </c>
      <c r="AC352" s="244">
        <v>13.39</v>
      </c>
      <c r="AD352" s="244">
        <v>13.56</v>
      </c>
      <c r="AE352" s="244">
        <v>16.84</v>
      </c>
      <c r="AF352" s="244"/>
    </row>
    <row r="353" spans="7:32" x14ac:dyDescent="0.3">
      <c r="G353" s="1">
        <v>62702</v>
      </c>
      <c r="H353" s="163">
        <v>5.74</v>
      </c>
      <c r="I353" s="163">
        <v>8.76</v>
      </c>
      <c r="J353" s="37"/>
      <c r="K353" s="37"/>
      <c r="M353" s="120">
        <v>5115</v>
      </c>
      <c r="N353" s="37" t="s">
        <v>0</v>
      </c>
      <c r="O353" s="37" t="s">
        <v>0</v>
      </c>
      <c r="P353" s="37"/>
      <c r="Q353" s="37"/>
      <c r="R353" s="37"/>
      <c r="S353" s="37" t="s">
        <v>0</v>
      </c>
      <c r="T353" s="37" t="s">
        <v>0</v>
      </c>
      <c r="U353" s="37"/>
      <c r="V353" s="37"/>
      <c r="X353" s="245">
        <v>29921</v>
      </c>
      <c r="Y353" s="244">
        <v>10.85</v>
      </c>
      <c r="Z353" s="244">
        <v>12.85</v>
      </c>
      <c r="AA353" s="244">
        <v>13.66</v>
      </c>
      <c r="AB353" s="244">
        <v>13.6</v>
      </c>
      <c r="AC353" s="244">
        <v>13.72</v>
      </c>
      <c r="AD353" s="244">
        <v>13.73</v>
      </c>
      <c r="AE353" s="244">
        <v>15.75</v>
      </c>
      <c r="AF353" s="244"/>
    </row>
    <row r="354" spans="7:32" x14ac:dyDescent="0.3">
      <c r="G354" s="1">
        <v>62793</v>
      </c>
      <c r="H354" s="163">
        <v>5.07</v>
      </c>
      <c r="I354" s="163">
        <v>8.48</v>
      </c>
      <c r="J354" s="37"/>
      <c r="K354" s="37"/>
      <c r="M354" s="120">
        <v>5146</v>
      </c>
      <c r="N354" s="37" t="s">
        <v>0</v>
      </c>
      <c r="O354" s="37" t="s">
        <v>0</v>
      </c>
      <c r="P354" s="37"/>
      <c r="Q354" s="37"/>
      <c r="R354" s="37"/>
      <c r="S354" s="37" t="s">
        <v>0</v>
      </c>
      <c r="T354" s="37" t="s">
        <v>0</v>
      </c>
      <c r="U354" s="37"/>
      <c r="V354" s="37"/>
      <c r="X354" s="256">
        <v>29952</v>
      </c>
      <c r="Y354" s="244">
        <v>12.28</v>
      </c>
      <c r="Z354" s="244">
        <v>14.32</v>
      </c>
      <c r="AA354" s="244">
        <v>14.64</v>
      </c>
      <c r="AB354" s="244">
        <v>14.65</v>
      </c>
      <c r="AC354" s="244">
        <v>14.59</v>
      </c>
      <c r="AD354" s="244">
        <v>14.57</v>
      </c>
      <c r="AE354" s="244">
        <v>15.75</v>
      </c>
      <c r="AF354" s="244"/>
    </row>
    <row r="355" spans="7:32" x14ac:dyDescent="0.3">
      <c r="G355" s="1">
        <v>62884</v>
      </c>
      <c r="H355" s="163">
        <v>4.0599999999999996</v>
      </c>
      <c r="I355" s="163">
        <v>8.23</v>
      </c>
      <c r="J355" s="37"/>
      <c r="K355" s="37"/>
      <c r="M355" s="120">
        <v>5174</v>
      </c>
      <c r="N355" s="37" t="s">
        <v>0</v>
      </c>
      <c r="O355" s="37" t="s">
        <v>0</v>
      </c>
      <c r="P355" s="37"/>
      <c r="Q355" s="37"/>
      <c r="R355" s="37"/>
      <c r="S355" s="37" t="s">
        <v>0</v>
      </c>
      <c r="T355" s="37" t="s">
        <v>0</v>
      </c>
      <c r="U355" s="37"/>
      <c r="V355" s="37"/>
      <c r="X355" s="255">
        <v>29983</v>
      </c>
      <c r="Y355" s="244">
        <v>13.48</v>
      </c>
      <c r="Z355" s="244">
        <v>14.73</v>
      </c>
      <c r="AA355" s="244">
        <v>14.73</v>
      </c>
      <c r="AB355" s="244">
        <v>14.54</v>
      </c>
      <c r="AC355" s="244">
        <v>14.43</v>
      </c>
      <c r="AD355" s="244">
        <v>14.48</v>
      </c>
      <c r="AE355" s="244">
        <v>16.559999999999999</v>
      </c>
      <c r="AF355" s="244"/>
    </row>
    <row r="356" spans="7:32" x14ac:dyDescent="0.3">
      <c r="G356" s="1">
        <v>62976</v>
      </c>
      <c r="H356" s="163">
        <v>4.58</v>
      </c>
      <c r="I356" s="163">
        <v>8.24</v>
      </c>
      <c r="J356" s="37"/>
      <c r="K356" s="37"/>
      <c r="M356" s="120">
        <v>5205</v>
      </c>
      <c r="N356" s="37" t="s">
        <v>0</v>
      </c>
      <c r="O356" s="37" t="s">
        <v>0</v>
      </c>
      <c r="P356" s="37"/>
      <c r="Q356" s="37"/>
      <c r="R356" s="37"/>
      <c r="S356" s="37" t="s">
        <v>0</v>
      </c>
      <c r="T356" s="37" t="s">
        <v>0</v>
      </c>
      <c r="U356" s="37"/>
      <c r="V356" s="37"/>
      <c r="X356" s="254">
        <v>30011</v>
      </c>
      <c r="Y356" s="244">
        <v>12.68</v>
      </c>
      <c r="Z356" s="244">
        <v>13.95</v>
      </c>
      <c r="AA356" s="244">
        <v>14.13</v>
      </c>
      <c r="AB356" s="244">
        <v>13.98</v>
      </c>
      <c r="AC356" s="244">
        <v>13.86</v>
      </c>
      <c r="AD356" s="244">
        <v>13.75</v>
      </c>
      <c r="AE356" s="244">
        <v>16.5</v>
      </c>
      <c r="AF356" s="244"/>
    </row>
    <row r="357" spans="7:32" x14ac:dyDescent="0.3">
      <c r="G357" s="1">
        <v>63068</v>
      </c>
      <c r="H357" s="163">
        <v>4.9400000000000004</v>
      </c>
      <c r="I357" s="163">
        <v>8.23</v>
      </c>
      <c r="J357" s="37"/>
      <c r="K357" s="37"/>
      <c r="M357" s="120">
        <v>5235</v>
      </c>
      <c r="N357" s="37" t="s">
        <v>0</v>
      </c>
      <c r="O357" s="37" t="s">
        <v>0</v>
      </c>
      <c r="P357" s="37"/>
      <c r="Q357" s="37"/>
      <c r="R357" s="37"/>
      <c r="S357" s="37" t="s">
        <v>0</v>
      </c>
      <c r="T357" s="37" t="s">
        <v>0</v>
      </c>
      <c r="U357" s="37"/>
      <c r="V357" s="37"/>
      <c r="X357" s="253">
        <v>30042</v>
      </c>
      <c r="Y357" s="244">
        <v>12.7</v>
      </c>
      <c r="Z357" s="244">
        <v>13.98</v>
      </c>
      <c r="AA357" s="244">
        <v>14.18</v>
      </c>
      <c r="AB357" s="244">
        <v>14</v>
      </c>
      <c r="AC357" s="244">
        <v>13.87</v>
      </c>
      <c r="AD357" s="244">
        <v>13.57</v>
      </c>
      <c r="AE357" s="244">
        <v>16.5</v>
      </c>
      <c r="AF357" s="244"/>
    </row>
    <row r="358" spans="7:32" x14ac:dyDescent="0.3">
      <c r="G358" s="1">
        <v>63159</v>
      </c>
      <c r="H358" s="163">
        <v>5.33</v>
      </c>
      <c r="I358" s="163">
        <v>8.06</v>
      </c>
      <c r="J358" s="37"/>
      <c r="K358" s="37"/>
      <c r="M358" s="120">
        <v>5266</v>
      </c>
      <c r="N358" s="37" t="s">
        <v>0</v>
      </c>
      <c r="O358" s="37" t="s">
        <v>0</v>
      </c>
      <c r="P358" s="37"/>
      <c r="Q358" s="37"/>
      <c r="R358" s="37"/>
      <c r="S358" s="37" t="s">
        <v>0</v>
      </c>
      <c r="T358" s="37" t="s">
        <v>0</v>
      </c>
      <c r="U358" s="37"/>
      <c r="V358" s="37"/>
      <c r="X358" s="252">
        <v>30072</v>
      </c>
      <c r="Y358" s="244">
        <v>12.09</v>
      </c>
      <c r="Z358" s="244">
        <v>13.34</v>
      </c>
      <c r="AA358" s="244">
        <v>13.77</v>
      </c>
      <c r="AB358" s="244">
        <v>13.75</v>
      </c>
      <c r="AC358" s="244">
        <v>13.62</v>
      </c>
      <c r="AD358" s="244">
        <v>13.46</v>
      </c>
      <c r="AE358" s="244">
        <v>16.5</v>
      </c>
      <c r="AF358" s="244"/>
    </row>
    <row r="359" spans="7:32" x14ac:dyDescent="0.3">
      <c r="G359" s="1">
        <v>63249</v>
      </c>
      <c r="H359" s="163">
        <v>6.28</v>
      </c>
      <c r="I359" s="163">
        <v>7.9</v>
      </c>
      <c r="J359" s="37"/>
      <c r="K359" s="37"/>
      <c r="M359" s="120">
        <v>5296</v>
      </c>
      <c r="N359" s="37" t="s">
        <v>0</v>
      </c>
      <c r="O359" s="37" t="s">
        <v>0</v>
      </c>
      <c r="P359" s="37"/>
      <c r="Q359" s="37"/>
      <c r="R359" s="37"/>
      <c r="S359" s="37" t="s">
        <v>0</v>
      </c>
      <c r="T359" s="37" t="s">
        <v>0</v>
      </c>
      <c r="U359" s="37"/>
      <c r="V359" s="37"/>
      <c r="X359" s="251">
        <v>30103</v>
      </c>
      <c r="Y359" s="244">
        <v>12.47</v>
      </c>
      <c r="Z359" s="244">
        <v>14.07</v>
      </c>
      <c r="AA359" s="244">
        <v>14.48</v>
      </c>
      <c r="AB359" s="244">
        <v>14.43</v>
      </c>
      <c r="AC359" s="244">
        <v>14.3</v>
      </c>
      <c r="AD359" s="244">
        <v>14.18</v>
      </c>
      <c r="AE359" s="244">
        <v>16.5</v>
      </c>
      <c r="AF359" s="244"/>
    </row>
    <row r="360" spans="7:32" x14ac:dyDescent="0.3">
      <c r="G360" s="1">
        <v>63341</v>
      </c>
      <c r="H360" s="163">
        <v>7.47</v>
      </c>
      <c r="I360" s="163">
        <v>8.09</v>
      </c>
      <c r="J360" s="37"/>
      <c r="K360" s="37"/>
      <c r="M360" s="120">
        <v>5327</v>
      </c>
      <c r="N360" s="37" t="s">
        <v>0</v>
      </c>
      <c r="O360" s="37" t="s">
        <v>0</v>
      </c>
      <c r="P360" s="37"/>
      <c r="Q360" s="37"/>
      <c r="R360" s="37"/>
      <c r="S360" s="37" t="s">
        <v>0</v>
      </c>
      <c r="T360" s="37" t="s">
        <v>0</v>
      </c>
      <c r="U360" s="37"/>
      <c r="V360" s="37"/>
      <c r="X360" s="250">
        <v>30133</v>
      </c>
      <c r="Y360" s="244">
        <v>11.35</v>
      </c>
      <c r="Z360" s="244">
        <v>13.24</v>
      </c>
      <c r="AA360" s="244">
        <v>14</v>
      </c>
      <c r="AB360" s="244">
        <v>14.07</v>
      </c>
      <c r="AC360" s="244">
        <v>13.95</v>
      </c>
      <c r="AD360" s="244">
        <v>13.76</v>
      </c>
      <c r="AE360" s="244">
        <v>16.260000000000002</v>
      </c>
      <c r="AF360" s="244"/>
    </row>
    <row r="361" spans="7:32" x14ac:dyDescent="0.3">
      <c r="G361" s="1">
        <v>63433</v>
      </c>
      <c r="H361" s="163">
        <v>9.8699999999999992</v>
      </c>
      <c r="I361" s="163">
        <v>8.24</v>
      </c>
      <c r="J361" s="37"/>
      <c r="K361" s="37"/>
      <c r="M361" s="120">
        <v>5358</v>
      </c>
      <c r="N361" s="37" t="s">
        <v>0</v>
      </c>
      <c r="O361" s="37" t="s">
        <v>0</v>
      </c>
      <c r="P361" s="37"/>
      <c r="Q361" s="37"/>
      <c r="R361" s="37"/>
      <c r="S361" s="37" t="s">
        <v>0</v>
      </c>
      <c r="T361" s="37" t="s">
        <v>0</v>
      </c>
      <c r="U361" s="37"/>
      <c r="V361" s="37"/>
      <c r="X361" s="249">
        <v>30164</v>
      </c>
      <c r="Y361" s="244">
        <v>8.68</v>
      </c>
      <c r="Z361" s="244">
        <v>11.43</v>
      </c>
      <c r="AA361" s="244">
        <v>12.62</v>
      </c>
      <c r="AB361" s="244">
        <v>13</v>
      </c>
      <c r="AC361" s="244">
        <v>13.06</v>
      </c>
      <c r="AD361" s="244">
        <v>12.91</v>
      </c>
      <c r="AE361" s="244">
        <v>14.39</v>
      </c>
      <c r="AF361" s="244"/>
    </row>
    <row r="362" spans="7:32" x14ac:dyDescent="0.3">
      <c r="G362" s="1">
        <v>63524</v>
      </c>
      <c r="H362" s="163">
        <v>8.98</v>
      </c>
      <c r="I362" s="163">
        <v>8.41</v>
      </c>
      <c r="J362" s="37"/>
      <c r="K362" s="37"/>
      <c r="M362" s="120">
        <v>5388</v>
      </c>
      <c r="N362" s="37" t="s">
        <v>0</v>
      </c>
      <c r="O362" s="37" t="s">
        <v>0</v>
      </c>
      <c r="P362" s="37"/>
      <c r="Q362" s="37"/>
      <c r="R362" s="37"/>
      <c r="S362" s="37" t="s">
        <v>0</v>
      </c>
      <c r="T362" s="37" t="s">
        <v>0</v>
      </c>
      <c r="U362" s="37"/>
      <c r="V362" s="37"/>
      <c r="X362" s="248">
        <v>30195</v>
      </c>
      <c r="Y362" s="244">
        <v>7.92</v>
      </c>
      <c r="Z362" s="244">
        <v>10.85</v>
      </c>
      <c r="AA362" s="244">
        <v>12.03</v>
      </c>
      <c r="AB362" s="244">
        <v>12.25</v>
      </c>
      <c r="AC362" s="244">
        <v>12.34</v>
      </c>
      <c r="AD362" s="244">
        <v>12.16</v>
      </c>
      <c r="AE362" s="244">
        <v>13.5</v>
      </c>
      <c r="AF362" s="244"/>
    </row>
    <row r="363" spans="7:32" x14ac:dyDescent="0.3">
      <c r="G363" s="1">
        <v>63614</v>
      </c>
      <c r="H363" s="163">
        <v>8.3000000000000007</v>
      </c>
      <c r="I363" s="163">
        <v>8.58</v>
      </c>
      <c r="J363" s="37"/>
      <c r="K363" s="37"/>
      <c r="M363" s="120">
        <v>5419</v>
      </c>
      <c r="N363" s="37" t="s">
        <v>0</v>
      </c>
      <c r="O363" s="37" t="s">
        <v>0</v>
      </c>
      <c r="P363" s="37"/>
      <c r="Q363" s="37"/>
      <c r="R363" s="37"/>
      <c r="S363" s="37" t="s">
        <v>0</v>
      </c>
      <c r="T363" s="37" t="s">
        <v>0</v>
      </c>
      <c r="U363" s="37"/>
      <c r="V363" s="37"/>
      <c r="X363" s="247">
        <v>30225</v>
      </c>
      <c r="Y363" s="244">
        <v>7.71</v>
      </c>
      <c r="Z363" s="244">
        <v>9.32</v>
      </c>
      <c r="AA363" s="244">
        <v>10.62</v>
      </c>
      <c r="AB363" s="244">
        <v>10.8</v>
      </c>
      <c r="AC363" s="244">
        <v>10.91</v>
      </c>
      <c r="AD363" s="244">
        <v>10.97</v>
      </c>
      <c r="AE363" s="244">
        <v>12.52</v>
      </c>
      <c r="AF363" s="244"/>
    </row>
    <row r="364" spans="7:32" x14ac:dyDescent="0.3">
      <c r="G364" s="1">
        <v>63706</v>
      </c>
      <c r="H364" s="163">
        <v>10.46</v>
      </c>
      <c r="I364" s="163">
        <v>8.8800000000000008</v>
      </c>
      <c r="J364" s="37"/>
      <c r="K364" s="37"/>
      <c r="M364" s="120">
        <v>5449</v>
      </c>
      <c r="N364" s="37" t="s">
        <v>0</v>
      </c>
      <c r="O364" s="37" t="s">
        <v>0</v>
      </c>
      <c r="P364" s="37"/>
      <c r="Q364" s="37"/>
      <c r="R364" s="37"/>
      <c r="S364" s="37" t="s">
        <v>0</v>
      </c>
      <c r="T364" s="37" t="s">
        <v>0</v>
      </c>
      <c r="U364" s="37"/>
      <c r="V364" s="37"/>
      <c r="X364" s="246">
        <v>30256</v>
      </c>
      <c r="Y364" s="244">
        <v>8.07</v>
      </c>
      <c r="Z364" s="244">
        <v>9.16</v>
      </c>
      <c r="AA364" s="244">
        <v>9.98</v>
      </c>
      <c r="AB364" s="244">
        <v>10.38</v>
      </c>
      <c r="AC364" s="244">
        <v>10.55</v>
      </c>
      <c r="AD364" s="244">
        <v>10.57</v>
      </c>
      <c r="AE364" s="244">
        <v>11.85</v>
      </c>
      <c r="AF364" s="244"/>
    </row>
    <row r="365" spans="7:32" x14ac:dyDescent="0.3">
      <c r="G365" s="1">
        <v>63798</v>
      </c>
      <c r="H365" s="163">
        <v>11.53</v>
      </c>
      <c r="I365" s="163">
        <v>9.5500000000000007</v>
      </c>
      <c r="J365" s="37"/>
      <c r="K365" s="37"/>
      <c r="M365" s="120">
        <v>5480</v>
      </c>
      <c r="N365" s="37" t="s">
        <v>0</v>
      </c>
      <c r="O365" s="37" t="s">
        <v>0</v>
      </c>
      <c r="P365" s="37"/>
      <c r="Q365" s="37"/>
      <c r="R365" s="37"/>
      <c r="S365" s="37" t="s">
        <v>0</v>
      </c>
      <c r="T365" s="37" t="s">
        <v>0</v>
      </c>
      <c r="U365" s="37"/>
      <c r="V365" s="37"/>
      <c r="X365" s="245">
        <v>30286</v>
      </c>
      <c r="Y365" s="244">
        <v>7.94</v>
      </c>
      <c r="Z365" s="244">
        <v>8.91</v>
      </c>
      <c r="AA365" s="244">
        <v>9.8800000000000008</v>
      </c>
      <c r="AB365" s="244">
        <v>10.220000000000001</v>
      </c>
      <c r="AC365" s="244">
        <v>10.54</v>
      </c>
      <c r="AD365" s="244">
        <v>10.62</v>
      </c>
      <c r="AE365" s="244">
        <v>11.5</v>
      </c>
      <c r="AF365" s="244"/>
    </row>
    <row r="366" spans="7:32" x14ac:dyDescent="0.3">
      <c r="G366" s="1">
        <v>63889</v>
      </c>
      <c r="H366" s="163">
        <v>9.0500000000000007</v>
      </c>
      <c r="I366" s="163">
        <v>10.41</v>
      </c>
      <c r="J366" s="37"/>
      <c r="K366" s="37"/>
      <c r="M366" s="120">
        <v>5511</v>
      </c>
      <c r="N366" s="37" t="s">
        <v>0</v>
      </c>
      <c r="O366" s="37" t="s">
        <v>0</v>
      </c>
      <c r="P366" s="37"/>
      <c r="Q366" s="37"/>
      <c r="R366" s="37"/>
      <c r="S366" s="37" t="s">
        <v>0</v>
      </c>
      <c r="T366" s="37" t="s">
        <v>0</v>
      </c>
      <c r="U366" s="37"/>
      <c r="V366" s="37"/>
      <c r="X366" s="256">
        <v>30317</v>
      </c>
      <c r="Y366" s="244">
        <v>7.86</v>
      </c>
      <c r="Z366" s="244">
        <v>8.6199999999999992</v>
      </c>
      <c r="AA366" s="244">
        <v>9.64</v>
      </c>
      <c r="AB366" s="244">
        <v>10.029999999999999</v>
      </c>
      <c r="AC366" s="244">
        <v>10.46</v>
      </c>
      <c r="AD366" s="244">
        <v>10.78</v>
      </c>
      <c r="AE366" s="244">
        <v>11.16</v>
      </c>
      <c r="AF366" s="244"/>
    </row>
    <row r="367" spans="7:32" x14ac:dyDescent="0.3">
      <c r="G367" s="1">
        <v>63979</v>
      </c>
      <c r="H367" s="163">
        <v>6.56</v>
      </c>
      <c r="I367" s="163">
        <v>10.62</v>
      </c>
      <c r="J367" s="37"/>
      <c r="K367" s="37"/>
      <c r="M367" s="120">
        <v>5539</v>
      </c>
      <c r="N367" s="37" t="s">
        <v>0</v>
      </c>
      <c r="O367" s="37" t="s">
        <v>0</v>
      </c>
      <c r="P367" s="37"/>
      <c r="Q367" s="37"/>
      <c r="R367" s="37"/>
      <c r="S367" s="37" t="s">
        <v>0</v>
      </c>
      <c r="T367" s="37" t="s">
        <v>0</v>
      </c>
      <c r="U367" s="37"/>
      <c r="V367" s="37"/>
      <c r="X367" s="255">
        <v>30348</v>
      </c>
      <c r="Y367" s="244">
        <v>8.11</v>
      </c>
      <c r="Z367" s="244">
        <v>8.92</v>
      </c>
      <c r="AA367" s="244">
        <v>9.91</v>
      </c>
      <c r="AB367" s="244">
        <v>10.26</v>
      </c>
      <c r="AC367" s="244">
        <v>10.72</v>
      </c>
      <c r="AD367" s="244">
        <v>11.03</v>
      </c>
      <c r="AE367" s="244">
        <v>10.98</v>
      </c>
      <c r="AF367" s="244"/>
    </row>
    <row r="368" spans="7:32" x14ac:dyDescent="0.3">
      <c r="G368" s="1">
        <v>64071</v>
      </c>
      <c r="H368" s="163">
        <v>5.92</v>
      </c>
      <c r="I368" s="163">
        <v>10.34</v>
      </c>
      <c r="J368" s="37"/>
      <c r="K368" s="37"/>
      <c r="M368" s="120">
        <v>5570</v>
      </c>
      <c r="N368" s="37" t="s">
        <v>0</v>
      </c>
      <c r="O368" s="37" t="s">
        <v>0</v>
      </c>
      <c r="P368" s="37"/>
      <c r="Q368" s="37"/>
      <c r="R368" s="37"/>
      <c r="S368" s="37" t="s">
        <v>0</v>
      </c>
      <c r="T368" s="37" t="s">
        <v>0</v>
      </c>
      <c r="U368" s="37"/>
      <c r="V368" s="37"/>
      <c r="X368" s="254">
        <v>30376</v>
      </c>
      <c r="Y368" s="244">
        <v>8.35</v>
      </c>
      <c r="Z368" s="244">
        <v>9.0399999999999991</v>
      </c>
      <c r="AA368" s="244">
        <v>9.84</v>
      </c>
      <c r="AB368" s="244">
        <v>10.08</v>
      </c>
      <c r="AC368" s="244">
        <v>10.51</v>
      </c>
      <c r="AD368" s="244">
        <v>10.8</v>
      </c>
      <c r="AE368" s="244">
        <v>10.5</v>
      </c>
      <c r="AF368" s="244"/>
    </row>
    <row r="369" spans="7:32" x14ac:dyDescent="0.3">
      <c r="G369" s="1">
        <v>64163</v>
      </c>
      <c r="H369" s="163">
        <v>6.67</v>
      </c>
      <c r="I369" s="163">
        <v>10.33</v>
      </c>
      <c r="J369" s="37"/>
      <c r="K369" s="37"/>
      <c r="M369" s="120">
        <v>5600</v>
      </c>
      <c r="N369" s="37" t="s">
        <v>0</v>
      </c>
      <c r="O369" s="37" t="s">
        <v>0</v>
      </c>
      <c r="P369" s="37"/>
      <c r="Q369" s="37"/>
      <c r="R369" s="37"/>
      <c r="S369" s="37" t="s">
        <v>0</v>
      </c>
      <c r="T369" s="37" t="s">
        <v>0</v>
      </c>
      <c r="U369" s="37"/>
      <c r="V369" s="37"/>
      <c r="X369" s="253">
        <v>30407</v>
      </c>
      <c r="Y369" s="244">
        <v>8.2100000000000009</v>
      </c>
      <c r="Z369" s="244">
        <v>8.98</v>
      </c>
      <c r="AA369" s="244">
        <v>9.76</v>
      </c>
      <c r="AB369" s="244">
        <v>10.02</v>
      </c>
      <c r="AC369" s="244">
        <v>10.4</v>
      </c>
      <c r="AD369" s="244">
        <v>10.63</v>
      </c>
      <c r="AE369" s="244">
        <v>10.5</v>
      </c>
      <c r="AF369" s="244"/>
    </row>
    <row r="370" spans="7:32" x14ac:dyDescent="0.3">
      <c r="G370" s="1">
        <v>64254</v>
      </c>
      <c r="H370" s="163">
        <v>6.12</v>
      </c>
      <c r="I370" s="163">
        <v>10.37</v>
      </c>
      <c r="J370" s="37"/>
      <c r="K370" s="37"/>
      <c r="M370" s="120">
        <v>5631</v>
      </c>
      <c r="N370" s="37" t="s">
        <v>0</v>
      </c>
      <c r="O370" s="37" t="s">
        <v>0</v>
      </c>
      <c r="P370" s="37"/>
      <c r="Q370" s="37"/>
      <c r="R370" s="37"/>
      <c r="S370" s="37" t="s">
        <v>0</v>
      </c>
      <c r="T370" s="37" t="s">
        <v>0</v>
      </c>
      <c r="U370" s="37"/>
      <c r="V370" s="37"/>
      <c r="X370" s="252">
        <v>30437</v>
      </c>
      <c r="Y370" s="244">
        <v>8.19</v>
      </c>
      <c r="Z370" s="244">
        <v>8.9</v>
      </c>
      <c r="AA370" s="244">
        <v>9.66</v>
      </c>
      <c r="AB370" s="244">
        <v>10.029999999999999</v>
      </c>
      <c r="AC370" s="244">
        <v>10.38</v>
      </c>
      <c r="AD370" s="244">
        <v>10.67</v>
      </c>
      <c r="AE370" s="244">
        <v>10.5</v>
      </c>
      <c r="AF370" s="244"/>
    </row>
    <row r="371" spans="7:32" x14ac:dyDescent="0.3">
      <c r="G371" s="1">
        <v>64345</v>
      </c>
      <c r="H371" s="163">
        <v>5.29</v>
      </c>
      <c r="I371" s="163">
        <v>10.24</v>
      </c>
      <c r="J371" s="37"/>
      <c r="K371" s="37"/>
      <c r="M371" s="120">
        <v>5661</v>
      </c>
      <c r="N371" s="37" t="s">
        <v>0</v>
      </c>
      <c r="O371" s="37" t="s">
        <v>0</v>
      </c>
      <c r="P371" s="37"/>
      <c r="Q371" s="37"/>
      <c r="R371" s="37"/>
      <c r="S371" s="37" t="s">
        <v>0</v>
      </c>
      <c r="T371" s="37" t="s">
        <v>0</v>
      </c>
      <c r="U371" s="37"/>
      <c r="V371" s="37"/>
      <c r="X371" s="251">
        <v>30468</v>
      </c>
      <c r="Y371" s="244">
        <v>8.7899999999999991</v>
      </c>
      <c r="Z371" s="244">
        <v>9.66</v>
      </c>
      <c r="AA371" s="244">
        <v>10.32</v>
      </c>
      <c r="AB371" s="244">
        <v>10.63</v>
      </c>
      <c r="AC371" s="244">
        <v>10.85</v>
      </c>
      <c r="AD371" s="244">
        <v>11.12</v>
      </c>
      <c r="AE371" s="244">
        <v>10.5</v>
      </c>
      <c r="AF371" s="244"/>
    </row>
    <row r="372" spans="7:32" x14ac:dyDescent="0.3">
      <c r="G372" s="1">
        <v>64437</v>
      </c>
      <c r="H372" s="163">
        <v>5.57</v>
      </c>
      <c r="I372" s="163">
        <v>9.83</v>
      </c>
      <c r="J372" s="37"/>
      <c r="K372" s="37"/>
      <c r="M372" s="120">
        <v>5692</v>
      </c>
      <c r="N372" s="37" t="s">
        <v>0</v>
      </c>
      <c r="O372" s="37" t="s">
        <v>0</v>
      </c>
      <c r="P372" s="37"/>
      <c r="Q372" s="37"/>
      <c r="R372" s="37"/>
      <c r="S372" s="37" t="s">
        <v>0</v>
      </c>
      <c r="T372" s="37" t="s">
        <v>0</v>
      </c>
      <c r="U372" s="37"/>
      <c r="V372" s="37"/>
      <c r="X372" s="250">
        <v>30498</v>
      </c>
      <c r="Y372" s="244">
        <v>9.08</v>
      </c>
      <c r="Z372" s="244">
        <v>10.199999999999999</v>
      </c>
      <c r="AA372" s="244">
        <v>10.9</v>
      </c>
      <c r="AB372" s="244">
        <v>11.21</v>
      </c>
      <c r="AC372" s="244">
        <v>11.38</v>
      </c>
      <c r="AD372" s="244">
        <v>11.59</v>
      </c>
      <c r="AE372" s="244">
        <v>10.5</v>
      </c>
      <c r="AF372" s="244"/>
    </row>
    <row r="373" spans="7:32" x14ac:dyDescent="0.3">
      <c r="G373" s="1">
        <v>64529</v>
      </c>
      <c r="H373" s="163">
        <v>5.53</v>
      </c>
      <c r="I373" s="163">
        <v>9.6300000000000008</v>
      </c>
      <c r="J373" s="37"/>
      <c r="K373" s="37"/>
      <c r="M373" s="120">
        <v>5723</v>
      </c>
      <c r="N373" s="37" t="s">
        <v>0</v>
      </c>
      <c r="O373" s="37" t="s">
        <v>0</v>
      </c>
      <c r="P373" s="37"/>
      <c r="Q373" s="37"/>
      <c r="R373" s="37"/>
      <c r="S373" s="37" t="s">
        <v>0</v>
      </c>
      <c r="T373" s="37" t="s">
        <v>0</v>
      </c>
      <c r="U373" s="37"/>
      <c r="V373" s="37"/>
      <c r="X373" s="249">
        <v>30529</v>
      </c>
      <c r="Y373" s="244">
        <v>9.34</v>
      </c>
      <c r="Z373" s="244">
        <v>10.53</v>
      </c>
      <c r="AA373" s="244">
        <v>11.3</v>
      </c>
      <c r="AB373" s="244">
        <v>11.63</v>
      </c>
      <c r="AC373" s="244">
        <v>11.85</v>
      </c>
      <c r="AD373" s="244">
        <v>11.96</v>
      </c>
      <c r="AE373" s="244">
        <v>10.89</v>
      </c>
      <c r="AF373" s="244"/>
    </row>
    <row r="374" spans="7:32" x14ac:dyDescent="0.3">
      <c r="G374" s="1">
        <v>64620</v>
      </c>
      <c r="H374" s="163">
        <v>4.99</v>
      </c>
      <c r="I374" s="163">
        <v>9.2899999999999991</v>
      </c>
      <c r="J374" s="37"/>
      <c r="K374" s="37"/>
      <c r="M374" s="120">
        <v>5753</v>
      </c>
      <c r="N374" s="37" t="s">
        <v>0</v>
      </c>
      <c r="O374" s="37" t="s">
        <v>0</v>
      </c>
      <c r="P374" s="37"/>
      <c r="Q374" s="37"/>
      <c r="R374" s="37"/>
      <c r="S374" s="37" t="s">
        <v>0</v>
      </c>
      <c r="T374" s="37" t="s">
        <v>0</v>
      </c>
      <c r="U374" s="37"/>
      <c r="V374" s="37"/>
      <c r="X374" s="248">
        <v>30560</v>
      </c>
      <c r="Y374" s="244">
        <v>9</v>
      </c>
      <c r="Z374" s="244">
        <v>10.16</v>
      </c>
      <c r="AA374" s="244">
        <v>11.07</v>
      </c>
      <c r="AB374" s="244">
        <v>11.43</v>
      </c>
      <c r="AC374" s="244">
        <v>11.65</v>
      </c>
      <c r="AD374" s="244">
        <v>11.82</v>
      </c>
      <c r="AE374" s="244">
        <v>11</v>
      </c>
      <c r="AF374" s="244"/>
    </row>
    <row r="375" spans="7:32" x14ac:dyDescent="0.3">
      <c r="G375" s="1">
        <v>64710</v>
      </c>
      <c r="H375" s="163">
        <v>4.8099999999999996</v>
      </c>
      <c r="I375" s="163">
        <v>9.08</v>
      </c>
      <c r="J375" s="37"/>
      <c r="K375" s="37"/>
      <c r="M375" s="120">
        <v>5784</v>
      </c>
      <c r="N375" s="37" t="s">
        <v>0</v>
      </c>
      <c r="O375" s="37" t="s">
        <v>0</v>
      </c>
      <c r="P375" s="37"/>
      <c r="Q375" s="37"/>
      <c r="R375" s="37"/>
      <c r="S375" s="37" t="s">
        <v>0</v>
      </c>
      <c r="T375" s="37" t="s">
        <v>0</v>
      </c>
      <c r="U375" s="37"/>
      <c r="V375" s="37"/>
      <c r="X375" s="247">
        <v>30590</v>
      </c>
      <c r="Y375" s="244">
        <v>8.64</v>
      </c>
      <c r="Z375" s="244">
        <v>9.81</v>
      </c>
      <c r="AA375" s="244">
        <v>10.87</v>
      </c>
      <c r="AB375" s="244">
        <v>11.28</v>
      </c>
      <c r="AC375" s="244">
        <v>11.54</v>
      </c>
      <c r="AD375" s="244">
        <v>11.77</v>
      </c>
      <c r="AE375" s="244">
        <v>11</v>
      </c>
      <c r="AF375" s="244"/>
    </row>
    <row r="376" spans="7:32" x14ac:dyDescent="0.3">
      <c r="G376" s="1">
        <v>64802</v>
      </c>
      <c r="H376" s="163">
        <v>5.24</v>
      </c>
      <c r="I376" s="163">
        <v>9.07</v>
      </c>
      <c r="J376" s="37"/>
      <c r="K376" s="37"/>
      <c r="M376" s="120">
        <v>5814</v>
      </c>
      <c r="N376" s="37" t="s">
        <v>0</v>
      </c>
      <c r="O376" s="37" t="s">
        <v>0</v>
      </c>
      <c r="P376" s="37"/>
      <c r="Q376" s="37"/>
      <c r="R376" s="37"/>
      <c r="S376" s="37" t="s">
        <v>0</v>
      </c>
      <c r="T376" s="37" t="s">
        <v>0</v>
      </c>
      <c r="U376" s="37"/>
      <c r="V376" s="37"/>
      <c r="X376" s="246">
        <v>30621</v>
      </c>
      <c r="Y376" s="244">
        <v>8.76</v>
      </c>
      <c r="Z376" s="244">
        <v>9.94</v>
      </c>
      <c r="AA376" s="244">
        <v>10.96</v>
      </c>
      <c r="AB376" s="244">
        <v>11.41</v>
      </c>
      <c r="AC376" s="244">
        <v>11.69</v>
      </c>
      <c r="AD376" s="244">
        <v>11.92</v>
      </c>
      <c r="AE376" s="244">
        <v>11</v>
      </c>
      <c r="AF376" s="244"/>
    </row>
    <row r="377" spans="7:32" x14ac:dyDescent="0.3">
      <c r="G377" s="1">
        <v>64894</v>
      </c>
      <c r="H377" s="163">
        <v>5.81</v>
      </c>
      <c r="I377" s="163">
        <v>8.8699999999999992</v>
      </c>
      <c r="J377" s="37"/>
      <c r="K377" s="37"/>
      <c r="M377" s="120">
        <v>5845</v>
      </c>
      <c r="N377" s="37" t="s">
        <v>0</v>
      </c>
      <c r="O377" s="37" t="s">
        <v>0</v>
      </c>
      <c r="P377" s="37"/>
      <c r="Q377" s="37"/>
      <c r="R377" s="37"/>
      <c r="S377" s="37" t="s">
        <v>0</v>
      </c>
      <c r="T377" s="37" t="s">
        <v>0</v>
      </c>
      <c r="U377" s="37"/>
      <c r="V377" s="37"/>
      <c r="X377" s="245">
        <v>30651</v>
      </c>
      <c r="Y377" s="244">
        <v>9</v>
      </c>
      <c r="Z377" s="244">
        <v>10.11</v>
      </c>
      <c r="AA377" s="244">
        <v>11.13</v>
      </c>
      <c r="AB377" s="244">
        <v>11.54</v>
      </c>
      <c r="AC377" s="244">
        <v>11.83</v>
      </c>
      <c r="AD377" s="244">
        <v>12.02</v>
      </c>
      <c r="AE377" s="244">
        <v>11</v>
      </c>
      <c r="AF377" s="244"/>
    </row>
    <row r="378" spans="7:32" x14ac:dyDescent="0.3">
      <c r="G378" s="1">
        <v>64985</v>
      </c>
      <c r="H378" s="163">
        <v>6.59</v>
      </c>
      <c r="I378" s="163">
        <v>8.89</v>
      </c>
      <c r="J378" s="37"/>
      <c r="K378" s="37"/>
      <c r="M378" s="120">
        <v>5876</v>
      </c>
      <c r="N378" s="37" t="s">
        <v>0</v>
      </c>
      <c r="O378" s="37" t="s">
        <v>0</v>
      </c>
      <c r="P378" s="37"/>
      <c r="Q378" s="37"/>
      <c r="R378" s="37"/>
      <c r="S378" s="37" t="s">
        <v>0</v>
      </c>
      <c r="T378" s="37" t="s">
        <v>0</v>
      </c>
      <c r="U378" s="37"/>
      <c r="V378" s="37"/>
      <c r="X378" s="256">
        <v>30682</v>
      </c>
      <c r="Y378" s="244">
        <v>8.9</v>
      </c>
      <c r="Z378" s="244">
        <v>9.9</v>
      </c>
      <c r="AA378" s="244">
        <v>10.93</v>
      </c>
      <c r="AB378" s="244">
        <v>11.37</v>
      </c>
      <c r="AC378" s="244">
        <v>11.67</v>
      </c>
      <c r="AD378" s="244">
        <v>11.82</v>
      </c>
      <c r="AE378" s="244">
        <v>11</v>
      </c>
      <c r="AF378" s="244"/>
    </row>
    <row r="379" spans="7:32" x14ac:dyDescent="0.3">
      <c r="G379" s="1">
        <v>65075</v>
      </c>
      <c r="H379" s="163">
        <v>6.8</v>
      </c>
      <c r="I379" s="163">
        <v>9.17</v>
      </c>
      <c r="J379" s="37"/>
      <c r="K379" s="37"/>
      <c r="M379" s="120">
        <v>5905</v>
      </c>
      <c r="N379" s="37" t="s">
        <v>0</v>
      </c>
      <c r="O379" s="37" t="s">
        <v>0</v>
      </c>
      <c r="P379" s="37"/>
      <c r="Q379" s="37"/>
      <c r="R379" s="37"/>
      <c r="S379" s="37" t="s">
        <v>0</v>
      </c>
      <c r="T379" s="37" t="s">
        <v>0</v>
      </c>
      <c r="U379" s="37"/>
      <c r="V379" s="37"/>
      <c r="X379" s="255">
        <v>30713</v>
      </c>
      <c r="Y379" s="244">
        <v>9.09</v>
      </c>
      <c r="Z379" s="244">
        <v>10.039999999999999</v>
      </c>
      <c r="AA379" s="244">
        <v>11.05</v>
      </c>
      <c r="AB379" s="244">
        <v>11.54</v>
      </c>
      <c r="AC379" s="244">
        <v>11.84</v>
      </c>
      <c r="AD379" s="244">
        <v>12</v>
      </c>
      <c r="AE379" s="244">
        <v>11</v>
      </c>
      <c r="AF379" s="244"/>
    </row>
    <row r="380" spans="7:32" x14ac:dyDescent="0.3">
      <c r="G380" s="1">
        <v>65167</v>
      </c>
      <c r="H380" s="163">
        <v>7.2</v>
      </c>
      <c r="I380" s="163">
        <v>9.32</v>
      </c>
      <c r="J380" s="37"/>
      <c r="K380" s="37"/>
      <c r="M380" s="120">
        <v>5936</v>
      </c>
      <c r="N380" s="37" t="s">
        <v>0</v>
      </c>
      <c r="O380" s="37" t="s">
        <v>0</v>
      </c>
      <c r="P380" s="37"/>
      <c r="Q380" s="37"/>
      <c r="R380" s="37"/>
      <c r="S380" s="37" t="s">
        <v>0</v>
      </c>
      <c r="T380" s="37" t="s">
        <v>0</v>
      </c>
      <c r="U380" s="37"/>
      <c r="V380" s="37"/>
      <c r="X380" s="254">
        <v>30742</v>
      </c>
      <c r="Y380" s="244">
        <v>9.52</v>
      </c>
      <c r="Z380" s="244">
        <v>10.59</v>
      </c>
      <c r="AA380" s="244">
        <v>11.59</v>
      </c>
      <c r="AB380" s="244">
        <v>12.02</v>
      </c>
      <c r="AC380" s="244">
        <v>12.32</v>
      </c>
      <c r="AD380" s="244">
        <v>12.45</v>
      </c>
      <c r="AE380" s="244">
        <v>11.21</v>
      </c>
      <c r="AF380" s="244"/>
    </row>
    <row r="381" spans="7:32" x14ac:dyDescent="0.3">
      <c r="G381" s="1">
        <v>65259</v>
      </c>
      <c r="H381" s="163">
        <v>8.08</v>
      </c>
      <c r="I381" s="163">
        <v>9.6</v>
      </c>
      <c r="J381" s="37"/>
      <c r="K381" s="37"/>
      <c r="M381" s="120">
        <v>5966</v>
      </c>
      <c r="N381" s="37" t="s">
        <v>0</v>
      </c>
      <c r="O381" s="37" t="s">
        <v>0</v>
      </c>
      <c r="P381" s="37"/>
      <c r="Q381" s="37"/>
      <c r="R381" s="37"/>
      <c r="S381" s="37" t="s">
        <v>0</v>
      </c>
      <c r="T381" s="37" t="s">
        <v>0</v>
      </c>
      <c r="U381" s="37"/>
      <c r="V381" s="37"/>
      <c r="X381" s="253">
        <v>30773</v>
      </c>
      <c r="Y381" s="244">
        <v>9.69</v>
      </c>
      <c r="Z381" s="244">
        <v>10.9</v>
      </c>
      <c r="AA381" s="244">
        <v>11.98</v>
      </c>
      <c r="AB381" s="244">
        <v>12.37</v>
      </c>
      <c r="AC381" s="244">
        <v>12.63</v>
      </c>
      <c r="AD381" s="244">
        <v>12.65</v>
      </c>
      <c r="AE381" s="244">
        <v>11.93</v>
      </c>
      <c r="AF381" s="244"/>
    </row>
    <row r="382" spans="7:32" x14ac:dyDescent="0.3">
      <c r="G382" s="1">
        <v>65350</v>
      </c>
      <c r="H382" s="163">
        <v>9.9</v>
      </c>
      <c r="I382" s="163">
        <v>9.59</v>
      </c>
      <c r="J382" s="37"/>
      <c r="K382" s="37"/>
      <c r="M382" s="120">
        <v>5997</v>
      </c>
      <c r="N382" s="37" t="s">
        <v>0</v>
      </c>
      <c r="O382" s="37" t="s">
        <v>0</v>
      </c>
      <c r="P382" s="37"/>
      <c r="Q382" s="37"/>
      <c r="R382" s="37"/>
      <c r="S382" s="37" t="s">
        <v>0</v>
      </c>
      <c r="T382" s="37" t="s">
        <v>0</v>
      </c>
      <c r="U382" s="37"/>
      <c r="V382" s="37"/>
      <c r="X382" s="252">
        <v>30803</v>
      </c>
      <c r="Y382" s="244">
        <v>9.83</v>
      </c>
      <c r="Z382" s="244">
        <v>11.66</v>
      </c>
      <c r="AA382" s="244">
        <v>12.75</v>
      </c>
      <c r="AB382" s="244">
        <v>13.17</v>
      </c>
      <c r="AC382" s="244">
        <v>13.41</v>
      </c>
      <c r="AD382" s="244">
        <v>13.43</v>
      </c>
      <c r="AE382" s="244">
        <v>12.39</v>
      </c>
      <c r="AF382" s="244"/>
    </row>
    <row r="383" spans="7:32" x14ac:dyDescent="0.3">
      <c r="G383" s="1">
        <v>65440</v>
      </c>
      <c r="H383" s="163">
        <v>10.1</v>
      </c>
      <c r="I383" s="163">
        <v>10.130000000000001</v>
      </c>
      <c r="J383" s="37"/>
      <c r="K383" s="37"/>
      <c r="M383" s="120">
        <v>6027</v>
      </c>
      <c r="N383" s="37" t="s">
        <v>0</v>
      </c>
      <c r="O383" s="37" t="s">
        <v>0</v>
      </c>
      <c r="P383" s="37"/>
      <c r="Q383" s="37"/>
      <c r="R383" s="37"/>
      <c r="S383" s="37" t="s">
        <v>0</v>
      </c>
      <c r="T383" s="37" t="s">
        <v>0</v>
      </c>
      <c r="U383" s="37"/>
      <c r="V383" s="37"/>
      <c r="X383" s="251">
        <v>30834</v>
      </c>
      <c r="Y383" s="244">
        <v>9.8699999999999992</v>
      </c>
      <c r="Z383" s="244">
        <v>12.08</v>
      </c>
      <c r="AA383" s="244">
        <v>13.18</v>
      </c>
      <c r="AB383" s="244">
        <v>13.48</v>
      </c>
      <c r="AC383" s="244">
        <v>13.56</v>
      </c>
      <c r="AD383" s="244">
        <v>13.54</v>
      </c>
      <c r="AE383" s="244">
        <v>12.6</v>
      </c>
      <c r="AF383" s="244"/>
    </row>
    <row r="384" spans="7:32" x14ac:dyDescent="0.3">
      <c r="G384" s="1">
        <v>65532</v>
      </c>
      <c r="H384" s="163">
        <v>10.029999999999999</v>
      </c>
      <c r="I384" s="163">
        <v>10.33</v>
      </c>
      <c r="J384" s="37"/>
      <c r="K384" s="37"/>
      <c r="M384" s="120">
        <v>6058</v>
      </c>
      <c r="N384" s="37" t="s">
        <v>0</v>
      </c>
      <c r="O384" s="37" t="s">
        <v>0</v>
      </c>
      <c r="P384" s="37"/>
      <c r="Q384" s="37"/>
      <c r="R384" s="37"/>
      <c r="S384" s="37" t="s">
        <v>0</v>
      </c>
      <c r="T384" s="37" t="s">
        <v>0</v>
      </c>
      <c r="U384" s="37"/>
      <c r="V384" s="37"/>
      <c r="X384" s="250">
        <v>30864</v>
      </c>
      <c r="Y384" s="244">
        <v>10.119999999999999</v>
      </c>
      <c r="Z384" s="244">
        <v>12.03</v>
      </c>
      <c r="AA384" s="244">
        <v>13.08</v>
      </c>
      <c r="AB384" s="244">
        <v>13.27</v>
      </c>
      <c r="AC384" s="244">
        <v>13.36</v>
      </c>
      <c r="AD384" s="244">
        <v>13.36</v>
      </c>
      <c r="AE384" s="244">
        <v>13</v>
      </c>
      <c r="AF384" s="244"/>
    </row>
    <row r="385" spans="7:32" x14ac:dyDescent="0.3">
      <c r="G385" s="1">
        <v>65624</v>
      </c>
      <c r="H385" s="163">
        <v>10.6</v>
      </c>
      <c r="I385" s="163">
        <v>10.29</v>
      </c>
      <c r="J385" s="37"/>
      <c r="K385" s="37"/>
      <c r="M385" s="120">
        <v>6089</v>
      </c>
      <c r="N385" s="37" t="s">
        <v>0</v>
      </c>
      <c r="O385" s="37" t="s">
        <v>0</v>
      </c>
      <c r="P385" s="37"/>
      <c r="Q385" s="37"/>
      <c r="R385" s="37"/>
      <c r="S385" s="37" t="s">
        <v>0</v>
      </c>
      <c r="T385" s="37" t="s">
        <v>0</v>
      </c>
      <c r="U385" s="37"/>
      <c r="V385" s="37"/>
      <c r="X385" s="249">
        <v>30895</v>
      </c>
      <c r="Y385" s="244">
        <v>10.47</v>
      </c>
      <c r="Z385" s="244">
        <v>11.82</v>
      </c>
      <c r="AA385" s="244">
        <v>12.5</v>
      </c>
      <c r="AB385" s="244">
        <v>12.68</v>
      </c>
      <c r="AC385" s="244">
        <v>12.72</v>
      </c>
      <c r="AD385" s="244">
        <v>12.71</v>
      </c>
      <c r="AE385" s="244">
        <v>13</v>
      </c>
      <c r="AF385" s="244"/>
    </row>
    <row r="386" spans="7:32" x14ac:dyDescent="0.3">
      <c r="G386" s="1">
        <v>65715</v>
      </c>
      <c r="H386" s="163">
        <v>13.1</v>
      </c>
      <c r="I386" s="163">
        <v>11.4</v>
      </c>
      <c r="J386" s="37"/>
      <c r="K386" s="37"/>
      <c r="M386" s="120">
        <v>6119</v>
      </c>
      <c r="N386" s="37" t="s">
        <v>0</v>
      </c>
      <c r="O386" s="37" t="s">
        <v>0</v>
      </c>
      <c r="P386" s="37"/>
      <c r="Q386" s="37"/>
      <c r="R386" s="37"/>
      <c r="S386" s="37" t="s">
        <v>0</v>
      </c>
      <c r="T386" s="37" t="s">
        <v>0</v>
      </c>
      <c r="U386" s="37"/>
      <c r="V386" s="37"/>
      <c r="X386" s="248">
        <v>30926</v>
      </c>
      <c r="Y386" s="244">
        <v>10.37</v>
      </c>
      <c r="Z386" s="244">
        <v>11.58</v>
      </c>
      <c r="AA386" s="244">
        <v>12.34</v>
      </c>
      <c r="AB386" s="244">
        <v>12.53</v>
      </c>
      <c r="AC386" s="244">
        <v>12.52</v>
      </c>
      <c r="AD386" s="244">
        <v>12.42</v>
      </c>
      <c r="AE386" s="244">
        <v>12.97</v>
      </c>
      <c r="AF386" s="244"/>
    </row>
    <row r="387" spans="7:32" x14ac:dyDescent="0.3">
      <c r="G387" s="1">
        <v>65806</v>
      </c>
      <c r="H387" s="163">
        <v>14.25</v>
      </c>
      <c r="I387" s="163">
        <v>12.42</v>
      </c>
      <c r="J387" s="37"/>
      <c r="K387" s="37"/>
      <c r="M387" s="120">
        <v>6150</v>
      </c>
      <c r="N387" s="37" t="s">
        <v>0</v>
      </c>
      <c r="O387" s="37" t="s">
        <v>0</v>
      </c>
      <c r="P387" s="37"/>
      <c r="Q387" s="37"/>
      <c r="R387" s="37"/>
      <c r="S387" s="37" t="s">
        <v>0</v>
      </c>
      <c r="T387" s="37" t="s">
        <v>0</v>
      </c>
      <c r="U387" s="37"/>
      <c r="V387" s="37"/>
      <c r="X387" s="247">
        <v>30956</v>
      </c>
      <c r="Y387" s="244">
        <v>9.74</v>
      </c>
      <c r="Z387" s="244">
        <v>10.9</v>
      </c>
      <c r="AA387" s="244">
        <v>11.85</v>
      </c>
      <c r="AB387" s="244">
        <v>12.06</v>
      </c>
      <c r="AC387" s="244">
        <v>12.16</v>
      </c>
      <c r="AD387" s="244">
        <v>12.04</v>
      </c>
      <c r="AE387" s="244">
        <v>12.58</v>
      </c>
      <c r="AF387" s="244"/>
    </row>
    <row r="388" spans="7:32" x14ac:dyDescent="0.3">
      <c r="G388" s="1">
        <v>65898</v>
      </c>
      <c r="H388" s="163">
        <v>10.62</v>
      </c>
      <c r="I388" s="163">
        <v>14.19</v>
      </c>
      <c r="J388" s="37"/>
      <c r="K388" s="37"/>
      <c r="M388" s="120">
        <v>6180</v>
      </c>
      <c r="N388" s="37" t="s">
        <v>0</v>
      </c>
      <c r="O388" s="37" t="s">
        <v>0</v>
      </c>
      <c r="P388" s="37"/>
      <c r="Q388" s="37"/>
      <c r="R388" s="37"/>
      <c r="S388" s="37" t="s">
        <v>0</v>
      </c>
      <c r="T388" s="37" t="s">
        <v>0</v>
      </c>
      <c r="U388" s="37"/>
      <c r="V388" s="37"/>
      <c r="X388" s="246">
        <v>30987</v>
      </c>
      <c r="Y388" s="244">
        <v>8.61</v>
      </c>
      <c r="Z388" s="244">
        <v>9.82</v>
      </c>
      <c r="AA388" s="244">
        <v>10.9</v>
      </c>
      <c r="AB388" s="244">
        <v>11.33</v>
      </c>
      <c r="AC388" s="244">
        <v>11.57</v>
      </c>
      <c r="AD388" s="244">
        <v>11.66</v>
      </c>
      <c r="AE388" s="244">
        <v>11.77</v>
      </c>
      <c r="AF388" s="244"/>
    </row>
    <row r="389" spans="7:32" x14ac:dyDescent="0.3">
      <c r="G389" s="1">
        <v>65990</v>
      </c>
      <c r="H389" s="163">
        <v>9.65</v>
      </c>
      <c r="I389" s="163">
        <v>12.67</v>
      </c>
      <c r="J389" s="37"/>
      <c r="K389" s="37"/>
      <c r="M389" s="120">
        <v>6211</v>
      </c>
      <c r="N389" s="37" t="s">
        <v>0</v>
      </c>
      <c r="O389" s="37" t="s">
        <v>0</v>
      </c>
      <c r="P389" s="37"/>
      <c r="Q389" s="37"/>
      <c r="R389" s="37"/>
      <c r="S389" s="37" t="s">
        <v>0</v>
      </c>
      <c r="T389" s="37" t="s">
        <v>0</v>
      </c>
      <c r="U389" s="37"/>
      <c r="V389" s="37"/>
      <c r="X389" s="245">
        <v>31017</v>
      </c>
      <c r="Y389" s="244">
        <v>8.06</v>
      </c>
      <c r="Z389" s="244">
        <v>9.33</v>
      </c>
      <c r="AA389" s="244">
        <v>10.56</v>
      </c>
      <c r="AB389" s="244">
        <v>11.07</v>
      </c>
      <c r="AC389" s="244">
        <v>11.5</v>
      </c>
      <c r="AD389" s="244">
        <v>11.64</v>
      </c>
      <c r="AE389" s="244">
        <v>11.06</v>
      </c>
      <c r="AF389" s="244"/>
    </row>
    <row r="390" spans="7:32" x14ac:dyDescent="0.3">
      <c r="G390" s="1">
        <v>66081</v>
      </c>
      <c r="H390" s="163">
        <v>14.51</v>
      </c>
      <c r="I390" s="163">
        <v>14.23</v>
      </c>
      <c r="J390" s="37"/>
      <c r="K390" s="37"/>
      <c r="M390" s="120">
        <v>6242</v>
      </c>
      <c r="N390" s="37" t="s">
        <v>0</v>
      </c>
      <c r="O390" s="37" t="s">
        <v>0</v>
      </c>
      <c r="P390" s="37"/>
      <c r="Q390" s="37"/>
      <c r="R390" s="37"/>
      <c r="S390" s="37" t="s">
        <v>0</v>
      </c>
      <c r="T390" s="37" t="s">
        <v>0</v>
      </c>
      <c r="U390" s="37"/>
      <c r="V390" s="37"/>
      <c r="X390" s="256">
        <v>31048</v>
      </c>
      <c r="Y390" s="244">
        <v>7.76</v>
      </c>
      <c r="Z390" s="244">
        <v>9.02</v>
      </c>
      <c r="AA390" s="244">
        <v>10.43</v>
      </c>
      <c r="AB390" s="244">
        <v>10.93</v>
      </c>
      <c r="AC390" s="244">
        <v>11.38</v>
      </c>
      <c r="AD390" s="244">
        <v>11.58</v>
      </c>
      <c r="AE390" s="244">
        <v>10.61</v>
      </c>
      <c r="AF390" s="244"/>
    </row>
    <row r="391" spans="7:32" x14ac:dyDescent="0.3">
      <c r="G391" s="1">
        <v>66171</v>
      </c>
      <c r="H391" s="163">
        <v>14.52</v>
      </c>
      <c r="I391" s="163">
        <v>15.03</v>
      </c>
      <c r="J391" s="37"/>
      <c r="K391" s="37"/>
      <c r="M391" s="120">
        <v>6270</v>
      </c>
      <c r="N391" s="37" t="s">
        <v>0</v>
      </c>
      <c r="O391" s="37" t="s">
        <v>0</v>
      </c>
      <c r="P391" s="37"/>
      <c r="Q391" s="37"/>
      <c r="R391" s="37"/>
      <c r="S391" s="37" t="s">
        <v>0</v>
      </c>
      <c r="T391" s="37" t="s">
        <v>0</v>
      </c>
      <c r="U391" s="37"/>
      <c r="V391" s="37"/>
      <c r="X391" s="255">
        <v>31079</v>
      </c>
      <c r="Y391" s="244">
        <v>8.27</v>
      </c>
      <c r="Z391" s="244">
        <v>9.2899999999999991</v>
      </c>
      <c r="AA391" s="244">
        <v>10.55</v>
      </c>
      <c r="AB391" s="244">
        <v>11.13</v>
      </c>
      <c r="AC391" s="244">
        <v>11.51</v>
      </c>
      <c r="AD391" s="244">
        <v>11.7</v>
      </c>
      <c r="AE391" s="244">
        <v>10.5</v>
      </c>
      <c r="AF391" s="244"/>
    </row>
    <row r="392" spans="7:32" x14ac:dyDescent="0.3">
      <c r="G392" s="1">
        <v>66263</v>
      </c>
      <c r="H392" s="163">
        <v>15.35</v>
      </c>
      <c r="I392" s="163">
        <v>15.56</v>
      </c>
      <c r="J392" s="37"/>
      <c r="K392" s="37"/>
      <c r="M392" s="120">
        <v>6301</v>
      </c>
      <c r="N392" s="37" t="s">
        <v>0</v>
      </c>
      <c r="O392" s="37" t="s">
        <v>0</v>
      </c>
      <c r="P392" s="37"/>
      <c r="Q392" s="37"/>
      <c r="R392" s="37"/>
      <c r="S392" s="37" t="s">
        <v>0</v>
      </c>
      <c r="T392" s="37" t="s">
        <v>0</v>
      </c>
      <c r="U392" s="37"/>
      <c r="V392" s="37"/>
      <c r="X392" s="254">
        <v>31107</v>
      </c>
      <c r="Y392" s="244">
        <v>8.52</v>
      </c>
      <c r="Z392" s="244">
        <v>9.86</v>
      </c>
      <c r="AA392" s="244">
        <v>11.05</v>
      </c>
      <c r="AB392" s="244">
        <v>11.52</v>
      </c>
      <c r="AC392" s="244">
        <v>11.86</v>
      </c>
      <c r="AD392" s="244">
        <v>12.06</v>
      </c>
      <c r="AE392" s="244">
        <v>10.5</v>
      </c>
      <c r="AF392" s="244"/>
    </row>
    <row r="393" spans="7:32" x14ac:dyDescent="0.3">
      <c r="G393" s="1">
        <v>66355</v>
      </c>
      <c r="H393" s="163">
        <v>16.27</v>
      </c>
      <c r="I393" s="163">
        <v>16.170000000000002</v>
      </c>
      <c r="J393" s="37"/>
      <c r="K393" s="37"/>
      <c r="M393" s="120">
        <v>6331</v>
      </c>
      <c r="N393" s="37" t="s">
        <v>0</v>
      </c>
      <c r="O393" s="37" t="s">
        <v>0</v>
      </c>
      <c r="P393" s="37"/>
      <c r="Q393" s="37"/>
      <c r="R393" s="37"/>
      <c r="S393" s="37" t="s">
        <v>0</v>
      </c>
      <c r="T393" s="37" t="s">
        <v>0</v>
      </c>
      <c r="U393" s="37"/>
      <c r="V393" s="37"/>
      <c r="X393" s="253">
        <v>31138</v>
      </c>
      <c r="Y393" s="244">
        <v>7.95</v>
      </c>
      <c r="Z393" s="244">
        <v>9.14</v>
      </c>
      <c r="AA393" s="244">
        <v>10.49</v>
      </c>
      <c r="AB393" s="244">
        <v>11.01</v>
      </c>
      <c r="AC393" s="244">
        <v>11.43</v>
      </c>
      <c r="AD393" s="244">
        <v>11.69</v>
      </c>
      <c r="AE393" s="244">
        <v>10.5</v>
      </c>
      <c r="AF393" s="244"/>
    </row>
    <row r="394" spans="7:32" x14ac:dyDescent="0.3">
      <c r="G394" s="1">
        <v>66446</v>
      </c>
      <c r="H394" s="163">
        <v>12.94</v>
      </c>
      <c r="I394" s="163">
        <v>17.11</v>
      </c>
      <c r="J394" s="37"/>
      <c r="K394" s="37"/>
      <c r="M394" s="120">
        <v>6362</v>
      </c>
      <c r="N394" s="37" t="s">
        <v>0</v>
      </c>
      <c r="O394" s="37" t="s">
        <v>0</v>
      </c>
      <c r="P394" s="37"/>
      <c r="Q394" s="37"/>
      <c r="R394" s="37"/>
      <c r="S394" s="37" t="s">
        <v>0</v>
      </c>
      <c r="T394" s="37" t="s">
        <v>0</v>
      </c>
      <c r="U394" s="37"/>
      <c r="V394" s="37"/>
      <c r="X394" s="252">
        <v>31168</v>
      </c>
      <c r="Y394" s="244">
        <v>7.48</v>
      </c>
      <c r="Z394" s="244">
        <v>8.4600000000000009</v>
      </c>
      <c r="AA394" s="244">
        <v>9.75</v>
      </c>
      <c r="AB394" s="244">
        <v>10.34</v>
      </c>
      <c r="AC394" s="244">
        <v>10.85</v>
      </c>
      <c r="AD394" s="244">
        <v>11.19</v>
      </c>
      <c r="AE394" s="244">
        <v>10.31</v>
      </c>
      <c r="AF394" s="244"/>
    </row>
    <row r="395" spans="7:32" x14ac:dyDescent="0.3">
      <c r="G395" s="1">
        <v>66536</v>
      </c>
      <c r="H395" s="163">
        <v>13.7</v>
      </c>
      <c r="I395" s="163">
        <v>17.100000000000001</v>
      </c>
      <c r="J395" s="37"/>
      <c r="K395" s="37"/>
      <c r="M395" s="120">
        <v>6392</v>
      </c>
      <c r="N395" s="37" t="s">
        <v>0</v>
      </c>
      <c r="O395" s="37" t="s">
        <v>0</v>
      </c>
      <c r="P395" s="37"/>
      <c r="Q395" s="37"/>
      <c r="R395" s="37"/>
      <c r="S395" s="37" t="s">
        <v>0</v>
      </c>
      <c r="T395" s="37" t="s">
        <v>0</v>
      </c>
      <c r="U395" s="37"/>
      <c r="V395" s="37"/>
      <c r="X395" s="251">
        <v>31199</v>
      </c>
      <c r="Y395" s="244">
        <v>6.95</v>
      </c>
      <c r="Z395" s="244">
        <v>7.8</v>
      </c>
      <c r="AA395" s="244">
        <v>9.0500000000000007</v>
      </c>
      <c r="AB395" s="244">
        <v>9.6</v>
      </c>
      <c r="AC395" s="244">
        <v>10.16</v>
      </c>
      <c r="AD395" s="244">
        <v>10.57</v>
      </c>
      <c r="AE395" s="244">
        <v>9.7799999999999994</v>
      </c>
      <c r="AF395" s="244"/>
    </row>
    <row r="396" spans="7:32" x14ac:dyDescent="0.3">
      <c r="G396" s="1">
        <v>66628</v>
      </c>
      <c r="H396" s="163">
        <v>13.48</v>
      </c>
      <c r="I396" s="163">
        <v>16.78</v>
      </c>
      <c r="J396" s="37"/>
      <c r="K396" s="37"/>
      <c r="M396" s="120">
        <v>6423</v>
      </c>
      <c r="N396" s="37" t="s">
        <v>0</v>
      </c>
      <c r="O396" s="37" t="s">
        <v>0</v>
      </c>
      <c r="P396" s="37"/>
      <c r="Q396" s="37"/>
      <c r="R396" s="37"/>
      <c r="S396" s="37" t="s">
        <v>0</v>
      </c>
      <c r="T396" s="37" t="s">
        <v>0</v>
      </c>
      <c r="U396" s="37"/>
      <c r="V396" s="37"/>
      <c r="X396" s="250">
        <v>31229</v>
      </c>
      <c r="Y396" s="244">
        <v>7.08</v>
      </c>
      <c r="Z396" s="244">
        <v>7.86</v>
      </c>
      <c r="AA396" s="244">
        <v>9.18</v>
      </c>
      <c r="AB396" s="244">
        <v>9.6999999999999993</v>
      </c>
      <c r="AC396" s="244">
        <v>10.31</v>
      </c>
      <c r="AD396" s="244">
        <v>10.68</v>
      </c>
      <c r="AE396" s="244">
        <v>9.5</v>
      </c>
      <c r="AF396" s="244"/>
    </row>
    <row r="397" spans="7:32" x14ac:dyDescent="0.3">
      <c r="G397" s="1">
        <v>66720</v>
      </c>
      <c r="H397" s="163">
        <v>11.53</v>
      </c>
      <c r="I397" s="163">
        <v>16.8</v>
      </c>
      <c r="J397" s="37"/>
      <c r="K397" s="37"/>
      <c r="M397" s="120">
        <v>6454</v>
      </c>
      <c r="N397" s="37" t="s">
        <v>0</v>
      </c>
      <c r="O397" s="37" t="s">
        <v>0</v>
      </c>
      <c r="P397" s="37"/>
      <c r="Q397" s="37"/>
      <c r="R397" s="37"/>
      <c r="S397" s="37" t="s">
        <v>0</v>
      </c>
      <c r="T397" s="37" t="s">
        <v>0</v>
      </c>
      <c r="U397" s="37"/>
      <c r="V397" s="37"/>
      <c r="X397" s="249">
        <v>31260</v>
      </c>
      <c r="Y397" s="244">
        <v>7.14</v>
      </c>
      <c r="Z397" s="244">
        <v>8.0500000000000007</v>
      </c>
      <c r="AA397" s="244">
        <v>9.31</v>
      </c>
      <c r="AB397" s="244">
        <v>9.81</v>
      </c>
      <c r="AC397" s="244">
        <v>10.33</v>
      </c>
      <c r="AD397" s="244">
        <v>10.73</v>
      </c>
      <c r="AE397" s="244">
        <v>9.5</v>
      </c>
      <c r="AF397" s="244"/>
    </row>
    <row r="398" spans="7:32" x14ac:dyDescent="0.3">
      <c r="G398" s="1">
        <v>66811</v>
      </c>
      <c r="H398" s="163">
        <v>8.81</v>
      </c>
      <c r="I398" s="163">
        <v>14.73</v>
      </c>
      <c r="J398" s="37"/>
      <c r="K398" s="37"/>
      <c r="M398" s="120">
        <v>6484</v>
      </c>
      <c r="N398" s="37" t="s">
        <v>0</v>
      </c>
      <c r="O398" s="37" t="s">
        <v>0</v>
      </c>
      <c r="P398" s="37"/>
      <c r="Q398" s="37"/>
      <c r="R398" s="37"/>
      <c r="S398" s="37" t="s">
        <v>0</v>
      </c>
      <c r="T398" s="37" t="s">
        <v>0</v>
      </c>
      <c r="U398" s="37"/>
      <c r="V398" s="37"/>
      <c r="X398" s="248">
        <v>31291</v>
      </c>
      <c r="Y398" s="244">
        <v>7.1</v>
      </c>
      <c r="Z398" s="244">
        <v>8.07</v>
      </c>
      <c r="AA398" s="244">
        <v>9.3699999999999992</v>
      </c>
      <c r="AB398" s="244">
        <v>9.81</v>
      </c>
      <c r="AC398" s="244">
        <v>10.37</v>
      </c>
      <c r="AD398" s="244">
        <v>10.8</v>
      </c>
      <c r="AE398" s="244">
        <v>9.5</v>
      </c>
      <c r="AF398" s="244"/>
    </row>
    <row r="399" spans="7:32" x14ac:dyDescent="0.3">
      <c r="G399" s="1">
        <v>66901</v>
      </c>
      <c r="H399" s="163">
        <v>8.34</v>
      </c>
      <c r="I399" s="163">
        <v>13.94</v>
      </c>
      <c r="J399" s="37"/>
      <c r="K399" s="37"/>
      <c r="M399" s="120">
        <v>6515</v>
      </c>
      <c r="N399" s="37" t="s">
        <v>0</v>
      </c>
      <c r="O399" s="37" t="s">
        <v>0</v>
      </c>
      <c r="P399" s="37"/>
      <c r="Q399" s="37"/>
      <c r="R399" s="37"/>
      <c r="S399" s="37" t="s">
        <v>0</v>
      </c>
      <c r="T399" s="37" t="s">
        <v>0</v>
      </c>
      <c r="U399" s="37"/>
      <c r="V399" s="37"/>
      <c r="X399" s="247">
        <v>31321</v>
      </c>
      <c r="Y399" s="244">
        <v>7.16</v>
      </c>
      <c r="Z399" s="244">
        <v>8.01</v>
      </c>
      <c r="AA399" s="244">
        <v>9.25</v>
      </c>
      <c r="AB399" s="244">
        <v>9.69</v>
      </c>
      <c r="AC399" s="244">
        <v>10.24</v>
      </c>
      <c r="AD399" s="244">
        <v>10.67</v>
      </c>
      <c r="AE399" s="244">
        <v>9.5</v>
      </c>
      <c r="AF399" s="244"/>
    </row>
    <row r="400" spans="7:32" x14ac:dyDescent="0.3">
      <c r="G400" s="1">
        <v>66993</v>
      </c>
      <c r="H400" s="163">
        <v>8.61</v>
      </c>
      <c r="I400" s="163">
        <v>13.29</v>
      </c>
      <c r="J400" s="37"/>
      <c r="K400" s="37"/>
      <c r="M400" s="120">
        <v>6545</v>
      </c>
      <c r="N400" s="37" t="s">
        <v>0</v>
      </c>
      <c r="O400" s="37" t="s">
        <v>0</v>
      </c>
      <c r="P400" s="37"/>
      <c r="Q400" s="37"/>
      <c r="R400" s="37"/>
      <c r="S400" s="37" t="s">
        <v>0</v>
      </c>
      <c r="T400" s="37" t="s">
        <v>0</v>
      </c>
      <c r="U400" s="37"/>
      <c r="V400" s="37"/>
      <c r="X400" s="246">
        <v>31352</v>
      </c>
      <c r="Y400" s="244">
        <v>7.24</v>
      </c>
      <c r="Z400" s="244">
        <v>7.88</v>
      </c>
      <c r="AA400" s="244">
        <v>8.8800000000000008</v>
      </c>
      <c r="AB400" s="244">
        <v>9.2799999999999994</v>
      </c>
      <c r="AC400" s="244">
        <v>9.7799999999999994</v>
      </c>
      <c r="AD400" s="244">
        <v>10.24</v>
      </c>
      <c r="AE400" s="244">
        <v>9.5</v>
      </c>
      <c r="AF400" s="244"/>
    </row>
    <row r="401" spans="7:32" x14ac:dyDescent="0.3">
      <c r="G401" s="1">
        <v>67085</v>
      </c>
      <c r="H401" s="163">
        <v>9.44</v>
      </c>
      <c r="I401" s="163">
        <v>13.39</v>
      </c>
      <c r="J401" s="37"/>
      <c r="K401" s="37"/>
      <c r="M401" s="120">
        <v>6576</v>
      </c>
      <c r="N401" s="37" t="s">
        <v>0</v>
      </c>
      <c r="O401" s="37" t="s">
        <v>0</v>
      </c>
      <c r="P401" s="37"/>
      <c r="Q401" s="37"/>
      <c r="R401" s="37"/>
      <c r="S401" s="37" t="s">
        <v>0</v>
      </c>
      <c r="T401" s="37" t="s">
        <v>0</v>
      </c>
      <c r="U401" s="37"/>
      <c r="V401" s="37"/>
      <c r="X401" s="245">
        <v>31382</v>
      </c>
      <c r="Y401" s="244">
        <v>7.1</v>
      </c>
      <c r="Z401" s="244">
        <v>7.67</v>
      </c>
      <c r="AA401" s="244">
        <v>8.4</v>
      </c>
      <c r="AB401" s="244">
        <v>8.73</v>
      </c>
      <c r="AC401" s="244">
        <v>9.26</v>
      </c>
      <c r="AD401" s="244">
        <v>9.75</v>
      </c>
      <c r="AE401" s="244">
        <v>9.5</v>
      </c>
      <c r="AF401" s="244"/>
    </row>
    <row r="402" spans="7:32" x14ac:dyDescent="0.3">
      <c r="G402" s="155">
        <v>67176</v>
      </c>
      <c r="H402" s="166">
        <v>9.19</v>
      </c>
      <c r="I402" s="166">
        <v>13.46</v>
      </c>
      <c r="J402" s="37"/>
      <c r="K402" s="37"/>
      <c r="M402" s="120">
        <v>6607</v>
      </c>
      <c r="N402" s="37" t="s">
        <v>0</v>
      </c>
      <c r="O402" s="37" t="s">
        <v>0</v>
      </c>
      <c r="P402" s="37"/>
      <c r="Q402" s="37"/>
      <c r="R402" s="37"/>
      <c r="S402" s="37" t="s">
        <v>0</v>
      </c>
      <c r="T402" s="37" t="s">
        <v>0</v>
      </c>
      <c r="U402" s="37"/>
      <c r="V402" s="37"/>
      <c r="X402" s="256">
        <v>31413</v>
      </c>
      <c r="Y402" s="244">
        <v>7.07</v>
      </c>
      <c r="Z402" s="244">
        <v>7.73</v>
      </c>
      <c r="AA402" s="244">
        <v>8.41</v>
      </c>
      <c r="AB402" s="244">
        <v>8.68</v>
      </c>
      <c r="AC402" s="244">
        <v>9.19</v>
      </c>
      <c r="AD402" s="244">
        <v>9.59</v>
      </c>
      <c r="AE402" s="244">
        <v>9.5</v>
      </c>
      <c r="AF402" s="244"/>
    </row>
    <row r="403" spans="7:32" x14ac:dyDescent="0.3">
      <c r="G403" s="1"/>
      <c r="J403" s="37"/>
      <c r="K403" s="37"/>
      <c r="M403" s="120">
        <v>6635</v>
      </c>
      <c r="N403" s="37" t="s">
        <v>0</v>
      </c>
      <c r="O403" s="37" t="s">
        <v>0</v>
      </c>
      <c r="P403" s="37"/>
      <c r="Q403" s="37"/>
      <c r="R403" s="37"/>
      <c r="S403" s="37" t="s">
        <v>0</v>
      </c>
      <c r="T403" s="37" t="s">
        <v>0</v>
      </c>
      <c r="U403" s="37"/>
      <c r="V403" s="37"/>
      <c r="X403" s="255">
        <v>31444</v>
      </c>
      <c r="Y403" s="244">
        <v>7.06</v>
      </c>
      <c r="Z403" s="244">
        <v>7.61</v>
      </c>
      <c r="AA403" s="244">
        <v>8.1</v>
      </c>
      <c r="AB403" s="244">
        <v>8.34</v>
      </c>
      <c r="AC403" s="244">
        <v>8.6999999999999993</v>
      </c>
      <c r="AD403" s="244">
        <v>9.08</v>
      </c>
      <c r="AE403" s="244">
        <v>9.5</v>
      </c>
      <c r="AF403" s="244"/>
    </row>
    <row r="404" spans="7:32" ht="15.75" customHeight="1" x14ac:dyDescent="0.3">
      <c r="G404" s="339" t="s">
        <v>13</v>
      </c>
      <c r="H404" s="339"/>
      <c r="I404" s="339"/>
      <c r="J404" s="37"/>
      <c r="K404" s="37"/>
      <c r="M404" s="120">
        <v>6666</v>
      </c>
      <c r="N404" s="37" t="s">
        <v>0</v>
      </c>
      <c r="O404" s="37" t="s">
        <v>0</v>
      </c>
      <c r="P404" s="37"/>
      <c r="Q404" s="37"/>
      <c r="R404" s="37"/>
      <c r="S404" s="37" t="s">
        <v>0</v>
      </c>
      <c r="T404" s="37" t="s">
        <v>0</v>
      </c>
      <c r="U404" s="37"/>
      <c r="V404" s="37"/>
      <c r="X404" s="254">
        <v>31472</v>
      </c>
      <c r="Y404" s="244">
        <v>6.56</v>
      </c>
      <c r="Z404" s="244">
        <v>7.03</v>
      </c>
      <c r="AA404" s="244">
        <v>7.3</v>
      </c>
      <c r="AB404" s="244">
        <v>7.46</v>
      </c>
      <c r="AC404" s="244">
        <v>7.78</v>
      </c>
      <c r="AD404" s="244">
        <v>8.09</v>
      </c>
      <c r="AE404" s="244">
        <v>9.1</v>
      </c>
      <c r="AF404" s="244"/>
    </row>
    <row r="405" spans="7:32" x14ac:dyDescent="0.3">
      <c r="G405" s="340"/>
      <c r="H405" s="340"/>
      <c r="I405" s="340"/>
      <c r="J405" s="37"/>
      <c r="K405" s="37"/>
      <c r="M405" s="120">
        <v>6696</v>
      </c>
      <c r="N405" s="37" t="s">
        <v>0</v>
      </c>
      <c r="O405" s="37" t="s">
        <v>0</v>
      </c>
      <c r="P405" s="37"/>
      <c r="Q405" s="37"/>
      <c r="R405" s="37"/>
      <c r="S405" s="37" t="s">
        <v>0</v>
      </c>
      <c r="T405" s="37" t="s">
        <v>0</v>
      </c>
      <c r="U405" s="37"/>
      <c r="V405" s="37"/>
      <c r="X405" s="253">
        <v>31503</v>
      </c>
      <c r="Y405" s="244">
        <v>6.06</v>
      </c>
      <c r="Z405" s="244">
        <v>6.44</v>
      </c>
      <c r="AA405" s="244">
        <v>6.86</v>
      </c>
      <c r="AB405" s="244">
        <v>7.05</v>
      </c>
      <c r="AC405" s="244">
        <v>7.3</v>
      </c>
      <c r="AD405" s="244">
        <v>7.5</v>
      </c>
      <c r="AE405" s="244">
        <v>8.83</v>
      </c>
      <c r="AF405" s="244"/>
    </row>
    <row r="406" spans="7:32" x14ac:dyDescent="0.3">
      <c r="G406" s="340"/>
      <c r="H406" s="340"/>
      <c r="I406" s="340"/>
      <c r="J406" s="37"/>
      <c r="K406" s="37"/>
      <c r="M406" s="120">
        <v>6727</v>
      </c>
      <c r="N406" s="37" t="s">
        <v>0</v>
      </c>
      <c r="O406" s="37" t="s">
        <v>0</v>
      </c>
      <c r="P406" s="37"/>
      <c r="Q406" s="37"/>
      <c r="R406" s="37"/>
      <c r="S406" s="37" t="s">
        <v>0</v>
      </c>
      <c r="T406" s="37" t="s">
        <v>0</v>
      </c>
      <c r="U406" s="37"/>
      <c r="V406" s="37"/>
      <c r="X406" s="252">
        <v>31533</v>
      </c>
      <c r="Y406" s="244">
        <v>6.15</v>
      </c>
      <c r="Z406" s="244">
        <v>6.65</v>
      </c>
      <c r="AA406" s="244">
        <v>7.27</v>
      </c>
      <c r="AB406" s="244">
        <v>7.52</v>
      </c>
      <c r="AC406" s="244">
        <v>7.71</v>
      </c>
      <c r="AD406" s="244">
        <v>7.81</v>
      </c>
      <c r="AE406" s="244">
        <v>8.5</v>
      </c>
      <c r="AF406" s="244"/>
    </row>
    <row r="407" spans="7:32" x14ac:dyDescent="0.3">
      <c r="G407" s="340"/>
      <c r="H407" s="340"/>
      <c r="I407" s="340"/>
      <c r="J407" s="37"/>
      <c r="K407" s="37"/>
      <c r="M407" s="120">
        <v>6757</v>
      </c>
      <c r="N407" s="37" t="s">
        <v>0</v>
      </c>
      <c r="O407" s="37" t="s">
        <v>0</v>
      </c>
      <c r="P407" s="37"/>
      <c r="Q407" s="37"/>
      <c r="R407" s="37"/>
      <c r="S407" s="37" t="s">
        <v>0</v>
      </c>
      <c r="T407" s="37" t="s">
        <v>0</v>
      </c>
      <c r="U407" s="37"/>
      <c r="V407" s="37"/>
      <c r="X407" s="251">
        <v>31564</v>
      </c>
      <c r="Y407" s="244">
        <v>6.21</v>
      </c>
      <c r="Z407" s="244">
        <v>6.73</v>
      </c>
      <c r="AA407" s="244">
        <v>7.41</v>
      </c>
      <c r="AB407" s="244">
        <v>7.64</v>
      </c>
      <c r="AC407" s="244">
        <v>7.8</v>
      </c>
      <c r="AD407" s="244">
        <v>7.69</v>
      </c>
      <c r="AE407" s="244">
        <v>8.5</v>
      </c>
      <c r="AF407" s="244"/>
    </row>
    <row r="408" spans="7:32" x14ac:dyDescent="0.3">
      <c r="G408" s="340"/>
      <c r="H408" s="340"/>
      <c r="I408" s="340"/>
      <c r="J408" s="37"/>
      <c r="K408" s="37"/>
      <c r="M408" s="120">
        <v>6788</v>
      </c>
      <c r="N408" s="37" t="s">
        <v>0</v>
      </c>
      <c r="O408" s="37" t="s">
        <v>0</v>
      </c>
      <c r="P408" s="37"/>
      <c r="Q408" s="37"/>
      <c r="R408" s="37"/>
      <c r="S408" s="37" t="s">
        <v>0</v>
      </c>
      <c r="T408" s="37" t="s">
        <v>0</v>
      </c>
      <c r="U408" s="37"/>
      <c r="V408" s="37"/>
      <c r="X408" s="250">
        <v>31594</v>
      </c>
      <c r="Y408" s="244">
        <v>5.83</v>
      </c>
      <c r="Z408" s="244">
        <v>6.27</v>
      </c>
      <c r="AA408" s="244">
        <v>6.86</v>
      </c>
      <c r="AB408" s="244">
        <v>7.06</v>
      </c>
      <c r="AC408" s="244">
        <v>7.3</v>
      </c>
      <c r="AD408" s="244">
        <v>7.29</v>
      </c>
      <c r="AE408" s="244">
        <v>8.16</v>
      </c>
      <c r="AF408" s="244"/>
    </row>
    <row r="409" spans="7:32" x14ac:dyDescent="0.3">
      <c r="G409" s="340"/>
      <c r="H409" s="340"/>
      <c r="I409" s="340"/>
      <c r="J409" s="37"/>
      <c r="K409" s="37"/>
      <c r="M409" s="120">
        <v>6819</v>
      </c>
      <c r="N409" s="37" t="s">
        <v>0</v>
      </c>
      <c r="O409" s="37" t="s">
        <v>0</v>
      </c>
      <c r="P409" s="37"/>
      <c r="Q409" s="37"/>
      <c r="R409" s="37"/>
      <c r="S409" s="37" t="s">
        <v>0</v>
      </c>
      <c r="T409" s="37" t="s">
        <v>0</v>
      </c>
      <c r="U409" s="37"/>
      <c r="V409" s="37"/>
      <c r="X409" s="249">
        <v>31625</v>
      </c>
      <c r="Y409" s="244">
        <v>5.53</v>
      </c>
      <c r="Z409" s="244">
        <v>5.93</v>
      </c>
      <c r="AA409" s="244">
        <v>6.49</v>
      </c>
      <c r="AB409" s="244">
        <v>6.8</v>
      </c>
      <c r="AC409" s="244">
        <v>7.17</v>
      </c>
      <c r="AD409" s="244">
        <v>7.28</v>
      </c>
      <c r="AE409" s="244">
        <v>7.9</v>
      </c>
      <c r="AF409" s="244"/>
    </row>
    <row r="410" spans="7:32" x14ac:dyDescent="0.3">
      <c r="G410" s="340"/>
      <c r="H410" s="340"/>
      <c r="I410" s="340"/>
      <c r="J410" s="37"/>
      <c r="K410" s="37"/>
      <c r="M410" s="120">
        <v>6849</v>
      </c>
      <c r="N410" s="37" t="s">
        <v>0</v>
      </c>
      <c r="O410" s="37" t="s">
        <v>0</v>
      </c>
      <c r="P410" s="37"/>
      <c r="Q410" s="37"/>
      <c r="R410" s="37"/>
      <c r="S410" s="37" t="s">
        <v>0</v>
      </c>
      <c r="T410" s="37" t="s">
        <v>0</v>
      </c>
      <c r="U410" s="37"/>
      <c r="V410" s="37"/>
      <c r="X410" s="248">
        <v>31656</v>
      </c>
      <c r="Y410" s="244">
        <v>5.21</v>
      </c>
      <c r="Z410" s="244">
        <v>5.77</v>
      </c>
      <c r="AA410" s="244">
        <v>6.62</v>
      </c>
      <c r="AB410" s="244">
        <v>6.92</v>
      </c>
      <c r="AC410" s="244">
        <v>7.45</v>
      </c>
      <c r="AD410" s="244">
        <v>7.56</v>
      </c>
      <c r="AE410" s="244">
        <v>7.5</v>
      </c>
      <c r="AF410" s="244"/>
    </row>
    <row r="411" spans="7:32" x14ac:dyDescent="0.3">
      <c r="G411" s="340"/>
      <c r="H411" s="340"/>
      <c r="I411" s="340"/>
      <c r="J411" s="37"/>
      <c r="K411" s="37"/>
      <c r="M411" s="120">
        <v>6880</v>
      </c>
      <c r="N411" s="37" t="s">
        <v>0</v>
      </c>
      <c r="O411" s="37" t="s">
        <v>0</v>
      </c>
      <c r="P411" s="37"/>
      <c r="Q411" s="37"/>
      <c r="R411" s="37"/>
      <c r="S411" s="37" t="s">
        <v>0</v>
      </c>
      <c r="T411" s="37" t="s">
        <v>0</v>
      </c>
      <c r="U411" s="37"/>
      <c r="V411" s="37"/>
      <c r="X411" s="247">
        <v>31686</v>
      </c>
      <c r="Y411" s="244">
        <v>5.18</v>
      </c>
      <c r="Z411" s="244">
        <v>5.72</v>
      </c>
      <c r="AA411" s="244">
        <v>6.56</v>
      </c>
      <c r="AB411" s="244">
        <v>6.83</v>
      </c>
      <c r="AC411" s="244">
        <v>7.43</v>
      </c>
      <c r="AD411" s="244">
        <v>7.61</v>
      </c>
      <c r="AE411" s="244">
        <v>7.5</v>
      </c>
      <c r="AF411" s="244"/>
    </row>
    <row r="412" spans="7:32" x14ac:dyDescent="0.3">
      <c r="G412" s="340"/>
      <c r="H412" s="340"/>
      <c r="I412" s="340"/>
      <c r="J412" s="37"/>
      <c r="K412" s="37"/>
      <c r="M412" s="120">
        <v>6910</v>
      </c>
      <c r="N412" s="37" t="s">
        <v>0</v>
      </c>
      <c r="O412" s="37" t="s">
        <v>0</v>
      </c>
      <c r="P412" s="37"/>
      <c r="Q412" s="37"/>
      <c r="R412" s="37"/>
      <c r="S412" s="37" t="s">
        <v>0</v>
      </c>
      <c r="T412" s="37" t="s">
        <v>0</v>
      </c>
      <c r="U412" s="37"/>
      <c r="V412" s="37"/>
      <c r="X412" s="246">
        <v>31717</v>
      </c>
      <c r="Y412" s="244">
        <v>5.35</v>
      </c>
      <c r="Z412" s="244">
        <v>5.8</v>
      </c>
      <c r="AA412" s="244">
        <v>6.46</v>
      </c>
      <c r="AB412" s="244">
        <v>6.76</v>
      </c>
      <c r="AC412" s="244">
        <v>7.25</v>
      </c>
      <c r="AD412" s="244">
        <v>7.42</v>
      </c>
      <c r="AE412" s="244">
        <v>7.5</v>
      </c>
      <c r="AF412" s="244"/>
    </row>
    <row r="413" spans="7:32" x14ac:dyDescent="0.3">
      <c r="G413" s="340"/>
      <c r="H413" s="340"/>
      <c r="I413" s="340"/>
      <c r="J413" s="37"/>
      <c r="K413" s="37"/>
      <c r="M413" s="120">
        <v>6941</v>
      </c>
      <c r="N413" s="37" t="s">
        <v>0</v>
      </c>
      <c r="O413" s="37" t="s">
        <v>0</v>
      </c>
      <c r="P413" s="37"/>
      <c r="Q413" s="37"/>
      <c r="R413" s="37"/>
      <c r="S413" s="37" t="s">
        <v>0</v>
      </c>
      <c r="T413" s="37" t="s">
        <v>0</v>
      </c>
      <c r="U413" s="37"/>
      <c r="V413" s="37"/>
      <c r="X413" s="245">
        <v>31747</v>
      </c>
      <c r="Y413" s="244">
        <v>5.53</v>
      </c>
      <c r="Z413" s="244">
        <v>5.87</v>
      </c>
      <c r="AA413" s="244">
        <v>6.43</v>
      </c>
      <c r="AB413" s="244">
        <v>6.67</v>
      </c>
      <c r="AC413" s="244">
        <v>7.11</v>
      </c>
      <c r="AD413" s="244">
        <v>7.28</v>
      </c>
      <c r="AE413" s="244">
        <v>7.5</v>
      </c>
      <c r="AF413" s="244"/>
    </row>
    <row r="414" spans="7:32" x14ac:dyDescent="0.3">
      <c r="G414" s="1"/>
      <c r="J414" s="37"/>
      <c r="K414" s="37"/>
      <c r="M414" s="120">
        <v>6972</v>
      </c>
      <c r="N414" s="37" t="s">
        <v>0</v>
      </c>
      <c r="O414" s="37" t="s">
        <v>0</v>
      </c>
      <c r="P414" s="37"/>
      <c r="Q414" s="37"/>
      <c r="R414" s="37"/>
      <c r="S414" s="37" t="s">
        <v>0</v>
      </c>
      <c r="T414" s="37" t="s">
        <v>0</v>
      </c>
      <c r="U414" s="37"/>
      <c r="V414" s="37"/>
      <c r="X414" s="256">
        <v>31778</v>
      </c>
      <c r="Y414" s="244">
        <v>5.43</v>
      </c>
      <c r="Z414" s="244">
        <v>5.78</v>
      </c>
      <c r="AA414" s="244">
        <v>6.41</v>
      </c>
      <c r="AB414" s="244">
        <v>6.64</v>
      </c>
      <c r="AC414" s="244">
        <v>7.08</v>
      </c>
      <c r="AD414" s="244" t="s">
        <v>491</v>
      </c>
      <c r="AE414" s="244">
        <v>7.5</v>
      </c>
      <c r="AF414" s="244"/>
    </row>
    <row r="415" spans="7:32" x14ac:dyDescent="0.3">
      <c r="G415" s="1"/>
      <c r="J415" s="37"/>
      <c r="K415" s="37"/>
      <c r="M415" s="120">
        <v>7000</v>
      </c>
      <c r="N415" s="37" t="s">
        <v>0</v>
      </c>
      <c r="O415" s="37" t="s">
        <v>0</v>
      </c>
      <c r="P415" s="37"/>
      <c r="Q415" s="37"/>
      <c r="R415" s="37"/>
      <c r="S415" s="37" t="s">
        <v>0</v>
      </c>
      <c r="T415" s="37" t="s">
        <v>0</v>
      </c>
      <c r="U415" s="37"/>
      <c r="V415" s="37"/>
      <c r="X415" s="255">
        <v>31809</v>
      </c>
      <c r="Y415" s="244">
        <v>5.59</v>
      </c>
      <c r="Z415" s="244">
        <v>5.96</v>
      </c>
      <c r="AA415" s="244">
        <v>6.56</v>
      </c>
      <c r="AB415" s="244">
        <v>6.79</v>
      </c>
      <c r="AC415" s="244">
        <v>7.25</v>
      </c>
      <c r="AD415" s="244" t="s">
        <v>491</v>
      </c>
      <c r="AE415" s="244">
        <v>7.5</v>
      </c>
      <c r="AF415" s="244"/>
    </row>
    <row r="416" spans="7:32" x14ac:dyDescent="0.3">
      <c r="G416" s="1"/>
      <c r="J416" s="37"/>
      <c r="K416" s="37"/>
      <c r="M416" s="120">
        <v>7031</v>
      </c>
      <c r="N416" s="37" t="s">
        <v>0</v>
      </c>
      <c r="O416" s="37" t="s">
        <v>0</v>
      </c>
      <c r="P416" s="37"/>
      <c r="Q416" s="37"/>
      <c r="R416" s="37"/>
      <c r="S416" s="37" t="s">
        <v>0</v>
      </c>
      <c r="T416" s="37" t="s">
        <v>0</v>
      </c>
      <c r="U416" s="37"/>
      <c r="V416" s="37"/>
      <c r="X416" s="254">
        <v>31837</v>
      </c>
      <c r="Y416" s="244">
        <v>5.59</v>
      </c>
      <c r="Z416" s="244">
        <v>6.03</v>
      </c>
      <c r="AA416" s="244">
        <v>6.58</v>
      </c>
      <c r="AB416" s="244">
        <v>6.79</v>
      </c>
      <c r="AC416" s="244">
        <v>7.25</v>
      </c>
      <c r="AD416" s="244" t="s">
        <v>491</v>
      </c>
      <c r="AE416" s="244">
        <v>7.5</v>
      </c>
      <c r="AF416" s="244"/>
    </row>
    <row r="417" spans="7:32" x14ac:dyDescent="0.3">
      <c r="G417" s="1"/>
      <c r="J417" s="37"/>
      <c r="K417" s="37"/>
      <c r="M417" s="120">
        <v>7061</v>
      </c>
      <c r="N417" s="37" t="s">
        <v>0</v>
      </c>
      <c r="O417" s="37" t="s">
        <v>0</v>
      </c>
      <c r="P417" s="37"/>
      <c r="Q417" s="37"/>
      <c r="R417" s="37"/>
      <c r="S417" s="37" t="s">
        <v>0</v>
      </c>
      <c r="T417" s="37" t="s">
        <v>0</v>
      </c>
      <c r="U417" s="37"/>
      <c r="V417" s="37"/>
      <c r="X417" s="253">
        <v>31868</v>
      </c>
      <c r="Y417" s="244">
        <v>5.64</v>
      </c>
      <c r="Z417" s="244">
        <v>6.5</v>
      </c>
      <c r="AA417" s="244">
        <v>7.32</v>
      </c>
      <c r="AB417" s="244">
        <v>7.57</v>
      </c>
      <c r="AC417" s="244">
        <v>8.02</v>
      </c>
      <c r="AD417" s="244" t="s">
        <v>491</v>
      </c>
      <c r="AE417" s="244">
        <v>7.75</v>
      </c>
      <c r="AF417" s="244"/>
    </row>
    <row r="418" spans="7:32" x14ac:dyDescent="0.3">
      <c r="G418" s="1"/>
      <c r="J418" s="37"/>
      <c r="K418" s="37"/>
      <c r="M418" s="120">
        <v>7092</v>
      </c>
      <c r="N418" s="37" t="s">
        <v>0</v>
      </c>
      <c r="O418" s="37" t="s">
        <v>0</v>
      </c>
      <c r="P418" s="37"/>
      <c r="Q418" s="37"/>
      <c r="R418" s="37"/>
      <c r="S418" s="37" t="s">
        <v>0</v>
      </c>
      <c r="T418" s="37" t="s">
        <v>0</v>
      </c>
      <c r="U418" s="37"/>
      <c r="V418" s="37"/>
      <c r="X418" s="252">
        <v>31898</v>
      </c>
      <c r="Y418" s="244">
        <v>5.66</v>
      </c>
      <c r="Z418" s="244">
        <v>7</v>
      </c>
      <c r="AA418" s="244">
        <v>8.02</v>
      </c>
      <c r="AB418" s="244">
        <v>8.26</v>
      </c>
      <c r="AC418" s="244">
        <v>8.61</v>
      </c>
      <c r="AD418" s="244" t="s">
        <v>491</v>
      </c>
      <c r="AE418" s="244">
        <v>8.14</v>
      </c>
      <c r="AF418" s="244"/>
    </row>
    <row r="419" spans="7:32" x14ac:dyDescent="0.3">
      <c r="G419" s="1"/>
      <c r="J419" s="37"/>
      <c r="K419" s="37"/>
      <c r="M419" s="120">
        <v>7122</v>
      </c>
      <c r="N419" s="37" t="s">
        <v>0</v>
      </c>
      <c r="O419" s="37" t="s">
        <v>0</v>
      </c>
      <c r="P419" s="37"/>
      <c r="Q419" s="37"/>
      <c r="R419" s="37"/>
      <c r="S419" s="37" t="s">
        <v>0</v>
      </c>
      <c r="T419" s="37" t="s">
        <v>0</v>
      </c>
      <c r="U419" s="37"/>
      <c r="V419" s="37"/>
      <c r="X419" s="251">
        <v>31929</v>
      </c>
      <c r="Y419" s="244">
        <v>5.67</v>
      </c>
      <c r="Z419" s="244">
        <v>6.8</v>
      </c>
      <c r="AA419" s="244">
        <v>7.82</v>
      </c>
      <c r="AB419" s="244">
        <v>8.02</v>
      </c>
      <c r="AC419" s="244">
        <v>8.4</v>
      </c>
      <c r="AD419" s="244" t="s">
        <v>491</v>
      </c>
      <c r="AE419" s="244">
        <v>8.25</v>
      </c>
      <c r="AF419" s="244"/>
    </row>
    <row r="420" spans="7:32" x14ac:dyDescent="0.3">
      <c r="G420" s="1"/>
      <c r="J420" s="37"/>
      <c r="K420" s="37"/>
      <c r="M420" s="120">
        <v>7153</v>
      </c>
      <c r="N420" s="37" t="s">
        <v>0</v>
      </c>
      <c r="O420" s="37" t="s">
        <v>0</v>
      </c>
      <c r="P420" s="37"/>
      <c r="Q420" s="37"/>
      <c r="R420" s="37"/>
      <c r="S420" s="37" t="s">
        <v>0</v>
      </c>
      <c r="T420" s="37" t="s">
        <v>0</v>
      </c>
      <c r="U420" s="37"/>
      <c r="V420" s="37"/>
      <c r="X420" s="250">
        <v>31959</v>
      </c>
      <c r="Y420" s="244">
        <v>5.69</v>
      </c>
      <c r="Z420" s="244">
        <v>6.68</v>
      </c>
      <c r="AA420" s="244">
        <v>7.74</v>
      </c>
      <c r="AB420" s="244">
        <v>8.01</v>
      </c>
      <c r="AC420" s="244">
        <v>8.4499999999999993</v>
      </c>
      <c r="AD420" s="244" t="s">
        <v>491</v>
      </c>
      <c r="AE420" s="244">
        <v>8.25</v>
      </c>
      <c r="AF420" s="244"/>
    </row>
    <row r="421" spans="7:32" x14ac:dyDescent="0.3">
      <c r="G421" s="1"/>
      <c r="J421" s="37"/>
      <c r="K421" s="37"/>
      <c r="M421" s="120">
        <v>7184</v>
      </c>
      <c r="N421" s="37" t="s">
        <v>0</v>
      </c>
      <c r="O421" s="37" t="s">
        <v>0</v>
      </c>
      <c r="P421" s="37"/>
      <c r="Q421" s="37"/>
      <c r="R421" s="37"/>
      <c r="S421" s="37" t="s">
        <v>0</v>
      </c>
      <c r="T421" s="37" t="s">
        <v>0</v>
      </c>
      <c r="U421" s="37"/>
      <c r="V421" s="37"/>
      <c r="X421" s="249">
        <v>31990</v>
      </c>
      <c r="Y421" s="244">
        <v>6.04</v>
      </c>
      <c r="Z421" s="244">
        <v>7.03</v>
      </c>
      <c r="AA421" s="244">
        <v>8.0299999999999994</v>
      </c>
      <c r="AB421" s="244">
        <v>8.32</v>
      </c>
      <c r="AC421" s="244">
        <v>8.76</v>
      </c>
      <c r="AD421" s="244" t="s">
        <v>491</v>
      </c>
      <c r="AE421" s="244">
        <v>8.25</v>
      </c>
      <c r="AF421" s="244"/>
    </row>
    <row r="422" spans="7:32" x14ac:dyDescent="0.3">
      <c r="G422" s="1"/>
      <c r="J422" s="37"/>
      <c r="K422" s="37"/>
      <c r="M422" s="120">
        <v>7214</v>
      </c>
      <c r="N422" s="37" t="s">
        <v>0</v>
      </c>
      <c r="O422" s="37" t="s">
        <v>0</v>
      </c>
      <c r="P422" s="37"/>
      <c r="Q422" s="37"/>
      <c r="R422" s="37"/>
      <c r="S422" s="37" t="s">
        <v>0</v>
      </c>
      <c r="T422" s="37" t="s">
        <v>0</v>
      </c>
      <c r="U422" s="37"/>
      <c r="V422" s="37"/>
      <c r="X422" s="248">
        <v>32021</v>
      </c>
      <c r="Y422" s="244">
        <v>6.4</v>
      </c>
      <c r="Z422" s="244">
        <v>7.67</v>
      </c>
      <c r="AA422" s="244">
        <v>8.67</v>
      </c>
      <c r="AB422" s="244">
        <v>8.94</v>
      </c>
      <c r="AC422" s="244">
        <v>9.42</v>
      </c>
      <c r="AD422" s="244" t="s">
        <v>491</v>
      </c>
      <c r="AE422" s="244">
        <v>8.6999999999999993</v>
      </c>
      <c r="AF422" s="244"/>
    </row>
    <row r="423" spans="7:32" x14ac:dyDescent="0.3">
      <c r="G423" s="1"/>
      <c r="J423" s="37"/>
      <c r="K423" s="37"/>
      <c r="M423" s="120">
        <v>7245</v>
      </c>
      <c r="N423" s="37" t="s">
        <v>0</v>
      </c>
      <c r="O423" s="37" t="s">
        <v>0</v>
      </c>
      <c r="P423" s="37"/>
      <c r="Q423" s="37"/>
      <c r="R423" s="37"/>
      <c r="S423" s="37" t="s">
        <v>0</v>
      </c>
      <c r="T423" s="37" t="s">
        <v>0</v>
      </c>
      <c r="U423" s="37"/>
      <c r="V423" s="37"/>
      <c r="X423" s="247">
        <v>32051</v>
      </c>
      <c r="Y423" s="244">
        <v>6.13</v>
      </c>
      <c r="Z423" s="244">
        <v>7.59</v>
      </c>
      <c r="AA423" s="244">
        <v>8.75</v>
      </c>
      <c r="AB423" s="244">
        <v>9.08</v>
      </c>
      <c r="AC423" s="244">
        <v>9.52</v>
      </c>
      <c r="AD423" s="244" t="s">
        <v>491</v>
      </c>
      <c r="AE423" s="244">
        <v>9.07</v>
      </c>
      <c r="AF423" s="244"/>
    </row>
    <row r="424" spans="7:32" x14ac:dyDescent="0.3">
      <c r="G424" s="1"/>
      <c r="J424" s="37"/>
      <c r="K424" s="37"/>
      <c r="M424" s="120">
        <v>7275</v>
      </c>
      <c r="N424" s="37" t="s">
        <v>0</v>
      </c>
      <c r="O424" s="37" t="s">
        <v>0</v>
      </c>
      <c r="P424" s="37"/>
      <c r="Q424" s="37"/>
      <c r="R424" s="37"/>
      <c r="S424" s="37" t="s">
        <v>0</v>
      </c>
      <c r="T424" s="37" t="s">
        <v>0</v>
      </c>
      <c r="U424" s="37"/>
      <c r="V424" s="37"/>
      <c r="X424" s="246">
        <v>32082</v>
      </c>
      <c r="Y424" s="244">
        <v>5.69</v>
      </c>
      <c r="Z424" s="244">
        <v>6.96</v>
      </c>
      <c r="AA424" s="244">
        <v>7.99</v>
      </c>
      <c r="AB424" s="244">
        <v>8.35</v>
      </c>
      <c r="AC424" s="244">
        <v>8.86</v>
      </c>
      <c r="AD424" s="244" t="s">
        <v>491</v>
      </c>
      <c r="AE424" s="244">
        <v>8.7799999999999994</v>
      </c>
      <c r="AF424" s="244"/>
    </row>
    <row r="425" spans="7:32" x14ac:dyDescent="0.3">
      <c r="G425" s="1"/>
      <c r="J425" s="37"/>
      <c r="K425" s="37"/>
      <c r="M425" s="120">
        <v>7306</v>
      </c>
      <c r="N425" s="37" t="s">
        <v>0</v>
      </c>
      <c r="O425" s="37" t="s">
        <v>0</v>
      </c>
      <c r="P425" s="37"/>
      <c r="Q425" s="37"/>
      <c r="R425" s="37"/>
      <c r="S425" s="37" t="s">
        <v>0</v>
      </c>
      <c r="T425" s="37" t="s">
        <v>0</v>
      </c>
      <c r="U425" s="37"/>
      <c r="V425" s="37"/>
      <c r="X425" s="245">
        <v>32112</v>
      </c>
      <c r="Y425" s="244">
        <v>5.77</v>
      </c>
      <c r="Z425" s="244">
        <v>7.17</v>
      </c>
      <c r="AA425" s="244">
        <v>8.1300000000000008</v>
      </c>
      <c r="AB425" s="244">
        <v>8.4499999999999993</v>
      </c>
      <c r="AC425" s="244">
        <v>8.99</v>
      </c>
      <c r="AD425" s="244" t="s">
        <v>491</v>
      </c>
      <c r="AE425" s="244">
        <v>8.75</v>
      </c>
      <c r="AF425" s="244"/>
    </row>
    <row r="426" spans="7:32" x14ac:dyDescent="0.3">
      <c r="G426" s="1"/>
      <c r="J426" s="37"/>
      <c r="K426" s="37"/>
      <c r="M426" s="120">
        <v>7337</v>
      </c>
      <c r="N426" s="37" t="s">
        <v>0</v>
      </c>
      <c r="O426" s="37" t="s">
        <v>0</v>
      </c>
      <c r="P426" s="37"/>
      <c r="Q426" s="37"/>
      <c r="R426" s="37"/>
      <c r="S426" s="37" t="s">
        <v>0</v>
      </c>
      <c r="T426" s="37" t="s">
        <v>0</v>
      </c>
      <c r="U426" s="37"/>
      <c r="V426" s="37"/>
      <c r="X426" s="256">
        <v>32143</v>
      </c>
      <c r="Y426" s="244">
        <v>5.81</v>
      </c>
      <c r="Z426" s="244">
        <v>6.99</v>
      </c>
      <c r="AA426" s="244">
        <v>7.87</v>
      </c>
      <c r="AB426" s="244">
        <v>8.18</v>
      </c>
      <c r="AC426" s="244">
        <v>8.67</v>
      </c>
      <c r="AD426" s="244" t="s">
        <v>491</v>
      </c>
      <c r="AE426" s="244">
        <v>8.75</v>
      </c>
      <c r="AF426" s="244"/>
    </row>
    <row r="427" spans="7:32" x14ac:dyDescent="0.3">
      <c r="G427" s="1"/>
      <c r="J427" s="37"/>
      <c r="K427" s="37"/>
      <c r="M427" s="120">
        <v>7366</v>
      </c>
      <c r="N427" s="37" t="s">
        <v>0</v>
      </c>
      <c r="O427" s="37" t="s">
        <v>0</v>
      </c>
      <c r="P427" s="37"/>
      <c r="Q427" s="37"/>
      <c r="R427" s="37"/>
      <c r="S427" s="37" t="s">
        <v>0</v>
      </c>
      <c r="T427" s="37" t="s">
        <v>0</v>
      </c>
      <c r="U427" s="37"/>
      <c r="V427" s="37"/>
      <c r="X427" s="255">
        <v>32174</v>
      </c>
      <c r="Y427" s="244">
        <v>5.66</v>
      </c>
      <c r="Z427" s="244">
        <v>6.64</v>
      </c>
      <c r="AA427" s="244">
        <v>7.38</v>
      </c>
      <c r="AB427" s="244">
        <v>7.71</v>
      </c>
      <c r="AC427" s="244">
        <v>8.2100000000000009</v>
      </c>
      <c r="AD427" s="244" t="s">
        <v>491</v>
      </c>
      <c r="AE427" s="244">
        <v>8.51</v>
      </c>
      <c r="AF427" s="244"/>
    </row>
    <row r="428" spans="7:32" x14ac:dyDescent="0.3">
      <c r="G428" s="1"/>
      <c r="J428" s="37"/>
      <c r="K428" s="37"/>
      <c r="M428" s="120">
        <v>7397</v>
      </c>
      <c r="N428" s="37" t="s">
        <v>0</v>
      </c>
      <c r="O428" s="37" t="s">
        <v>0</v>
      </c>
      <c r="P428" s="37"/>
      <c r="Q428" s="37"/>
      <c r="R428" s="37"/>
      <c r="S428" s="37" t="s">
        <v>0</v>
      </c>
      <c r="T428" s="37" t="s">
        <v>0</v>
      </c>
      <c r="U428" s="37"/>
      <c r="V428" s="37"/>
      <c r="X428" s="254">
        <v>32203</v>
      </c>
      <c r="Y428" s="244">
        <v>5.7</v>
      </c>
      <c r="Z428" s="244">
        <v>6.71</v>
      </c>
      <c r="AA428" s="244">
        <v>7.5</v>
      </c>
      <c r="AB428" s="244">
        <v>7.83</v>
      </c>
      <c r="AC428" s="244">
        <v>8.3699999999999992</v>
      </c>
      <c r="AD428" s="244" t="s">
        <v>491</v>
      </c>
      <c r="AE428" s="244">
        <v>8.5</v>
      </c>
      <c r="AF428" s="244"/>
    </row>
    <row r="429" spans="7:32" x14ac:dyDescent="0.3">
      <c r="G429" s="1"/>
      <c r="J429" s="37"/>
      <c r="K429" s="37"/>
      <c r="M429" s="120">
        <v>7427</v>
      </c>
      <c r="N429" s="37" t="s">
        <v>0</v>
      </c>
      <c r="O429" s="37" t="s">
        <v>0</v>
      </c>
      <c r="P429" s="37"/>
      <c r="Q429" s="37"/>
      <c r="R429" s="37"/>
      <c r="S429" s="37" t="s">
        <v>0</v>
      </c>
      <c r="T429" s="37" t="s">
        <v>0</v>
      </c>
      <c r="U429" s="37"/>
      <c r="V429" s="37"/>
      <c r="X429" s="253">
        <v>32234</v>
      </c>
      <c r="Y429" s="244">
        <v>5.91</v>
      </c>
      <c r="Z429" s="244">
        <v>7.01</v>
      </c>
      <c r="AA429" s="244">
        <v>7.83</v>
      </c>
      <c r="AB429" s="244">
        <v>8.19</v>
      </c>
      <c r="AC429" s="244">
        <v>8.7200000000000006</v>
      </c>
      <c r="AD429" s="244" t="s">
        <v>491</v>
      </c>
      <c r="AE429" s="244">
        <v>8.5</v>
      </c>
      <c r="AF429" s="244"/>
    </row>
    <row r="430" spans="7:32" x14ac:dyDescent="0.3">
      <c r="G430" s="1"/>
      <c r="J430" s="37"/>
      <c r="K430" s="37"/>
      <c r="M430" s="120">
        <v>7458</v>
      </c>
      <c r="N430" s="37" t="s">
        <v>0</v>
      </c>
      <c r="O430" s="37" t="s">
        <v>0</v>
      </c>
      <c r="P430" s="37"/>
      <c r="Q430" s="37"/>
      <c r="R430" s="37"/>
      <c r="S430" s="37" t="s">
        <v>0</v>
      </c>
      <c r="T430" s="37" t="s">
        <v>0</v>
      </c>
      <c r="U430" s="37"/>
      <c r="V430" s="37"/>
      <c r="X430" s="252">
        <v>32264</v>
      </c>
      <c r="Y430" s="244">
        <v>6.26</v>
      </c>
      <c r="Z430" s="244">
        <v>7.4</v>
      </c>
      <c r="AA430" s="244">
        <v>8.24</v>
      </c>
      <c r="AB430" s="244">
        <v>8.58</v>
      </c>
      <c r="AC430" s="244">
        <v>9.09</v>
      </c>
      <c r="AD430" s="244" t="s">
        <v>491</v>
      </c>
      <c r="AE430" s="244">
        <v>8.84</v>
      </c>
      <c r="AF430" s="244"/>
    </row>
    <row r="431" spans="7:32" x14ac:dyDescent="0.3">
      <c r="G431" s="1"/>
      <c r="J431" s="37"/>
      <c r="K431" s="37"/>
      <c r="M431" s="120">
        <v>7488</v>
      </c>
      <c r="N431" s="37" t="s">
        <v>0</v>
      </c>
      <c r="O431" s="37" t="s">
        <v>0</v>
      </c>
      <c r="P431" s="37"/>
      <c r="Q431" s="37"/>
      <c r="R431" s="37"/>
      <c r="S431" s="37" t="s">
        <v>0</v>
      </c>
      <c r="T431" s="37" t="s">
        <v>0</v>
      </c>
      <c r="U431" s="37"/>
      <c r="V431" s="37"/>
      <c r="X431" s="251">
        <v>32295</v>
      </c>
      <c r="Y431" s="244">
        <v>6.46</v>
      </c>
      <c r="Z431" s="244">
        <v>7.49</v>
      </c>
      <c r="AA431" s="244">
        <v>8.2200000000000006</v>
      </c>
      <c r="AB431" s="244">
        <v>8.49</v>
      </c>
      <c r="AC431" s="244">
        <v>8.92</v>
      </c>
      <c r="AD431" s="244" t="s">
        <v>491</v>
      </c>
      <c r="AE431" s="244">
        <v>9</v>
      </c>
      <c r="AF431" s="244"/>
    </row>
    <row r="432" spans="7:32" x14ac:dyDescent="0.3">
      <c r="G432" s="1"/>
      <c r="J432" s="37"/>
      <c r="K432" s="37"/>
      <c r="M432" s="120">
        <v>7519</v>
      </c>
      <c r="N432" s="37" t="s">
        <v>0</v>
      </c>
      <c r="O432" s="37" t="s">
        <v>0</v>
      </c>
      <c r="P432" s="37"/>
      <c r="Q432" s="37"/>
      <c r="R432" s="37"/>
      <c r="S432" s="37" t="s">
        <v>0</v>
      </c>
      <c r="T432" s="37" t="s">
        <v>0</v>
      </c>
      <c r="U432" s="37"/>
      <c r="V432" s="37"/>
      <c r="X432" s="250">
        <v>32325</v>
      </c>
      <c r="Y432" s="244">
        <v>6.73</v>
      </c>
      <c r="Z432" s="244">
        <v>7.75</v>
      </c>
      <c r="AA432" s="244">
        <v>8.44</v>
      </c>
      <c r="AB432" s="244">
        <v>8.66</v>
      </c>
      <c r="AC432" s="244">
        <v>9.06</v>
      </c>
      <c r="AD432" s="244" t="s">
        <v>491</v>
      </c>
      <c r="AE432" s="244">
        <v>9.2899999999999991</v>
      </c>
      <c r="AF432" s="244"/>
    </row>
    <row r="433" spans="7:32" x14ac:dyDescent="0.3">
      <c r="G433" s="1"/>
      <c r="J433" s="37"/>
      <c r="K433" s="37"/>
      <c r="M433" s="120">
        <v>7550</v>
      </c>
      <c r="N433" s="37" t="s">
        <v>0</v>
      </c>
      <c r="O433" s="37" t="s">
        <v>0</v>
      </c>
      <c r="P433" s="37"/>
      <c r="Q433" s="37"/>
      <c r="R433" s="37"/>
      <c r="S433" s="37" t="s">
        <v>0</v>
      </c>
      <c r="T433" s="37" t="s">
        <v>0</v>
      </c>
      <c r="U433" s="37"/>
      <c r="V433" s="37"/>
      <c r="X433" s="249">
        <v>32356</v>
      </c>
      <c r="Y433" s="244">
        <v>7.06</v>
      </c>
      <c r="Z433" s="244">
        <v>8.17</v>
      </c>
      <c r="AA433" s="244">
        <v>8.77</v>
      </c>
      <c r="AB433" s="244">
        <v>8.94</v>
      </c>
      <c r="AC433" s="244">
        <v>9.26</v>
      </c>
      <c r="AD433" s="244" t="s">
        <v>491</v>
      </c>
      <c r="AE433" s="244">
        <v>9.84</v>
      </c>
      <c r="AF433" s="244"/>
    </row>
    <row r="434" spans="7:32" x14ac:dyDescent="0.3">
      <c r="G434" s="1"/>
      <c r="J434" s="37"/>
      <c r="K434" s="37"/>
      <c r="M434" s="120">
        <v>7580</v>
      </c>
      <c r="N434" s="37" t="s">
        <v>0</v>
      </c>
      <c r="O434" s="37" t="s">
        <v>0</v>
      </c>
      <c r="P434" s="37"/>
      <c r="Q434" s="37"/>
      <c r="R434" s="37"/>
      <c r="S434" s="37" t="s">
        <v>0</v>
      </c>
      <c r="T434" s="37" t="s">
        <v>0</v>
      </c>
      <c r="U434" s="37"/>
      <c r="V434" s="37"/>
      <c r="X434" s="248">
        <v>32387</v>
      </c>
      <c r="Y434" s="244">
        <v>7.24</v>
      </c>
      <c r="Z434" s="244">
        <v>8.09</v>
      </c>
      <c r="AA434" s="244">
        <v>8.57</v>
      </c>
      <c r="AB434" s="244">
        <v>8.69</v>
      </c>
      <c r="AC434" s="244">
        <v>8.98</v>
      </c>
      <c r="AD434" s="244" t="s">
        <v>491</v>
      </c>
      <c r="AE434" s="244">
        <v>10</v>
      </c>
      <c r="AF434" s="244"/>
    </row>
    <row r="435" spans="7:32" x14ac:dyDescent="0.3">
      <c r="G435" s="1"/>
      <c r="J435" s="37"/>
      <c r="K435" s="37"/>
      <c r="M435" s="120">
        <v>7611</v>
      </c>
      <c r="N435" s="37" t="s">
        <v>0</v>
      </c>
      <c r="O435" s="37" t="s">
        <v>0</v>
      </c>
      <c r="P435" s="37"/>
      <c r="Q435" s="37"/>
      <c r="R435" s="37"/>
      <c r="S435" s="37" t="s">
        <v>0</v>
      </c>
      <c r="T435" s="37" t="s">
        <v>0</v>
      </c>
      <c r="U435" s="37"/>
      <c r="V435" s="37"/>
      <c r="X435" s="247">
        <v>32417</v>
      </c>
      <c r="Y435" s="244">
        <v>7.35</v>
      </c>
      <c r="Z435" s="244">
        <v>8.11</v>
      </c>
      <c r="AA435" s="244">
        <v>8.43</v>
      </c>
      <c r="AB435" s="244">
        <v>8.51</v>
      </c>
      <c r="AC435" s="244">
        <v>8.8000000000000007</v>
      </c>
      <c r="AD435" s="244" t="s">
        <v>491</v>
      </c>
      <c r="AE435" s="244">
        <v>10</v>
      </c>
      <c r="AF435" s="244"/>
    </row>
    <row r="436" spans="7:32" x14ac:dyDescent="0.3">
      <c r="G436" s="1"/>
      <c r="J436" s="37"/>
      <c r="K436" s="37"/>
      <c r="M436" s="120">
        <v>7641</v>
      </c>
      <c r="N436" s="37" t="s">
        <v>0</v>
      </c>
      <c r="O436" s="37" t="s">
        <v>0</v>
      </c>
      <c r="P436" s="37"/>
      <c r="Q436" s="37"/>
      <c r="R436" s="37"/>
      <c r="S436" s="37" t="s">
        <v>0</v>
      </c>
      <c r="T436" s="37" t="s">
        <v>0</v>
      </c>
      <c r="U436" s="37"/>
      <c r="V436" s="37"/>
      <c r="X436" s="246">
        <v>32448</v>
      </c>
      <c r="Y436" s="244">
        <v>7.76</v>
      </c>
      <c r="Z436" s="244">
        <v>8.48</v>
      </c>
      <c r="AA436" s="244">
        <v>8.7200000000000006</v>
      </c>
      <c r="AB436" s="244">
        <v>8.7899999999999991</v>
      </c>
      <c r="AC436" s="244">
        <v>8.9600000000000009</v>
      </c>
      <c r="AD436" s="244" t="s">
        <v>491</v>
      </c>
      <c r="AE436" s="244">
        <v>10.050000000000001</v>
      </c>
      <c r="AF436" s="244"/>
    </row>
    <row r="437" spans="7:32" x14ac:dyDescent="0.3">
      <c r="G437" s="1"/>
      <c r="J437" s="37"/>
      <c r="K437" s="37"/>
      <c r="M437" s="120">
        <v>7672</v>
      </c>
      <c r="N437" s="37" t="s">
        <v>0</v>
      </c>
      <c r="O437" s="37" t="s">
        <v>0</v>
      </c>
      <c r="P437" s="37"/>
      <c r="Q437" s="37"/>
      <c r="R437" s="37"/>
      <c r="S437" s="37" t="s">
        <v>0</v>
      </c>
      <c r="T437" s="37" t="s">
        <v>0</v>
      </c>
      <c r="U437" s="37"/>
      <c r="V437" s="37"/>
      <c r="X437" s="245">
        <v>32478</v>
      </c>
      <c r="Y437" s="244">
        <v>8.07</v>
      </c>
      <c r="Z437" s="244">
        <v>8.99</v>
      </c>
      <c r="AA437" s="244">
        <v>9.11</v>
      </c>
      <c r="AB437" s="244">
        <v>9.09</v>
      </c>
      <c r="AC437" s="244">
        <v>9.11</v>
      </c>
      <c r="AD437" s="244" t="s">
        <v>491</v>
      </c>
      <c r="AE437" s="244">
        <v>10.5</v>
      </c>
      <c r="AF437" s="244"/>
    </row>
    <row r="438" spans="7:32" x14ac:dyDescent="0.3">
      <c r="G438" s="1"/>
      <c r="J438" s="37"/>
      <c r="K438" s="37"/>
      <c r="M438" s="120">
        <v>7703</v>
      </c>
      <c r="N438" s="37" t="s">
        <v>0</v>
      </c>
      <c r="O438" s="37" t="s">
        <v>0</v>
      </c>
      <c r="P438" s="37"/>
      <c r="Q438" s="37"/>
      <c r="R438" s="37"/>
      <c r="S438" s="37" t="s">
        <v>0</v>
      </c>
      <c r="T438" s="37" t="s">
        <v>0</v>
      </c>
      <c r="U438" s="37"/>
      <c r="V438" s="37"/>
      <c r="X438" s="256">
        <v>32509</v>
      </c>
      <c r="Y438" s="244">
        <v>8.27</v>
      </c>
      <c r="Z438" s="244">
        <v>9.0500000000000007</v>
      </c>
      <c r="AA438" s="244">
        <v>9.1999999999999993</v>
      </c>
      <c r="AB438" s="244">
        <v>9.15</v>
      </c>
      <c r="AC438" s="244">
        <v>9.09</v>
      </c>
      <c r="AD438" s="244" t="s">
        <v>491</v>
      </c>
      <c r="AE438" s="244">
        <v>10.5</v>
      </c>
      <c r="AF438" s="244"/>
    </row>
    <row r="439" spans="7:32" x14ac:dyDescent="0.3">
      <c r="G439" s="1"/>
      <c r="J439" s="37"/>
      <c r="K439" s="37"/>
      <c r="M439" s="120">
        <v>7731</v>
      </c>
      <c r="N439" s="37" t="s">
        <v>0</v>
      </c>
      <c r="O439" s="37" t="s">
        <v>0</v>
      </c>
      <c r="P439" s="37"/>
      <c r="Q439" s="37"/>
      <c r="R439" s="37"/>
      <c r="S439" s="37" t="s">
        <v>0</v>
      </c>
      <c r="T439" s="37" t="s">
        <v>0</v>
      </c>
      <c r="U439" s="37"/>
      <c r="V439" s="37"/>
      <c r="X439" s="255">
        <v>32540</v>
      </c>
      <c r="Y439" s="244">
        <v>8.5299999999999994</v>
      </c>
      <c r="Z439" s="244">
        <v>9.25</v>
      </c>
      <c r="AA439" s="244">
        <v>9.32</v>
      </c>
      <c r="AB439" s="244">
        <v>9.27</v>
      </c>
      <c r="AC439" s="244">
        <v>9.17</v>
      </c>
      <c r="AD439" s="244" t="s">
        <v>491</v>
      </c>
      <c r="AE439" s="244">
        <v>10.93</v>
      </c>
      <c r="AF439" s="244"/>
    </row>
    <row r="440" spans="7:32" x14ac:dyDescent="0.3">
      <c r="G440" s="1"/>
      <c r="J440" s="37"/>
      <c r="K440" s="37"/>
      <c r="M440" s="120">
        <v>7762</v>
      </c>
      <c r="N440" s="37" t="s">
        <v>0</v>
      </c>
      <c r="O440" s="37" t="s">
        <v>0</v>
      </c>
      <c r="P440" s="37"/>
      <c r="Q440" s="37"/>
      <c r="R440" s="37"/>
      <c r="S440" s="37" t="s">
        <v>0</v>
      </c>
      <c r="T440" s="37" t="s">
        <v>0</v>
      </c>
      <c r="U440" s="37"/>
      <c r="V440" s="37"/>
      <c r="X440" s="254">
        <v>32568</v>
      </c>
      <c r="Y440" s="244">
        <v>8.82</v>
      </c>
      <c r="Z440" s="244">
        <v>9.57</v>
      </c>
      <c r="AA440" s="244">
        <v>9.61</v>
      </c>
      <c r="AB440" s="244">
        <v>9.51</v>
      </c>
      <c r="AC440" s="244">
        <v>9.36</v>
      </c>
      <c r="AD440" s="244" t="s">
        <v>491</v>
      </c>
      <c r="AE440" s="244">
        <v>11.5</v>
      </c>
      <c r="AF440" s="244"/>
    </row>
    <row r="441" spans="7:32" x14ac:dyDescent="0.3">
      <c r="G441" s="1"/>
      <c r="J441" s="37"/>
      <c r="K441" s="37"/>
      <c r="M441" s="120">
        <v>7792</v>
      </c>
      <c r="N441" s="37" t="s">
        <v>0</v>
      </c>
      <c r="O441" s="37" t="s">
        <v>0</v>
      </c>
      <c r="P441" s="37"/>
      <c r="Q441" s="37"/>
      <c r="R441" s="37"/>
      <c r="S441" s="37" t="s">
        <v>0</v>
      </c>
      <c r="T441" s="37" t="s">
        <v>0</v>
      </c>
      <c r="U441" s="37"/>
      <c r="V441" s="37"/>
      <c r="X441" s="253">
        <v>32599</v>
      </c>
      <c r="Y441" s="244">
        <v>8.65</v>
      </c>
      <c r="Z441" s="244">
        <v>9.36</v>
      </c>
      <c r="AA441" s="244">
        <v>9.4</v>
      </c>
      <c r="AB441" s="244">
        <v>9.3000000000000007</v>
      </c>
      <c r="AC441" s="244">
        <v>9.18</v>
      </c>
      <c r="AD441" s="244" t="s">
        <v>491</v>
      </c>
      <c r="AE441" s="244">
        <v>11.5</v>
      </c>
      <c r="AF441" s="244"/>
    </row>
    <row r="442" spans="7:32" x14ac:dyDescent="0.3">
      <c r="G442" s="1"/>
      <c r="J442" s="37"/>
      <c r="K442" s="37"/>
      <c r="M442" s="120">
        <v>7823</v>
      </c>
      <c r="N442" s="37" t="s">
        <v>0</v>
      </c>
      <c r="O442" s="37" t="s">
        <v>0</v>
      </c>
      <c r="P442" s="37"/>
      <c r="Q442" s="37"/>
      <c r="R442" s="37"/>
      <c r="S442" s="37" t="s">
        <v>0</v>
      </c>
      <c r="T442" s="37" t="s">
        <v>0</v>
      </c>
      <c r="U442" s="37"/>
      <c r="V442" s="37"/>
      <c r="X442" s="252">
        <v>32629</v>
      </c>
      <c r="Y442" s="244">
        <v>8.43</v>
      </c>
      <c r="Z442" s="244">
        <v>8.98</v>
      </c>
      <c r="AA442" s="244">
        <v>8.98</v>
      </c>
      <c r="AB442" s="244">
        <v>8.91</v>
      </c>
      <c r="AC442" s="244">
        <v>8.86</v>
      </c>
      <c r="AD442" s="244" t="s">
        <v>491</v>
      </c>
      <c r="AE442" s="244">
        <v>11.5</v>
      </c>
      <c r="AF442" s="244"/>
    </row>
    <row r="443" spans="7:32" x14ac:dyDescent="0.3">
      <c r="G443" s="1"/>
      <c r="J443" s="37"/>
      <c r="K443" s="37"/>
      <c r="M443" s="120">
        <v>7853</v>
      </c>
      <c r="N443" s="37" t="s">
        <v>0</v>
      </c>
      <c r="O443" s="37" t="s">
        <v>0</v>
      </c>
      <c r="P443" s="37"/>
      <c r="Q443" s="37"/>
      <c r="R443" s="37"/>
      <c r="S443" s="37" t="s">
        <v>0</v>
      </c>
      <c r="T443" s="37" t="s">
        <v>0</v>
      </c>
      <c r="U443" s="37"/>
      <c r="V443" s="37"/>
      <c r="X443" s="251">
        <v>32660</v>
      </c>
      <c r="Y443" s="244">
        <v>8.15</v>
      </c>
      <c r="Z443" s="244">
        <v>8.44</v>
      </c>
      <c r="AA443" s="244">
        <v>8.3699999999999992</v>
      </c>
      <c r="AB443" s="244">
        <v>8.2899999999999991</v>
      </c>
      <c r="AC443" s="244">
        <v>8.2799999999999994</v>
      </c>
      <c r="AD443" s="244" t="s">
        <v>491</v>
      </c>
      <c r="AE443" s="244">
        <v>11.07</v>
      </c>
      <c r="AF443" s="244"/>
    </row>
    <row r="444" spans="7:32" x14ac:dyDescent="0.3">
      <c r="G444" s="1"/>
      <c r="J444" s="37"/>
      <c r="K444" s="37"/>
      <c r="M444" s="120">
        <v>7884</v>
      </c>
      <c r="N444" s="37" t="s">
        <v>0</v>
      </c>
      <c r="O444" s="37" t="s">
        <v>0</v>
      </c>
      <c r="P444" s="37"/>
      <c r="Q444" s="37"/>
      <c r="R444" s="37"/>
      <c r="S444" s="37" t="s">
        <v>0</v>
      </c>
      <c r="T444" s="37" t="s">
        <v>0</v>
      </c>
      <c r="U444" s="37"/>
      <c r="V444" s="37"/>
      <c r="X444" s="250">
        <v>32690</v>
      </c>
      <c r="Y444" s="244">
        <v>7.88</v>
      </c>
      <c r="Z444" s="244">
        <v>7.89</v>
      </c>
      <c r="AA444" s="244">
        <v>7.83</v>
      </c>
      <c r="AB444" s="244">
        <v>7.83</v>
      </c>
      <c r="AC444" s="244">
        <v>8.02</v>
      </c>
      <c r="AD444" s="244" t="s">
        <v>491</v>
      </c>
      <c r="AE444" s="244">
        <v>10.98</v>
      </c>
      <c r="AF444" s="244"/>
    </row>
    <row r="445" spans="7:32" x14ac:dyDescent="0.3">
      <c r="G445" s="1"/>
      <c r="J445" s="37"/>
      <c r="K445" s="37"/>
      <c r="M445" s="120">
        <v>7915</v>
      </c>
      <c r="N445" s="37" t="s">
        <v>0</v>
      </c>
      <c r="O445" s="37" t="s">
        <v>0</v>
      </c>
      <c r="P445" s="37"/>
      <c r="Q445" s="37"/>
      <c r="R445" s="37"/>
      <c r="S445" s="37" t="s">
        <v>0</v>
      </c>
      <c r="T445" s="37" t="s">
        <v>0</v>
      </c>
      <c r="U445" s="37"/>
      <c r="V445" s="37"/>
      <c r="X445" s="249">
        <v>32721</v>
      </c>
      <c r="Y445" s="244">
        <v>7.9</v>
      </c>
      <c r="Z445" s="244">
        <v>8.18</v>
      </c>
      <c r="AA445" s="244">
        <v>8.1300000000000008</v>
      </c>
      <c r="AB445" s="244">
        <v>8.09</v>
      </c>
      <c r="AC445" s="244">
        <v>8.11</v>
      </c>
      <c r="AD445" s="244" t="s">
        <v>491</v>
      </c>
      <c r="AE445" s="244">
        <v>10.5</v>
      </c>
      <c r="AF445" s="244"/>
    </row>
    <row r="446" spans="7:32" x14ac:dyDescent="0.3">
      <c r="G446" s="1"/>
      <c r="J446" s="37"/>
      <c r="K446" s="37"/>
      <c r="M446" s="120">
        <v>7945</v>
      </c>
      <c r="N446" s="37" t="s">
        <v>0</v>
      </c>
      <c r="O446" s="37" t="s">
        <v>0</v>
      </c>
      <c r="P446" s="37"/>
      <c r="Q446" s="37"/>
      <c r="R446" s="37"/>
      <c r="S446" s="37" t="s">
        <v>0</v>
      </c>
      <c r="T446" s="37" t="s">
        <v>0</v>
      </c>
      <c r="U446" s="37"/>
      <c r="V446" s="37"/>
      <c r="X446" s="248">
        <v>32752</v>
      </c>
      <c r="Y446" s="244">
        <v>7.75</v>
      </c>
      <c r="Z446" s="244">
        <v>8.2200000000000006</v>
      </c>
      <c r="AA446" s="244">
        <v>8.26</v>
      </c>
      <c r="AB446" s="244">
        <v>8.17</v>
      </c>
      <c r="AC446" s="244">
        <v>8.19</v>
      </c>
      <c r="AD446" s="244" t="s">
        <v>491</v>
      </c>
      <c r="AE446" s="244">
        <v>10.5</v>
      </c>
      <c r="AF446" s="244"/>
    </row>
    <row r="447" spans="7:32" x14ac:dyDescent="0.3">
      <c r="G447" s="1"/>
      <c r="J447" s="37"/>
      <c r="K447" s="37"/>
      <c r="M447" s="120">
        <v>7976</v>
      </c>
      <c r="N447" s="37" t="s">
        <v>0</v>
      </c>
      <c r="O447" s="37" t="s">
        <v>0</v>
      </c>
      <c r="P447" s="37"/>
      <c r="Q447" s="37"/>
      <c r="R447" s="37"/>
      <c r="S447" s="37" t="s">
        <v>0</v>
      </c>
      <c r="T447" s="37" t="s">
        <v>0</v>
      </c>
      <c r="U447" s="37"/>
      <c r="V447" s="37"/>
      <c r="X447" s="247">
        <v>32782</v>
      </c>
      <c r="Y447" s="244">
        <v>7.64</v>
      </c>
      <c r="Z447" s="244">
        <v>7.99</v>
      </c>
      <c r="AA447" s="244">
        <v>8.02</v>
      </c>
      <c r="AB447" s="244">
        <v>7.97</v>
      </c>
      <c r="AC447" s="244">
        <v>8.01</v>
      </c>
      <c r="AD447" s="244" t="s">
        <v>491</v>
      </c>
      <c r="AE447" s="244">
        <v>10.5</v>
      </c>
      <c r="AF447" s="244"/>
    </row>
    <row r="448" spans="7:32" x14ac:dyDescent="0.3">
      <c r="G448" s="1"/>
      <c r="J448" s="37"/>
      <c r="K448" s="37"/>
      <c r="M448" s="120">
        <v>8006</v>
      </c>
      <c r="N448" s="37" t="s">
        <v>0</v>
      </c>
      <c r="O448" s="37" t="s">
        <v>0</v>
      </c>
      <c r="P448" s="37"/>
      <c r="Q448" s="37"/>
      <c r="R448" s="37"/>
      <c r="S448" s="37" t="s">
        <v>0</v>
      </c>
      <c r="T448" s="37" t="s">
        <v>0</v>
      </c>
      <c r="U448" s="37"/>
      <c r="V448" s="37"/>
      <c r="X448" s="246">
        <v>32813</v>
      </c>
      <c r="Y448" s="244">
        <v>7.69</v>
      </c>
      <c r="Z448" s="244">
        <v>7.77</v>
      </c>
      <c r="AA448" s="244">
        <v>7.8</v>
      </c>
      <c r="AB448" s="244">
        <v>7.81</v>
      </c>
      <c r="AC448" s="244">
        <v>7.87</v>
      </c>
      <c r="AD448" s="244" t="s">
        <v>491</v>
      </c>
      <c r="AE448" s="244">
        <v>10.5</v>
      </c>
      <c r="AF448" s="244"/>
    </row>
    <row r="449" spans="7:32" x14ac:dyDescent="0.3">
      <c r="G449" s="1"/>
      <c r="J449" s="37"/>
      <c r="K449" s="37"/>
      <c r="M449" s="120">
        <v>8037</v>
      </c>
      <c r="N449" s="37" t="s">
        <v>0</v>
      </c>
      <c r="O449" s="37" t="s">
        <v>0</v>
      </c>
      <c r="P449" s="37"/>
      <c r="Q449" s="37"/>
      <c r="R449" s="37"/>
      <c r="S449" s="37" t="s">
        <v>0</v>
      </c>
      <c r="T449" s="37" t="s">
        <v>0</v>
      </c>
      <c r="U449" s="37"/>
      <c r="V449" s="37"/>
      <c r="X449" s="245">
        <v>32843</v>
      </c>
      <c r="Y449" s="244">
        <v>7.63</v>
      </c>
      <c r="Z449" s="244">
        <v>7.72</v>
      </c>
      <c r="AA449" s="244">
        <v>7.77</v>
      </c>
      <c r="AB449" s="244">
        <v>7.75</v>
      </c>
      <c r="AC449" s="244">
        <v>7.84</v>
      </c>
      <c r="AD449" s="244" t="s">
        <v>491</v>
      </c>
      <c r="AE449" s="244">
        <v>10.5</v>
      </c>
      <c r="AF449" s="244"/>
    </row>
    <row r="450" spans="7:32" x14ac:dyDescent="0.3">
      <c r="G450" s="1"/>
      <c r="J450" s="37"/>
      <c r="K450" s="37"/>
      <c r="M450" s="120">
        <v>8068</v>
      </c>
      <c r="N450" s="37" t="s">
        <v>0</v>
      </c>
      <c r="O450" s="37" t="s">
        <v>0</v>
      </c>
      <c r="P450" s="37"/>
      <c r="Q450" s="37"/>
      <c r="R450" s="37"/>
      <c r="S450" s="37" t="s">
        <v>0</v>
      </c>
      <c r="T450" s="37" t="s">
        <v>0</v>
      </c>
      <c r="U450" s="37"/>
      <c r="V450" s="37"/>
      <c r="X450" s="256">
        <v>32874</v>
      </c>
      <c r="Y450" s="244">
        <v>7.64</v>
      </c>
      <c r="Z450" s="244">
        <v>7.92</v>
      </c>
      <c r="AA450" s="244">
        <v>8.1300000000000008</v>
      </c>
      <c r="AB450" s="244">
        <v>8.1199999999999992</v>
      </c>
      <c r="AC450" s="244">
        <v>8.2100000000000009</v>
      </c>
      <c r="AD450" s="244" t="s">
        <v>491</v>
      </c>
      <c r="AE450" s="244">
        <v>10.11</v>
      </c>
      <c r="AF450" s="244"/>
    </row>
    <row r="451" spans="7:32" x14ac:dyDescent="0.3">
      <c r="G451" s="1"/>
      <c r="J451" s="37"/>
      <c r="K451" s="37"/>
      <c r="M451" s="120">
        <v>8096</v>
      </c>
      <c r="N451" s="37" t="s">
        <v>0</v>
      </c>
      <c r="O451" s="37" t="s">
        <v>0</v>
      </c>
      <c r="P451" s="37"/>
      <c r="Q451" s="37"/>
      <c r="R451" s="37"/>
      <c r="S451" s="37" t="s">
        <v>0</v>
      </c>
      <c r="T451" s="37" t="s">
        <v>0</v>
      </c>
      <c r="U451" s="37"/>
      <c r="V451" s="37"/>
      <c r="X451" s="255">
        <v>32905</v>
      </c>
      <c r="Y451" s="244">
        <v>7.74</v>
      </c>
      <c r="Z451" s="244">
        <v>8.11</v>
      </c>
      <c r="AA451" s="244">
        <v>8.39</v>
      </c>
      <c r="AB451" s="244">
        <v>8.42</v>
      </c>
      <c r="AC451" s="244">
        <v>8.4700000000000006</v>
      </c>
      <c r="AD451" s="244" t="s">
        <v>491</v>
      </c>
      <c r="AE451" s="244">
        <v>10</v>
      </c>
      <c r="AF451" s="244"/>
    </row>
    <row r="452" spans="7:32" x14ac:dyDescent="0.3">
      <c r="G452" s="1"/>
      <c r="J452" s="37"/>
      <c r="K452" s="37"/>
      <c r="M452" s="120">
        <v>8127</v>
      </c>
      <c r="N452" s="37" t="s">
        <v>0</v>
      </c>
      <c r="O452" s="37" t="s">
        <v>0</v>
      </c>
      <c r="P452" s="37"/>
      <c r="Q452" s="37"/>
      <c r="R452" s="37"/>
      <c r="S452" s="37" t="s">
        <v>0</v>
      </c>
      <c r="T452" s="37" t="s">
        <v>0</v>
      </c>
      <c r="U452" s="37"/>
      <c r="V452" s="37"/>
      <c r="X452" s="254">
        <v>32933</v>
      </c>
      <c r="Y452" s="244">
        <v>7.9</v>
      </c>
      <c r="Z452" s="244">
        <v>8.35</v>
      </c>
      <c r="AA452" s="244">
        <v>8.6300000000000008</v>
      </c>
      <c r="AB452" s="244">
        <v>8.6</v>
      </c>
      <c r="AC452" s="244">
        <v>8.59</v>
      </c>
      <c r="AD452" s="244" t="s">
        <v>491</v>
      </c>
      <c r="AE452" s="244">
        <v>10</v>
      </c>
      <c r="AF452" s="244"/>
    </row>
    <row r="453" spans="7:32" x14ac:dyDescent="0.3">
      <c r="G453" s="1"/>
      <c r="J453" s="37"/>
      <c r="K453" s="37"/>
      <c r="M453" s="120">
        <v>8157</v>
      </c>
      <c r="N453" s="37" t="s">
        <v>0</v>
      </c>
      <c r="O453" s="37" t="s">
        <v>0</v>
      </c>
      <c r="P453" s="37"/>
      <c r="Q453" s="37"/>
      <c r="R453" s="37"/>
      <c r="S453" s="37" t="s">
        <v>0</v>
      </c>
      <c r="T453" s="37" t="s">
        <v>0</v>
      </c>
      <c r="U453" s="37"/>
      <c r="V453" s="37"/>
      <c r="X453" s="253">
        <v>32964</v>
      </c>
      <c r="Y453" s="244">
        <v>7.77</v>
      </c>
      <c r="Z453" s="244">
        <v>8.4</v>
      </c>
      <c r="AA453" s="244">
        <v>8.7799999999999994</v>
      </c>
      <c r="AB453" s="244">
        <v>8.77</v>
      </c>
      <c r="AC453" s="244">
        <v>8.7899999999999991</v>
      </c>
      <c r="AD453" s="244" t="s">
        <v>491</v>
      </c>
      <c r="AE453" s="244">
        <v>10</v>
      </c>
      <c r="AF453" s="244"/>
    </row>
    <row r="454" spans="7:32" x14ac:dyDescent="0.3">
      <c r="G454" s="1"/>
      <c r="J454" s="37"/>
      <c r="K454" s="37"/>
      <c r="M454" s="120">
        <v>8188</v>
      </c>
      <c r="N454" s="37" t="s">
        <v>0</v>
      </c>
      <c r="O454" s="37" t="s">
        <v>0</v>
      </c>
      <c r="P454" s="37"/>
      <c r="Q454" s="37"/>
      <c r="R454" s="37"/>
      <c r="S454" s="37" t="s">
        <v>0</v>
      </c>
      <c r="T454" s="37" t="s">
        <v>0</v>
      </c>
      <c r="U454" s="37"/>
      <c r="V454" s="37"/>
      <c r="X454" s="252">
        <v>32994</v>
      </c>
      <c r="Y454" s="244">
        <v>7.74</v>
      </c>
      <c r="Z454" s="244">
        <v>8.32</v>
      </c>
      <c r="AA454" s="244">
        <v>8.69</v>
      </c>
      <c r="AB454" s="244">
        <v>8.74</v>
      </c>
      <c r="AC454" s="244">
        <v>8.76</v>
      </c>
      <c r="AD454" s="244" t="s">
        <v>491</v>
      </c>
      <c r="AE454" s="244">
        <v>10</v>
      </c>
      <c r="AF454" s="244"/>
    </row>
    <row r="455" spans="7:32" x14ac:dyDescent="0.3">
      <c r="G455" s="1"/>
      <c r="J455" s="37"/>
      <c r="K455" s="37"/>
      <c r="M455" s="120">
        <v>8218</v>
      </c>
      <c r="N455" s="37" t="s">
        <v>0</v>
      </c>
      <c r="O455" s="37" t="s">
        <v>0</v>
      </c>
      <c r="P455" s="37"/>
      <c r="Q455" s="37"/>
      <c r="R455" s="37"/>
      <c r="S455" s="37" t="s">
        <v>0</v>
      </c>
      <c r="T455" s="37" t="s">
        <v>0</v>
      </c>
      <c r="U455" s="37"/>
      <c r="V455" s="37"/>
      <c r="X455" s="251">
        <v>33025</v>
      </c>
      <c r="Y455" s="244">
        <v>7.73</v>
      </c>
      <c r="Z455" s="244">
        <v>8.1</v>
      </c>
      <c r="AA455" s="244">
        <v>8.4</v>
      </c>
      <c r="AB455" s="244">
        <v>8.43</v>
      </c>
      <c r="AC455" s="244">
        <v>8.48</v>
      </c>
      <c r="AD455" s="244" t="s">
        <v>491</v>
      </c>
      <c r="AE455" s="244">
        <v>10</v>
      </c>
      <c r="AF455" s="244"/>
    </row>
    <row r="456" spans="7:32" x14ac:dyDescent="0.3">
      <c r="G456" s="1"/>
      <c r="J456" s="37"/>
      <c r="K456" s="37"/>
      <c r="M456" s="120">
        <v>8249</v>
      </c>
      <c r="N456" s="37" t="s">
        <v>0</v>
      </c>
      <c r="O456" s="37" t="s">
        <v>0</v>
      </c>
      <c r="P456" s="37"/>
      <c r="Q456" s="37"/>
      <c r="R456" s="37"/>
      <c r="S456" s="37" t="s">
        <v>0</v>
      </c>
      <c r="T456" s="37" t="s">
        <v>0</v>
      </c>
      <c r="U456" s="37"/>
      <c r="V456" s="37"/>
      <c r="X456" s="250">
        <v>33055</v>
      </c>
      <c r="Y456" s="244">
        <v>7.62</v>
      </c>
      <c r="Z456" s="244">
        <v>7.94</v>
      </c>
      <c r="AA456" s="244">
        <v>8.26</v>
      </c>
      <c r="AB456" s="244">
        <v>8.33</v>
      </c>
      <c r="AC456" s="244">
        <v>8.4700000000000006</v>
      </c>
      <c r="AD456" s="244" t="s">
        <v>491</v>
      </c>
      <c r="AE456" s="244">
        <v>10</v>
      </c>
      <c r="AF456" s="244"/>
    </row>
    <row r="457" spans="7:32" x14ac:dyDescent="0.3">
      <c r="G457" s="1"/>
      <c r="J457" s="37"/>
      <c r="K457" s="37"/>
      <c r="M457" s="120">
        <v>8280</v>
      </c>
      <c r="N457" s="37" t="s">
        <v>0</v>
      </c>
      <c r="O457" s="37" t="s">
        <v>0</v>
      </c>
      <c r="P457" s="37"/>
      <c r="Q457" s="37"/>
      <c r="R457" s="37"/>
      <c r="S457" s="37" t="s">
        <v>0</v>
      </c>
      <c r="T457" s="37" t="s">
        <v>0</v>
      </c>
      <c r="U457" s="37"/>
      <c r="V457" s="37"/>
      <c r="X457" s="249">
        <v>33086</v>
      </c>
      <c r="Y457" s="244">
        <v>7.45</v>
      </c>
      <c r="Z457" s="244">
        <v>7.78</v>
      </c>
      <c r="AA457" s="244">
        <v>8.2200000000000006</v>
      </c>
      <c r="AB457" s="244">
        <v>8.44</v>
      </c>
      <c r="AC457" s="244">
        <v>8.75</v>
      </c>
      <c r="AD457" s="244" t="s">
        <v>491</v>
      </c>
      <c r="AE457" s="244">
        <v>10</v>
      </c>
      <c r="AF457" s="244"/>
    </row>
    <row r="458" spans="7:32" x14ac:dyDescent="0.3">
      <c r="G458" s="1"/>
      <c r="J458" s="37"/>
      <c r="K458" s="37"/>
      <c r="M458" s="120">
        <v>8310</v>
      </c>
      <c r="N458" s="37" t="s">
        <v>0</v>
      </c>
      <c r="O458" s="37" t="s">
        <v>0</v>
      </c>
      <c r="P458" s="37"/>
      <c r="Q458" s="37"/>
      <c r="R458" s="37"/>
      <c r="S458" s="37" t="s">
        <v>0</v>
      </c>
      <c r="T458" s="37" t="s">
        <v>0</v>
      </c>
      <c r="U458" s="37"/>
      <c r="V458" s="37"/>
      <c r="X458" s="248">
        <v>33117</v>
      </c>
      <c r="Y458" s="244">
        <v>7.36</v>
      </c>
      <c r="Z458" s="244">
        <v>7.76</v>
      </c>
      <c r="AA458" s="244">
        <v>8.27</v>
      </c>
      <c r="AB458" s="244">
        <v>8.51</v>
      </c>
      <c r="AC458" s="244">
        <v>8.89</v>
      </c>
      <c r="AD458" s="244" t="s">
        <v>491</v>
      </c>
      <c r="AE458" s="244">
        <v>10</v>
      </c>
      <c r="AF458" s="244"/>
    </row>
    <row r="459" spans="7:32" x14ac:dyDescent="0.3">
      <c r="G459" s="1"/>
      <c r="J459" s="37"/>
      <c r="K459" s="37"/>
      <c r="M459" s="120">
        <v>8341</v>
      </c>
      <c r="N459" s="37" t="s">
        <v>0</v>
      </c>
      <c r="O459" s="37" t="s">
        <v>0</v>
      </c>
      <c r="P459" s="37"/>
      <c r="Q459" s="37"/>
      <c r="R459" s="37"/>
      <c r="S459" s="37" t="s">
        <v>0</v>
      </c>
      <c r="T459" s="37" t="s">
        <v>0</v>
      </c>
      <c r="U459" s="37"/>
      <c r="V459" s="37"/>
      <c r="X459" s="247">
        <v>33147</v>
      </c>
      <c r="Y459" s="244">
        <v>7.17</v>
      </c>
      <c r="Z459" s="244">
        <v>7.55</v>
      </c>
      <c r="AA459" s="244">
        <v>8.07</v>
      </c>
      <c r="AB459" s="244">
        <v>8.33</v>
      </c>
      <c r="AC459" s="244">
        <v>8.7200000000000006</v>
      </c>
      <c r="AD459" s="244" t="s">
        <v>491</v>
      </c>
      <c r="AE459" s="244">
        <v>10</v>
      </c>
      <c r="AF459" s="244"/>
    </row>
    <row r="460" spans="7:32" x14ac:dyDescent="0.3">
      <c r="G460" s="1"/>
      <c r="J460" s="37"/>
      <c r="K460" s="37"/>
      <c r="M460" s="120">
        <v>8371</v>
      </c>
      <c r="N460" s="37" t="s">
        <v>0</v>
      </c>
      <c r="O460" s="37" t="s">
        <v>0</v>
      </c>
      <c r="P460" s="37"/>
      <c r="Q460" s="37"/>
      <c r="R460" s="37"/>
      <c r="S460" s="37" t="s">
        <v>0</v>
      </c>
      <c r="T460" s="37" t="s">
        <v>0</v>
      </c>
      <c r="U460" s="37"/>
      <c r="V460" s="37"/>
      <c r="X460" s="246">
        <v>33178</v>
      </c>
      <c r="Y460" s="244">
        <v>7.06</v>
      </c>
      <c r="Z460" s="244">
        <v>7.31</v>
      </c>
      <c r="AA460" s="244">
        <v>7.74</v>
      </c>
      <c r="AB460" s="244">
        <v>8.02</v>
      </c>
      <c r="AC460" s="244">
        <v>8.39</v>
      </c>
      <c r="AD460" s="244" t="s">
        <v>491</v>
      </c>
      <c r="AE460" s="244">
        <v>10</v>
      </c>
      <c r="AF460" s="244"/>
    </row>
    <row r="461" spans="7:32" x14ac:dyDescent="0.3">
      <c r="G461" s="1"/>
      <c r="J461" s="37"/>
      <c r="K461" s="37"/>
      <c r="M461" s="120">
        <v>8402</v>
      </c>
      <c r="N461" s="37" t="s">
        <v>0</v>
      </c>
      <c r="O461" s="37" t="s">
        <v>0</v>
      </c>
      <c r="P461" s="37"/>
      <c r="Q461" s="37"/>
      <c r="R461" s="37"/>
      <c r="S461" s="37" t="s">
        <v>0</v>
      </c>
      <c r="T461" s="37" t="s">
        <v>0</v>
      </c>
      <c r="U461" s="37"/>
      <c r="V461" s="37"/>
      <c r="X461" s="245">
        <v>33208</v>
      </c>
      <c r="Y461" s="244">
        <v>6.74</v>
      </c>
      <c r="Z461" s="244">
        <v>7.05</v>
      </c>
      <c r="AA461" s="244">
        <v>7.47</v>
      </c>
      <c r="AB461" s="244">
        <v>7.73</v>
      </c>
      <c r="AC461" s="244">
        <v>8.08</v>
      </c>
      <c r="AD461" s="244" t="s">
        <v>491</v>
      </c>
      <c r="AE461" s="244">
        <v>10</v>
      </c>
      <c r="AF461" s="244"/>
    </row>
    <row r="462" spans="7:32" x14ac:dyDescent="0.3">
      <c r="G462" s="1"/>
      <c r="J462" s="37"/>
      <c r="K462" s="37"/>
      <c r="M462" s="120">
        <v>8433</v>
      </c>
      <c r="N462" s="37" t="s">
        <v>0</v>
      </c>
      <c r="O462" s="37" t="s">
        <v>0</v>
      </c>
      <c r="P462" s="37"/>
      <c r="Q462" s="37"/>
      <c r="R462" s="37"/>
      <c r="S462" s="37" t="s">
        <v>0</v>
      </c>
      <c r="T462" s="37" t="s">
        <v>0</v>
      </c>
      <c r="U462" s="37"/>
      <c r="V462" s="37"/>
      <c r="X462" s="256">
        <v>33239</v>
      </c>
      <c r="Y462" s="244">
        <v>6.22</v>
      </c>
      <c r="Z462" s="244">
        <v>6.64</v>
      </c>
      <c r="AA462" s="244">
        <v>7.38</v>
      </c>
      <c r="AB462" s="244">
        <v>7.7</v>
      </c>
      <c r="AC462" s="244">
        <v>8.09</v>
      </c>
      <c r="AD462" s="244" t="s">
        <v>491</v>
      </c>
      <c r="AE462" s="244">
        <v>9.52</v>
      </c>
      <c r="AF462" s="244"/>
    </row>
    <row r="463" spans="7:32" x14ac:dyDescent="0.3">
      <c r="G463" s="1"/>
      <c r="J463" s="37"/>
      <c r="K463" s="37"/>
      <c r="M463" s="120">
        <v>8461</v>
      </c>
      <c r="N463" s="37" t="s">
        <v>0</v>
      </c>
      <c r="O463" s="37" t="s">
        <v>0</v>
      </c>
      <c r="P463" s="37"/>
      <c r="Q463" s="37"/>
      <c r="R463" s="37"/>
      <c r="S463" s="37" t="s">
        <v>0</v>
      </c>
      <c r="T463" s="37" t="s">
        <v>0</v>
      </c>
      <c r="U463" s="37"/>
      <c r="V463" s="37"/>
      <c r="X463" s="255">
        <v>33270</v>
      </c>
      <c r="Y463" s="244">
        <v>5.94</v>
      </c>
      <c r="Z463" s="244">
        <v>6.27</v>
      </c>
      <c r="AA463" s="244">
        <v>7.08</v>
      </c>
      <c r="AB463" s="244">
        <v>7.47</v>
      </c>
      <c r="AC463" s="244">
        <v>7.85</v>
      </c>
      <c r="AD463" s="244" t="s">
        <v>491</v>
      </c>
      <c r="AE463" s="244">
        <v>9.0500000000000007</v>
      </c>
      <c r="AF463" s="244"/>
    </row>
    <row r="464" spans="7:32" x14ac:dyDescent="0.3">
      <c r="G464" s="1"/>
      <c r="J464" s="37"/>
      <c r="K464" s="37"/>
      <c r="M464" s="120">
        <v>8492</v>
      </c>
      <c r="N464" s="37" t="s">
        <v>0</v>
      </c>
      <c r="O464" s="37" t="s">
        <v>0</v>
      </c>
      <c r="P464" s="37"/>
      <c r="Q464" s="37"/>
      <c r="R464" s="37"/>
      <c r="S464" s="37" t="s">
        <v>0</v>
      </c>
      <c r="T464" s="37" t="s">
        <v>0</v>
      </c>
      <c r="U464" s="37"/>
      <c r="V464" s="37"/>
      <c r="X464" s="254">
        <v>33298</v>
      </c>
      <c r="Y464" s="244">
        <v>5.91</v>
      </c>
      <c r="Z464" s="244">
        <v>6.4</v>
      </c>
      <c r="AA464" s="244">
        <v>7.35</v>
      </c>
      <c r="AB464" s="244">
        <v>7.77</v>
      </c>
      <c r="AC464" s="244">
        <v>8.11</v>
      </c>
      <c r="AD464" s="244" t="s">
        <v>491</v>
      </c>
      <c r="AE464" s="244">
        <v>9</v>
      </c>
      <c r="AF464" s="244"/>
    </row>
    <row r="465" spans="7:32" x14ac:dyDescent="0.3">
      <c r="G465" s="1"/>
      <c r="J465" s="37"/>
      <c r="K465" s="37"/>
      <c r="M465" s="120">
        <v>8522</v>
      </c>
      <c r="N465" s="37" t="s">
        <v>0</v>
      </c>
      <c r="O465" s="37" t="s">
        <v>0</v>
      </c>
      <c r="P465" s="37"/>
      <c r="Q465" s="37"/>
      <c r="R465" s="37"/>
      <c r="S465" s="37" t="s">
        <v>0</v>
      </c>
      <c r="T465" s="37" t="s">
        <v>0</v>
      </c>
      <c r="U465" s="37"/>
      <c r="V465" s="37"/>
      <c r="X465" s="253">
        <v>33329</v>
      </c>
      <c r="Y465" s="244">
        <v>5.65</v>
      </c>
      <c r="Z465" s="244">
        <v>6.24</v>
      </c>
      <c r="AA465" s="244">
        <v>7.23</v>
      </c>
      <c r="AB465" s="244">
        <v>7.7</v>
      </c>
      <c r="AC465" s="244">
        <v>8.0399999999999991</v>
      </c>
      <c r="AD465" s="244" t="s">
        <v>491</v>
      </c>
      <c r="AE465" s="244">
        <v>9</v>
      </c>
      <c r="AF465" s="244"/>
    </row>
    <row r="466" spans="7:32" x14ac:dyDescent="0.3">
      <c r="G466" s="1"/>
      <c r="J466" s="37"/>
      <c r="K466" s="37"/>
      <c r="M466" s="120">
        <v>8553</v>
      </c>
      <c r="N466" s="37" t="s">
        <v>0</v>
      </c>
      <c r="O466" s="37" t="s">
        <v>0</v>
      </c>
      <c r="P466" s="37"/>
      <c r="Q466" s="37"/>
      <c r="R466" s="37"/>
      <c r="S466" s="37" t="s">
        <v>0</v>
      </c>
      <c r="T466" s="37" t="s">
        <v>0</v>
      </c>
      <c r="U466" s="37"/>
      <c r="V466" s="37"/>
      <c r="X466" s="252">
        <v>33359</v>
      </c>
      <c r="Y466" s="244">
        <v>5.46</v>
      </c>
      <c r="Z466" s="244">
        <v>6.13</v>
      </c>
      <c r="AA466" s="244">
        <v>7.12</v>
      </c>
      <c r="AB466" s="244">
        <v>7.7</v>
      </c>
      <c r="AC466" s="244">
        <v>8.07</v>
      </c>
      <c r="AD466" s="244" t="s">
        <v>491</v>
      </c>
      <c r="AE466" s="244">
        <v>8.5</v>
      </c>
      <c r="AF466" s="244"/>
    </row>
    <row r="467" spans="7:32" x14ac:dyDescent="0.3">
      <c r="G467" s="1"/>
      <c r="J467" s="37"/>
      <c r="K467" s="37"/>
      <c r="M467" s="120">
        <v>8583</v>
      </c>
      <c r="N467" s="37" t="s">
        <v>0</v>
      </c>
      <c r="O467" s="37" t="s">
        <v>0</v>
      </c>
      <c r="P467" s="37"/>
      <c r="Q467" s="37"/>
      <c r="R467" s="37"/>
      <c r="S467" s="37" t="s">
        <v>0</v>
      </c>
      <c r="T467" s="37" t="s">
        <v>0</v>
      </c>
      <c r="U467" s="37"/>
      <c r="V467" s="37"/>
      <c r="X467" s="251">
        <v>33390</v>
      </c>
      <c r="Y467" s="244">
        <v>5.57</v>
      </c>
      <c r="Z467" s="244">
        <v>6.36</v>
      </c>
      <c r="AA467" s="244">
        <v>7.39</v>
      </c>
      <c r="AB467" s="244">
        <v>7.94</v>
      </c>
      <c r="AC467" s="244">
        <v>8.2799999999999994</v>
      </c>
      <c r="AD467" s="244" t="s">
        <v>491</v>
      </c>
      <c r="AE467" s="244">
        <v>8.5</v>
      </c>
      <c r="AF467" s="244"/>
    </row>
    <row r="468" spans="7:32" x14ac:dyDescent="0.3">
      <c r="G468" s="1"/>
      <c r="J468" s="37"/>
      <c r="K468" s="37"/>
      <c r="M468" s="120">
        <v>8614</v>
      </c>
      <c r="N468" s="37" t="s">
        <v>0</v>
      </c>
      <c r="O468" s="37" t="s">
        <v>0</v>
      </c>
      <c r="P468" s="37"/>
      <c r="Q468" s="37"/>
      <c r="R468" s="37"/>
      <c r="S468" s="37" t="s">
        <v>0</v>
      </c>
      <c r="T468" s="37" t="s">
        <v>0</v>
      </c>
      <c r="U468" s="37"/>
      <c r="V468" s="37"/>
      <c r="X468" s="250">
        <v>33420</v>
      </c>
      <c r="Y468" s="244">
        <v>5.58</v>
      </c>
      <c r="Z468" s="244">
        <v>6.31</v>
      </c>
      <c r="AA468" s="244">
        <v>7.38</v>
      </c>
      <c r="AB468" s="244">
        <v>7.91</v>
      </c>
      <c r="AC468" s="244">
        <v>8.27</v>
      </c>
      <c r="AD468" s="244" t="s">
        <v>491</v>
      </c>
      <c r="AE468" s="244">
        <v>8.5</v>
      </c>
      <c r="AF468" s="244"/>
    </row>
    <row r="469" spans="7:32" x14ac:dyDescent="0.3">
      <c r="G469" s="1"/>
      <c r="J469" s="37"/>
      <c r="K469" s="37"/>
      <c r="M469" s="120">
        <v>8645</v>
      </c>
      <c r="N469" s="37" t="s">
        <v>0</v>
      </c>
      <c r="O469" s="37" t="s">
        <v>0</v>
      </c>
      <c r="P469" s="37"/>
      <c r="Q469" s="37"/>
      <c r="R469" s="37"/>
      <c r="S469" s="37" t="s">
        <v>0</v>
      </c>
      <c r="T469" s="37" t="s">
        <v>0</v>
      </c>
      <c r="U469" s="37"/>
      <c r="V469" s="37"/>
      <c r="X469" s="249">
        <v>33451</v>
      </c>
      <c r="Y469" s="244">
        <v>5.33</v>
      </c>
      <c r="Z469" s="244">
        <v>5.78</v>
      </c>
      <c r="AA469" s="244">
        <v>6.8</v>
      </c>
      <c r="AB469" s="244">
        <v>7.43</v>
      </c>
      <c r="AC469" s="244">
        <v>7.9</v>
      </c>
      <c r="AD469" s="244" t="s">
        <v>491</v>
      </c>
      <c r="AE469" s="244">
        <v>8.5</v>
      </c>
      <c r="AF469" s="244"/>
    </row>
    <row r="470" spans="7:32" x14ac:dyDescent="0.3">
      <c r="G470" s="1"/>
      <c r="J470" s="37"/>
      <c r="K470" s="37"/>
      <c r="M470" s="120">
        <v>8675</v>
      </c>
      <c r="N470" s="37" t="s">
        <v>0</v>
      </c>
      <c r="O470" s="37" t="s">
        <v>0</v>
      </c>
      <c r="P470" s="37"/>
      <c r="Q470" s="37"/>
      <c r="R470" s="37"/>
      <c r="S470" s="37" t="s">
        <v>0</v>
      </c>
      <c r="T470" s="37" t="s">
        <v>0</v>
      </c>
      <c r="U470" s="37"/>
      <c r="V470" s="37"/>
      <c r="X470" s="248">
        <v>33482</v>
      </c>
      <c r="Y470" s="244">
        <v>5.22</v>
      </c>
      <c r="Z470" s="244">
        <v>5.57</v>
      </c>
      <c r="AA470" s="244">
        <v>6.5</v>
      </c>
      <c r="AB470" s="244">
        <v>7.14</v>
      </c>
      <c r="AC470" s="244">
        <v>7.65</v>
      </c>
      <c r="AD470" s="244" t="s">
        <v>491</v>
      </c>
      <c r="AE470" s="244">
        <v>8.1999999999999993</v>
      </c>
      <c r="AF470" s="244"/>
    </row>
    <row r="471" spans="7:32" x14ac:dyDescent="0.3">
      <c r="G471" s="1"/>
      <c r="J471" s="37"/>
      <c r="K471" s="37"/>
      <c r="M471" s="120">
        <v>8706</v>
      </c>
      <c r="N471" s="37" t="s">
        <v>0</v>
      </c>
      <c r="O471" s="37" t="s">
        <v>0</v>
      </c>
      <c r="P471" s="37"/>
      <c r="Q471" s="37"/>
      <c r="R471" s="37"/>
      <c r="S471" s="37" t="s">
        <v>0</v>
      </c>
      <c r="T471" s="37" t="s">
        <v>0</v>
      </c>
      <c r="U471" s="37"/>
      <c r="V471" s="37"/>
      <c r="X471" s="247">
        <v>33512</v>
      </c>
      <c r="Y471" s="244">
        <v>4.99</v>
      </c>
      <c r="Z471" s="244">
        <v>5.33</v>
      </c>
      <c r="AA471" s="244">
        <v>6.23</v>
      </c>
      <c r="AB471" s="244">
        <v>6.87</v>
      </c>
      <c r="AC471" s="244">
        <v>7.53</v>
      </c>
      <c r="AD471" s="244" t="s">
        <v>491</v>
      </c>
      <c r="AE471" s="244">
        <v>8</v>
      </c>
      <c r="AF471" s="244"/>
    </row>
    <row r="472" spans="7:32" x14ac:dyDescent="0.3">
      <c r="G472" s="1"/>
      <c r="J472" s="37"/>
      <c r="K472" s="37"/>
      <c r="M472" s="120">
        <v>8736</v>
      </c>
      <c r="N472" s="37" t="s">
        <v>0</v>
      </c>
      <c r="O472" s="37" t="s">
        <v>0</v>
      </c>
      <c r="P472" s="37"/>
      <c r="Q472" s="37"/>
      <c r="R472" s="37"/>
      <c r="S472" s="37" t="s">
        <v>0</v>
      </c>
      <c r="T472" s="37" t="s">
        <v>0</v>
      </c>
      <c r="U472" s="37"/>
      <c r="V472" s="37"/>
      <c r="X472" s="246">
        <v>33543</v>
      </c>
      <c r="Y472" s="244">
        <v>4.5599999999999996</v>
      </c>
      <c r="Z472" s="244">
        <v>4.8899999999999997</v>
      </c>
      <c r="AA472" s="244">
        <v>5.9</v>
      </c>
      <c r="AB472" s="244">
        <v>6.62</v>
      </c>
      <c r="AC472" s="244">
        <v>7.42</v>
      </c>
      <c r="AD472" s="244" t="s">
        <v>491</v>
      </c>
      <c r="AE472" s="244">
        <v>7.58</v>
      </c>
      <c r="AF472" s="244"/>
    </row>
    <row r="473" spans="7:32" x14ac:dyDescent="0.3">
      <c r="G473" s="1"/>
      <c r="J473" s="37"/>
      <c r="K473" s="37"/>
      <c r="M473" s="120">
        <v>8767</v>
      </c>
      <c r="N473" s="37" t="s">
        <v>0</v>
      </c>
      <c r="O473" s="37" t="s">
        <v>0</v>
      </c>
      <c r="P473" s="37"/>
      <c r="Q473" s="37"/>
      <c r="R473" s="37"/>
      <c r="S473" s="37" t="s">
        <v>0</v>
      </c>
      <c r="T473" s="37" t="s">
        <v>0</v>
      </c>
      <c r="U473" s="37"/>
      <c r="V473" s="37"/>
      <c r="X473" s="245">
        <v>33573</v>
      </c>
      <c r="Y473" s="244">
        <v>4.07</v>
      </c>
      <c r="Z473" s="244">
        <v>4.38</v>
      </c>
      <c r="AA473" s="244">
        <v>5.39</v>
      </c>
      <c r="AB473" s="244">
        <v>6.19</v>
      </c>
      <c r="AC473" s="244">
        <v>7.09</v>
      </c>
      <c r="AD473" s="244" t="s">
        <v>491</v>
      </c>
      <c r="AE473" s="244">
        <v>7.21</v>
      </c>
      <c r="AF473" s="244"/>
    </row>
    <row r="474" spans="7:32" x14ac:dyDescent="0.3">
      <c r="G474" s="1"/>
      <c r="J474" s="37"/>
      <c r="K474" s="37"/>
      <c r="M474" s="120">
        <v>8798</v>
      </c>
      <c r="N474" s="37" t="s">
        <v>0</v>
      </c>
      <c r="O474" s="37" t="s">
        <v>0</v>
      </c>
      <c r="P474" s="37"/>
      <c r="Q474" s="37"/>
      <c r="R474" s="37"/>
      <c r="S474" s="37" t="s">
        <v>0</v>
      </c>
      <c r="T474" s="37" t="s">
        <v>0</v>
      </c>
      <c r="U474" s="37"/>
      <c r="V474" s="37"/>
      <c r="X474" s="256">
        <v>33604</v>
      </c>
      <c r="Y474" s="244">
        <v>3.8</v>
      </c>
      <c r="Z474" s="244">
        <v>4.1500000000000004</v>
      </c>
      <c r="AA474" s="244">
        <v>5.4</v>
      </c>
      <c r="AB474" s="244">
        <v>6.24</v>
      </c>
      <c r="AC474" s="244">
        <v>7.03</v>
      </c>
      <c r="AD474" s="244" t="s">
        <v>491</v>
      </c>
      <c r="AE474" s="244">
        <v>6.5</v>
      </c>
      <c r="AF474" s="244"/>
    </row>
    <row r="475" spans="7:32" x14ac:dyDescent="0.3">
      <c r="G475" s="1"/>
      <c r="J475" s="37"/>
      <c r="K475" s="37"/>
      <c r="M475" s="120">
        <v>8827</v>
      </c>
      <c r="N475" s="37" t="s">
        <v>0</v>
      </c>
      <c r="O475" s="37" t="s">
        <v>0</v>
      </c>
      <c r="P475" s="37"/>
      <c r="Q475" s="37"/>
      <c r="R475" s="37"/>
      <c r="S475" s="37" t="s">
        <v>0</v>
      </c>
      <c r="T475" s="37" t="s">
        <v>0</v>
      </c>
      <c r="U475" s="37"/>
      <c r="V475" s="37"/>
      <c r="X475" s="255">
        <v>33635</v>
      </c>
      <c r="Y475" s="244">
        <v>3.84</v>
      </c>
      <c r="Z475" s="244">
        <v>4.29</v>
      </c>
      <c r="AA475" s="244">
        <v>5.72</v>
      </c>
      <c r="AB475" s="244">
        <v>6.58</v>
      </c>
      <c r="AC475" s="244">
        <v>7.34</v>
      </c>
      <c r="AD475" s="244" t="s">
        <v>491</v>
      </c>
      <c r="AE475" s="244">
        <v>6.5</v>
      </c>
      <c r="AF475" s="244"/>
    </row>
    <row r="476" spans="7:32" x14ac:dyDescent="0.3">
      <c r="G476" s="1"/>
      <c r="J476" s="37"/>
      <c r="K476" s="37"/>
      <c r="M476" s="120">
        <v>8858</v>
      </c>
      <c r="N476" s="37" t="s">
        <v>0</v>
      </c>
      <c r="O476" s="37" t="s">
        <v>0</v>
      </c>
      <c r="P476" s="37"/>
      <c r="Q476" s="37"/>
      <c r="R476" s="37"/>
      <c r="S476" s="37" t="s">
        <v>0</v>
      </c>
      <c r="T476" s="37" t="s">
        <v>0</v>
      </c>
      <c r="U476" s="37"/>
      <c r="V476" s="37"/>
      <c r="X476" s="254">
        <v>33664</v>
      </c>
      <c r="Y476" s="244">
        <v>4.04</v>
      </c>
      <c r="Z476" s="244">
        <v>4.63</v>
      </c>
      <c r="AA476" s="244">
        <v>6.18</v>
      </c>
      <c r="AB476" s="244">
        <v>6.95</v>
      </c>
      <c r="AC476" s="244">
        <v>7.54</v>
      </c>
      <c r="AD476" s="244" t="s">
        <v>491</v>
      </c>
      <c r="AE476" s="244">
        <v>6.5</v>
      </c>
      <c r="AF476" s="244"/>
    </row>
    <row r="477" spans="7:32" x14ac:dyDescent="0.3">
      <c r="G477" s="1"/>
      <c r="J477" s="37"/>
      <c r="K477" s="37"/>
      <c r="M477" s="120">
        <v>8888</v>
      </c>
      <c r="N477" s="37" t="s">
        <v>0</v>
      </c>
      <c r="O477" s="37" t="s">
        <v>0</v>
      </c>
      <c r="P477" s="37"/>
      <c r="Q477" s="37"/>
      <c r="R477" s="37"/>
      <c r="S477" s="128">
        <v>3.96</v>
      </c>
      <c r="T477" s="37" t="s">
        <v>0</v>
      </c>
      <c r="U477" s="37"/>
      <c r="V477" s="37"/>
      <c r="X477" s="253">
        <v>33695</v>
      </c>
      <c r="Y477" s="244">
        <v>3.75</v>
      </c>
      <c r="Z477" s="244">
        <v>4.3</v>
      </c>
      <c r="AA477" s="244">
        <v>5.93</v>
      </c>
      <c r="AB477" s="244">
        <v>6.78</v>
      </c>
      <c r="AC477" s="244">
        <v>7.48</v>
      </c>
      <c r="AD477" s="244" t="s">
        <v>491</v>
      </c>
      <c r="AE477" s="244">
        <v>6.5</v>
      </c>
      <c r="AF477" s="244"/>
    </row>
    <row r="478" spans="7:32" x14ac:dyDescent="0.3">
      <c r="G478" s="1"/>
      <c r="J478" s="37"/>
      <c r="K478" s="37"/>
      <c r="M478" s="120">
        <v>8919</v>
      </c>
      <c r="N478" s="37" t="s">
        <v>0</v>
      </c>
      <c r="O478" s="37" t="s">
        <v>0</v>
      </c>
      <c r="P478" s="37"/>
      <c r="Q478" s="37"/>
      <c r="R478" s="37"/>
      <c r="S478" s="128">
        <v>3.95</v>
      </c>
      <c r="T478" s="37" t="s">
        <v>0</v>
      </c>
      <c r="U478" s="37"/>
      <c r="V478" s="37"/>
      <c r="X478" s="252">
        <v>33725</v>
      </c>
      <c r="Y478" s="244">
        <v>3.63</v>
      </c>
      <c r="Z478" s="244">
        <v>4.1900000000000004</v>
      </c>
      <c r="AA478" s="244">
        <v>5.81</v>
      </c>
      <c r="AB478" s="244">
        <v>6.69</v>
      </c>
      <c r="AC478" s="244">
        <v>7.39</v>
      </c>
      <c r="AD478" s="244" t="s">
        <v>491</v>
      </c>
      <c r="AE478" s="244">
        <v>6.5</v>
      </c>
      <c r="AF478" s="244"/>
    </row>
    <row r="479" spans="7:32" x14ac:dyDescent="0.3">
      <c r="G479" s="1"/>
      <c r="J479" s="37"/>
      <c r="K479" s="37"/>
      <c r="M479" s="120">
        <v>8949</v>
      </c>
      <c r="N479" s="37" t="s">
        <v>0</v>
      </c>
      <c r="O479" s="37" t="s">
        <v>0</v>
      </c>
      <c r="P479" s="37"/>
      <c r="Q479" s="37"/>
      <c r="R479" s="37"/>
      <c r="S479" s="128">
        <v>3.96</v>
      </c>
      <c r="T479" s="37" t="s">
        <v>0</v>
      </c>
      <c r="U479" s="37"/>
      <c r="V479" s="37"/>
      <c r="X479" s="251">
        <v>33756</v>
      </c>
      <c r="Y479" s="244">
        <v>3.66</v>
      </c>
      <c r="Z479" s="244">
        <v>4.17</v>
      </c>
      <c r="AA479" s="244">
        <v>5.6</v>
      </c>
      <c r="AB479" s="244">
        <v>6.48</v>
      </c>
      <c r="AC479" s="244">
        <v>7.26</v>
      </c>
      <c r="AD479" s="244" t="s">
        <v>491</v>
      </c>
      <c r="AE479" s="244">
        <v>6.5</v>
      </c>
      <c r="AF479" s="244"/>
    </row>
    <row r="480" spans="7:32" x14ac:dyDescent="0.3">
      <c r="G480" s="1"/>
      <c r="J480" s="37"/>
      <c r="K480" s="37"/>
      <c r="M480" s="120">
        <v>8980</v>
      </c>
      <c r="N480" s="37" t="s">
        <v>0</v>
      </c>
      <c r="O480" s="37" t="s">
        <v>0</v>
      </c>
      <c r="P480" s="37"/>
      <c r="Q480" s="37"/>
      <c r="R480" s="37"/>
      <c r="S480" s="128">
        <v>3.93</v>
      </c>
      <c r="T480" s="37" t="s">
        <v>0</v>
      </c>
      <c r="U480" s="37"/>
      <c r="V480" s="37"/>
      <c r="X480" s="250">
        <v>33786</v>
      </c>
      <c r="Y480" s="244">
        <v>3.21</v>
      </c>
      <c r="Z480" s="244">
        <v>3.6</v>
      </c>
      <c r="AA480" s="244">
        <v>4.91</v>
      </c>
      <c r="AB480" s="244">
        <v>5.84</v>
      </c>
      <c r="AC480" s="244">
        <v>6.84</v>
      </c>
      <c r="AD480" s="244" t="s">
        <v>491</v>
      </c>
      <c r="AE480" s="244">
        <v>6.02</v>
      </c>
      <c r="AF480" s="244"/>
    </row>
    <row r="481" spans="7:32" x14ac:dyDescent="0.3">
      <c r="G481" s="1"/>
      <c r="J481" s="37"/>
      <c r="K481" s="37"/>
      <c r="M481" s="120">
        <v>9011</v>
      </c>
      <c r="N481" s="37" t="s">
        <v>0</v>
      </c>
      <c r="O481" s="37" t="s">
        <v>0</v>
      </c>
      <c r="P481" s="37"/>
      <c r="Q481" s="37"/>
      <c r="R481" s="37"/>
      <c r="S481" s="128">
        <v>3.87</v>
      </c>
      <c r="T481" s="37" t="s">
        <v>0</v>
      </c>
      <c r="U481" s="37"/>
      <c r="V481" s="37"/>
      <c r="X481" s="249">
        <v>33817</v>
      </c>
      <c r="Y481" s="244">
        <v>3.13</v>
      </c>
      <c r="Z481" s="244">
        <v>3.47</v>
      </c>
      <c r="AA481" s="244">
        <v>4.72</v>
      </c>
      <c r="AB481" s="244">
        <v>5.6</v>
      </c>
      <c r="AC481" s="244">
        <v>6.59</v>
      </c>
      <c r="AD481" s="244" t="s">
        <v>491</v>
      </c>
      <c r="AE481" s="244">
        <v>6</v>
      </c>
      <c r="AF481" s="244"/>
    </row>
    <row r="482" spans="7:32" x14ac:dyDescent="0.3">
      <c r="G482" s="1"/>
      <c r="J482" s="37"/>
      <c r="K482" s="37"/>
      <c r="M482" s="120">
        <v>9041</v>
      </c>
      <c r="N482" s="37" t="s">
        <v>0</v>
      </c>
      <c r="O482" s="37" t="s">
        <v>0</v>
      </c>
      <c r="P482" s="37"/>
      <c r="Q482" s="37"/>
      <c r="R482" s="37"/>
      <c r="S482" s="128">
        <v>3.79</v>
      </c>
      <c r="T482" s="37" t="s">
        <v>0</v>
      </c>
      <c r="U482" s="37"/>
      <c r="V482" s="37"/>
      <c r="X482" s="248">
        <v>33848</v>
      </c>
      <c r="Y482" s="244">
        <v>2.91</v>
      </c>
      <c r="Z482" s="244">
        <v>3.18</v>
      </c>
      <c r="AA482" s="244">
        <v>4.42</v>
      </c>
      <c r="AB482" s="244">
        <v>5.38</v>
      </c>
      <c r="AC482" s="244">
        <v>6.42</v>
      </c>
      <c r="AD482" s="244" t="s">
        <v>491</v>
      </c>
      <c r="AE482" s="244">
        <v>6</v>
      </c>
      <c r="AF482" s="244"/>
    </row>
    <row r="483" spans="7:32" x14ac:dyDescent="0.3">
      <c r="G483" s="1"/>
      <c r="J483" s="37"/>
      <c r="K483" s="37"/>
      <c r="M483" s="120">
        <v>9072</v>
      </c>
      <c r="N483" s="37" t="s">
        <v>0</v>
      </c>
      <c r="O483" s="37" t="s">
        <v>0</v>
      </c>
      <c r="P483" s="37"/>
      <c r="Q483" s="37"/>
      <c r="R483" s="37"/>
      <c r="S483" s="128">
        <v>3.79</v>
      </c>
      <c r="T483" s="37" t="s">
        <v>0</v>
      </c>
      <c r="U483" s="37"/>
      <c r="V483" s="37"/>
      <c r="X483" s="247">
        <v>33878</v>
      </c>
      <c r="Y483" s="244">
        <v>2.86</v>
      </c>
      <c r="Z483" s="244">
        <v>3.3</v>
      </c>
      <c r="AA483" s="244">
        <v>4.6399999999999997</v>
      </c>
      <c r="AB483" s="244">
        <v>5.6</v>
      </c>
      <c r="AC483" s="244">
        <v>6.59</v>
      </c>
      <c r="AD483" s="244" t="s">
        <v>491</v>
      </c>
      <c r="AE483" s="244">
        <v>6</v>
      </c>
      <c r="AF483" s="244"/>
    </row>
    <row r="484" spans="7:32" x14ac:dyDescent="0.3">
      <c r="G484" s="1"/>
      <c r="J484" s="37"/>
      <c r="K484" s="37"/>
      <c r="M484" s="120">
        <v>9102</v>
      </c>
      <c r="N484" s="37" t="s">
        <v>0</v>
      </c>
      <c r="O484" s="37" t="s">
        <v>0</v>
      </c>
      <c r="P484" s="37"/>
      <c r="Q484" s="37"/>
      <c r="R484" s="37"/>
      <c r="S484" s="128">
        <v>3.85</v>
      </c>
      <c r="T484" s="37" t="s">
        <v>0</v>
      </c>
      <c r="U484" s="37"/>
      <c r="V484" s="37"/>
      <c r="X484" s="246">
        <v>33909</v>
      </c>
      <c r="Y484" s="244">
        <v>3.13</v>
      </c>
      <c r="Z484" s="244">
        <v>3.68</v>
      </c>
      <c r="AA484" s="244">
        <v>5.14</v>
      </c>
      <c r="AB484" s="244">
        <v>6.04</v>
      </c>
      <c r="AC484" s="244">
        <v>6.87</v>
      </c>
      <c r="AD484" s="244" t="s">
        <v>491</v>
      </c>
      <c r="AE484" s="244">
        <v>6</v>
      </c>
      <c r="AF484" s="244"/>
    </row>
    <row r="485" spans="7:32" x14ac:dyDescent="0.3">
      <c r="G485" s="1"/>
      <c r="J485" s="37"/>
      <c r="K485" s="37"/>
      <c r="M485" s="120">
        <v>9133</v>
      </c>
      <c r="N485" s="37" t="s">
        <v>0</v>
      </c>
      <c r="O485" s="37" t="s">
        <v>0</v>
      </c>
      <c r="P485" s="37"/>
      <c r="Q485" s="37"/>
      <c r="R485" s="37"/>
      <c r="S485" s="128">
        <v>3.85</v>
      </c>
      <c r="T485" s="37" t="s">
        <v>0</v>
      </c>
      <c r="U485" s="37"/>
      <c r="V485" s="37"/>
      <c r="X485" s="245">
        <v>33939</v>
      </c>
      <c r="Y485" s="244">
        <v>3.22</v>
      </c>
      <c r="Z485" s="244">
        <v>3.71</v>
      </c>
      <c r="AA485" s="244">
        <v>5.21</v>
      </c>
      <c r="AB485" s="244">
        <v>6.08</v>
      </c>
      <c r="AC485" s="244">
        <v>6.77</v>
      </c>
      <c r="AD485" s="244" t="s">
        <v>491</v>
      </c>
      <c r="AE485" s="244">
        <v>6</v>
      </c>
      <c r="AF485" s="244"/>
    </row>
    <row r="486" spans="7:32" x14ac:dyDescent="0.3">
      <c r="G486" s="1"/>
      <c r="J486" s="37"/>
      <c r="K486" s="37"/>
      <c r="M486" s="120">
        <v>9164</v>
      </c>
      <c r="N486" s="37" t="s">
        <v>0</v>
      </c>
      <c r="O486" s="37" t="s">
        <v>0</v>
      </c>
      <c r="P486" s="37"/>
      <c r="Q486" s="37"/>
      <c r="R486" s="37"/>
      <c r="S486" s="128">
        <v>3.82</v>
      </c>
      <c r="T486" s="37" t="s">
        <v>0</v>
      </c>
      <c r="U486" s="37"/>
      <c r="V486" s="37"/>
      <c r="X486" s="256">
        <v>33970</v>
      </c>
      <c r="Y486" s="244">
        <v>3</v>
      </c>
      <c r="Z486" s="244">
        <v>3.5</v>
      </c>
      <c r="AA486" s="244">
        <v>4.93</v>
      </c>
      <c r="AB486" s="244">
        <v>5.83</v>
      </c>
      <c r="AC486" s="244">
        <v>6.6</v>
      </c>
      <c r="AD486" s="244" t="s">
        <v>491</v>
      </c>
      <c r="AE486" s="244">
        <v>6</v>
      </c>
      <c r="AF486" s="244"/>
    </row>
    <row r="487" spans="7:32" x14ac:dyDescent="0.3">
      <c r="G487" s="1"/>
      <c r="J487" s="37"/>
      <c r="K487" s="37"/>
      <c r="M487" s="120">
        <v>9192</v>
      </c>
      <c r="N487" s="37" t="s">
        <v>0</v>
      </c>
      <c r="O487" s="37" t="s">
        <v>0</v>
      </c>
      <c r="P487" s="37"/>
      <c r="Q487" s="37"/>
      <c r="R487" s="37"/>
      <c r="S487" s="128">
        <v>3.79</v>
      </c>
      <c r="T487" s="37" t="s">
        <v>0</v>
      </c>
      <c r="U487" s="37"/>
      <c r="V487" s="37"/>
      <c r="X487" s="255">
        <v>34001</v>
      </c>
      <c r="Y487" s="244">
        <v>2.93</v>
      </c>
      <c r="Z487" s="244">
        <v>3.39</v>
      </c>
      <c r="AA487" s="244">
        <v>4.58</v>
      </c>
      <c r="AB487" s="244">
        <v>5.43</v>
      </c>
      <c r="AC487" s="244">
        <v>6.26</v>
      </c>
      <c r="AD487" s="244" t="s">
        <v>491</v>
      </c>
      <c r="AE487" s="244">
        <v>6</v>
      </c>
      <c r="AF487" s="244"/>
    </row>
    <row r="488" spans="7:32" x14ac:dyDescent="0.3">
      <c r="G488" s="1"/>
      <c r="J488" s="37"/>
      <c r="K488" s="37"/>
      <c r="M488" s="120">
        <v>9223</v>
      </c>
      <c r="N488" s="37" t="s">
        <v>0</v>
      </c>
      <c r="O488" s="37" t="s">
        <v>0</v>
      </c>
      <c r="P488" s="37"/>
      <c r="Q488" s="37"/>
      <c r="R488" s="37"/>
      <c r="S488" s="128">
        <v>3.8</v>
      </c>
      <c r="T488" s="37" t="s">
        <v>0</v>
      </c>
      <c r="U488" s="37"/>
      <c r="V488" s="37"/>
      <c r="X488" s="254">
        <v>34029</v>
      </c>
      <c r="Y488" s="244">
        <v>2.95</v>
      </c>
      <c r="Z488" s="244">
        <v>3.33</v>
      </c>
      <c r="AA488" s="244">
        <v>4.4000000000000004</v>
      </c>
      <c r="AB488" s="244">
        <v>5.19</v>
      </c>
      <c r="AC488" s="244">
        <v>5.98</v>
      </c>
      <c r="AD488" s="244" t="s">
        <v>491</v>
      </c>
      <c r="AE488" s="244">
        <v>6</v>
      </c>
      <c r="AF488" s="244"/>
    </row>
    <row r="489" spans="7:32" x14ac:dyDescent="0.3">
      <c r="G489" s="1"/>
      <c r="J489" s="37"/>
      <c r="K489" s="37"/>
      <c r="M489" s="120">
        <v>9253</v>
      </c>
      <c r="N489" s="37" t="s">
        <v>0</v>
      </c>
      <c r="O489" s="37" t="s">
        <v>0</v>
      </c>
      <c r="P489" s="37"/>
      <c r="Q489" s="37"/>
      <c r="R489" s="37"/>
      <c r="S489" s="128">
        <v>3.77</v>
      </c>
      <c r="T489" s="37" t="s">
        <v>0</v>
      </c>
      <c r="U489" s="37"/>
      <c r="V489" s="37"/>
      <c r="X489" s="253">
        <v>34060</v>
      </c>
      <c r="Y489" s="244">
        <v>2.87</v>
      </c>
      <c r="Z489" s="244">
        <v>3.24</v>
      </c>
      <c r="AA489" s="244">
        <v>4.3</v>
      </c>
      <c r="AB489" s="244">
        <v>5.13</v>
      </c>
      <c r="AC489" s="244">
        <v>5.97</v>
      </c>
      <c r="AD489" s="244" t="s">
        <v>491</v>
      </c>
      <c r="AE489" s="244">
        <v>6</v>
      </c>
      <c r="AF489" s="244"/>
    </row>
    <row r="490" spans="7:32" x14ac:dyDescent="0.3">
      <c r="G490" s="1"/>
      <c r="J490" s="37"/>
      <c r="K490" s="37"/>
      <c r="M490" s="120">
        <v>9284</v>
      </c>
      <c r="N490" s="37" t="s">
        <v>0</v>
      </c>
      <c r="O490" s="37" t="s">
        <v>0</v>
      </c>
      <c r="P490" s="37"/>
      <c r="Q490" s="37"/>
      <c r="R490" s="37"/>
      <c r="S490" s="128">
        <v>3.71</v>
      </c>
      <c r="T490" s="37" t="s">
        <v>0</v>
      </c>
      <c r="U490" s="37"/>
      <c r="V490" s="37"/>
      <c r="X490" s="252">
        <v>34090</v>
      </c>
      <c r="Y490" s="244">
        <v>2.96</v>
      </c>
      <c r="Z490" s="244">
        <v>3.36</v>
      </c>
      <c r="AA490" s="244">
        <v>4.4000000000000004</v>
      </c>
      <c r="AB490" s="244">
        <v>5.2</v>
      </c>
      <c r="AC490" s="244">
        <v>6.04</v>
      </c>
      <c r="AD490" s="244" t="s">
        <v>491</v>
      </c>
      <c r="AE490" s="244">
        <v>6</v>
      </c>
      <c r="AF490" s="244"/>
    </row>
    <row r="491" spans="7:32" x14ac:dyDescent="0.3">
      <c r="G491" s="1"/>
      <c r="J491" s="37"/>
      <c r="K491" s="37"/>
      <c r="M491" s="120">
        <v>9314</v>
      </c>
      <c r="N491" s="37" t="s">
        <v>0</v>
      </c>
      <c r="O491" s="37" t="s">
        <v>0</v>
      </c>
      <c r="P491" s="37"/>
      <c r="Q491" s="37"/>
      <c r="R491" s="37"/>
      <c r="S491" s="128">
        <v>3.71</v>
      </c>
      <c r="T491" s="37" t="s">
        <v>0</v>
      </c>
      <c r="U491" s="37"/>
      <c r="V491" s="37"/>
      <c r="X491" s="251">
        <v>34121</v>
      </c>
      <c r="Y491" s="244">
        <v>3.07</v>
      </c>
      <c r="Z491" s="244">
        <v>3.54</v>
      </c>
      <c r="AA491" s="244">
        <v>4.53</v>
      </c>
      <c r="AB491" s="244">
        <v>5.22</v>
      </c>
      <c r="AC491" s="244">
        <v>5.96</v>
      </c>
      <c r="AD491" s="244" t="s">
        <v>491</v>
      </c>
      <c r="AE491" s="244">
        <v>6</v>
      </c>
      <c r="AF491" s="244"/>
    </row>
    <row r="492" spans="7:32" x14ac:dyDescent="0.3">
      <c r="G492" s="1"/>
      <c r="J492" s="37"/>
      <c r="K492" s="37"/>
      <c r="M492" s="120">
        <v>9345</v>
      </c>
      <c r="N492" s="37" t="s">
        <v>0</v>
      </c>
      <c r="O492" s="37" t="s">
        <v>0</v>
      </c>
      <c r="P492" s="37"/>
      <c r="Q492" s="37"/>
      <c r="R492" s="37"/>
      <c r="S492" s="128">
        <v>3.7</v>
      </c>
      <c r="T492" s="37" t="s">
        <v>0</v>
      </c>
      <c r="U492" s="37"/>
      <c r="V492" s="37"/>
      <c r="X492" s="250">
        <v>34151</v>
      </c>
      <c r="Y492" s="244">
        <v>3.04</v>
      </c>
      <c r="Z492" s="244">
        <v>3.47</v>
      </c>
      <c r="AA492" s="244">
        <v>4.43</v>
      </c>
      <c r="AB492" s="244">
        <v>5.09</v>
      </c>
      <c r="AC492" s="244">
        <v>5.81</v>
      </c>
      <c r="AD492" s="244" t="s">
        <v>491</v>
      </c>
      <c r="AE492" s="244">
        <v>6</v>
      </c>
      <c r="AF492" s="244"/>
    </row>
    <row r="493" spans="7:32" x14ac:dyDescent="0.3">
      <c r="G493" s="1"/>
      <c r="J493" s="37"/>
      <c r="K493" s="37"/>
      <c r="M493" s="120">
        <v>9376</v>
      </c>
      <c r="N493" s="37" t="s">
        <v>0</v>
      </c>
      <c r="O493" s="37" t="s">
        <v>0</v>
      </c>
      <c r="P493" s="37"/>
      <c r="Q493" s="37"/>
      <c r="R493" s="37"/>
      <c r="S493" s="128">
        <v>3.67</v>
      </c>
      <c r="T493" s="37" t="s">
        <v>0</v>
      </c>
      <c r="U493" s="37"/>
      <c r="V493" s="37"/>
      <c r="X493" s="249">
        <v>34182</v>
      </c>
      <c r="Y493" s="244">
        <v>3.02</v>
      </c>
      <c r="Z493" s="244">
        <v>3.44</v>
      </c>
      <c r="AA493" s="244">
        <v>4.3600000000000003</v>
      </c>
      <c r="AB493" s="244">
        <v>5.03</v>
      </c>
      <c r="AC493" s="244">
        <v>5.68</v>
      </c>
      <c r="AD493" s="244" t="s">
        <v>491</v>
      </c>
      <c r="AE493" s="244">
        <v>6</v>
      </c>
      <c r="AF493" s="244"/>
    </row>
    <row r="494" spans="7:32" x14ac:dyDescent="0.3">
      <c r="G494" s="1"/>
      <c r="J494" s="37"/>
      <c r="K494" s="37"/>
      <c r="M494" s="120">
        <v>9406</v>
      </c>
      <c r="N494" s="37" t="s">
        <v>0</v>
      </c>
      <c r="O494" s="37" t="s">
        <v>0</v>
      </c>
      <c r="P494" s="37"/>
      <c r="Q494" s="37"/>
      <c r="R494" s="37"/>
      <c r="S494" s="128">
        <v>3.67</v>
      </c>
      <c r="T494" s="37" t="s">
        <v>0</v>
      </c>
      <c r="U494" s="37"/>
      <c r="V494" s="37"/>
      <c r="X494" s="248">
        <v>34213</v>
      </c>
      <c r="Y494" s="244">
        <v>2.95</v>
      </c>
      <c r="Z494" s="244">
        <v>3.36</v>
      </c>
      <c r="AA494" s="244">
        <v>4.17</v>
      </c>
      <c r="AB494" s="244">
        <v>4.7300000000000004</v>
      </c>
      <c r="AC494" s="244">
        <v>5.36</v>
      </c>
      <c r="AD494" s="244" t="s">
        <v>491</v>
      </c>
      <c r="AE494" s="244">
        <v>6</v>
      </c>
      <c r="AF494" s="244"/>
    </row>
    <row r="495" spans="7:32" x14ac:dyDescent="0.3">
      <c r="G495" s="1"/>
      <c r="J495" s="37"/>
      <c r="K495" s="37"/>
      <c r="M495" s="120">
        <v>9437</v>
      </c>
      <c r="N495" s="37" t="s">
        <v>0</v>
      </c>
      <c r="O495" s="37" t="s">
        <v>0</v>
      </c>
      <c r="P495" s="37"/>
      <c r="Q495" s="37"/>
      <c r="R495" s="37"/>
      <c r="S495" s="128">
        <v>3.68</v>
      </c>
      <c r="T495" s="37" t="s">
        <v>0</v>
      </c>
      <c r="U495" s="37"/>
      <c r="V495" s="37"/>
      <c r="X495" s="247">
        <v>34243</v>
      </c>
      <c r="Y495" s="244">
        <v>3.02</v>
      </c>
      <c r="Z495" s="244">
        <v>3.39</v>
      </c>
      <c r="AA495" s="244">
        <v>4.18</v>
      </c>
      <c r="AB495" s="244">
        <v>4.71</v>
      </c>
      <c r="AC495" s="244">
        <v>5.33</v>
      </c>
      <c r="AD495" s="244">
        <v>6.07</v>
      </c>
      <c r="AE495" s="244">
        <v>6</v>
      </c>
      <c r="AF495" s="244"/>
    </row>
    <row r="496" spans="7:32" x14ac:dyDescent="0.3">
      <c r="G496" s="1"/>
      <c r="J496" s="37"/>
      <c r="K496" s="37"/>
      <c r="M496" s="120">
        <v>9467</v>
      </c>
      <c r="N496" s="37" t="s">
        <v>0</v>
      </c>
      <c r="O496" s="37" t="s">
        <v>0</v>
      </c>
      <c r="P496" s="37"/>
      <c r="Q496" s="37"/>
      <c r="R496" s="37"/>
      <c r="S496" s="128">
        <v>3.7</v>
      </c>
      <c r="T496" s="37" t="s">
        <v>0</v>
      </c>
      <c r="U496" s="37"/>
      <c r="V496" s="37"/>
      <c r="X496" s="246">
        <v>34274</v>
      </c>
      <c r="Y496" s="244">
        <v>3.1</v>
      </c>
      <c r="Z496" s="244">
        <v>3.58</v>
      </c>
      <c r="AA496" s="244">
        <v>4.5</v>
      </c>
      <c r="AB496" s="244">
        <v>5.0599999999999996</v>
      </c>
      <c r="AC496" s="244">
        <v>5.72</v>
      </c>
      <c r="AD496" s="244">
        <v>6.38</v>
      </c>
      <c r="AE496" s="244">
        <v>6</v>
      </c>
      <c r="AF496" s="244"/>
    </row>
    <row r="497" spans="7:32" x14ac:dyDescent="0.3">
      <c r="G497" s="1"/>
      <c r="J497" s="37"/>
      <c r="K497" s="37"/>
      <c r="M497" s="120">
        <v>9498</v>
      </c>
      <c r="N497" s="37" t="s">
        <v>0</v>
      </c>
      <c r="O497" s="37" t="s">
        <v>0</v>
      </c>
      <c r="P497" s="37"/>
      <c r="Q497" s="37"/>
      <c r="R497" s="37"/>
      <c r="S497" s="128">
        <v>3.7</v>
      </c>
      <c r="T497" s="37" t="s">
        <v>0</v>
      </c>
      <c r="U497" s="37"/>
      <c r="V497" s="37"/>
      <c r="X497" s="245">
        <v>34304</v>
      </c>
      <c r="Y497" s="244">
        <v>3.06</v>
      </c>
      <c r="Z497" s="244">
        <v>3.61</v>
      </c>
      <c r="AA497" s="244">
        <v>4.54</v>
      </c>
      <c r="AB497" s="244">
        <v>5.15</v>
      </c>
      <c r="AC497" s="244">
        <v>5.77</v>
      </c>
      <c r="AD497" s="244">
        <v>6.4</v>
      </c>
      <c r="AE497" s="244">
        <v>6</v>
      </c>
      <c r="AF497" s="244"/>
    </row>
    <row r="498" spans="7:32" x14ac:dyDescent="0.3">
      <c r="G498" s="1"/>
      <c r="J498" s="37"/>
      <c r="K498" s="37"/>
      <c r="M498" s="120">
        <v>9529</v>
      </c>
      <c r="N498" s="37" t="s">
        <v>0</v>
      </c>
      <c r="O498" s="37" t="s">
        <v>0</v>
      </c>
      <c r="P498" s="37"/>
      <c r="Q498" s="37"/>
      <c r="R498" s="37"/>
      <c r="S498" s="128">
        <v>3.68</v>
      </c>
      <c r="T498" s="37" t="s">
        <v>0</v>
      </c>
      <c r="U498" s="37"/>
      <c r="V498" s="37"/>
      <c r="X498" s="256">
        <v>34335</v>
      </c>
      <c r="Y498" s="244">
        <v>2.98</v>
      </c>
      <c r="Z498" s="244">
        <v>3.54</v>
      </c>
      <c r="AA498" s="244">
        <v>4.4800000000000004</v>
      </c>
      <c r="AB498" s="244">
        <v>5.09</v>
      </c>
      <c r="AC498" s="244">
        <v>5.75</v>
      </c>
      <c r="AD498" s="244">
        <v>6.39</v>
      </c>
      <c r="AE498" s="244">
        <v>6</v>
      </c>
      <c r="AF498" s="244"/>
    </row>
    <row r="499" spans="7:32" x14ac:dyDescent="0.3">
      <c r="G499" s="1"/>
      <c r="J499" s="37"/>
      <c r="K499" s="37"/>
      <c r="M499" s="120">
        <v>9557</v>
      </c>
      <c r="N499" s="37" t="s">
        <v>0</v>
      </c>
      <c r="O499" s="37" t="s">
        <v>0</v>
      </c>
      <c r="P499" s="37"/>
      <c r="Q499" s="37"/>
      <c r="R499" s="37"/>
      <c r="S499" s="128">
        <v>3.62</v>
      </c>
      <c r="T499" s="37" t="s">
        <v>0</v>
      </c>
      <c r="U499" s="37"/>
      <c r="V499" s="37"/>
      <c r="X499" s="255">
        <v>34366</v>
      </c>
      <c r="Y499" s="244">
        <v>3.25</v>
      </c>
      <c r="Z499" s="244">
        <v>3.87</v>
      </c>
      <c r="AA499" s="244">
        <v>4.83</v>
      </c>
      <c r="AB499" s="244">
        <v>5.4</v>
      </c>
      <c r="AC499" s="244">
        <v>5.97</v>
      </c>
      <c r="AD499" s="244">
        <v>6.57</v>
      </c>
      <c r="AE499" s="244">
        <v>6</v>
      </c>
      <c r="AF499" s="244"/>
    </row>
    <row r="500" spans="7:32" x14ac:dyDescent="0.3">
      <c r="G500" s="1"/>
      <c r="J500" s="37"/>
      <c r="K500" s="37"/>
      <c r="M500" s="120">
        <v>9588</v>
      </c>
      <c r="N500" s="37" t="s">
        <v>0</v>
      </c>
      <c r="O500" s="37" t="s">
        <v>0</v>
      </c>
      <c r="P500" s="37"/>
      <c r="Q500" s="37"/>
      <c r="R500" s="37"/>
      <c r="S500" s="128">
        <v>3.56</v>
      </c>
      <c r="T500" s="37" t="s">
        <v>0</v>
      </c>
      <c r="U500" s="37"/>
      <c r="V500" s="37"/>
      <c r="X500" s="254">
        <v>34394</v>
      </c>
      <c r="Y500" s="244">
        <v>3.5</v>
      </c>
      <c r="Z500" s="244">
        <v>4.32</v>
      </c>
      <c r="AA500" s="244">
        <v>5.4</v>
      </c>
      <c r="AB500" s="244">
        <v>5.94</v>
      </c>
      <c r="AC500" s="244">
        <v>6.48</v>
      </c>
      <c r="AD500" s="244">
        <v>7</v>
      </c>
      <c r="AE500" s="244">
        <v>6.06</v>
      </c>
      <c r="AF500" s="244"/>
    </row>
    <row r="501" spans="7:32" x14ac:dyDescent="0.3">
      <c r="G501" s="1"/>
      <c r="J501" s="37"/>
      <c r="K501" s="37"/>
      <c r="M501" s="120">
        <v>9618</v>
      </c>
      <c r="N501" s="37" t="s">
        <v>0</v>
      </c>
      <c r="O501" s="37" t="s">
        <v>0</v>
      </c>
      <c r="P501" s="37"/>
      <c r="Q501" s="37"/>
      <c r="R501" s="37"/>
      <c r="S501" s="128">
        <v>3.51</v>
      </c>
      <c r="T501" s="37" t="s">
        <v>0</v>
      </c>
      <c r="U501" s="37"/>
      <c r="V501" s="37"/>
      <c r="X501" s="253">
        <v>34425</v>
      </c>
      <c r="Y501" s="244">
        <v>3.68</v>
      </c>
      <c r="Z501" s="244">
        <v>4.82</v>
      </c>
      <c r="AA501" s="244">
        <v>5.99</v>
      </c>
      <c r="AB501" s="244">
        <v>6.52</v>
      </c>
      <c r="AC501" s="244">
        <v>6.97</v>
      </c>
      <c r="AD501" s="244">
        <v>7.4</v>
      </c>
      <c r="AE501" s="244">
        <v>6.45</v>
      </c>
      <c r="AF501" s="244"/>
    </row>
    <row r="502" spans="7:32" x14ac:dyDescent="0.3">
      <c r="G502" s="1"/>
      <c r="J502" s="37"/>
      <c r="K502" s="37"/>
      <c r="M502" s="120">
        <v>9649</v>
      </c>
      <c r="N502" s="37" t="s">
        <v>0</v>
      </c>
      <c r="O502" s="37" t="s">
        <v>0</v>
      </c>
      <c r="P502" s="37"/>
      <c r="Q502" s="37"/>
      <c r="R502" s="37"/>
      <c r="S502" s="128">
        <v>3.48</v>
      </c>
      <c r="T502" s="37" t="s">
        <v>0</v>
      </c>
      <c r="U502" s="37"/>
      <c r="V502" s="37"/>
      <c r="X502" s="252">
        <v>34455</v>
      </c>
      <c r="Y502" s="244">
        <v>4.1399999999999997</v>
      </c>
      <c r="Z502" s="244">
        <v>5.31</v>
      </c>
      <c r="AA502" s="244">
        <v>6.34</v>
      </c>
      <c r="AB502" s="244">
        <v>6.78</v>
      </c>
      <c r="AC502" s="244">
        <v>7.18</v>
      </c>
      <c r="AD502" s="244">
        <v>7.54</v>
      </c>
      <c r="AE502" s="244">
        <v>6.99</v>
      </c>
      <c r="AF502" s="244"/>
    </row>
    <row r="503" spans="7:32" x14ac:dyDescent="0.3">
      <c r="G503" s="1"/>
      <c r="J503" s="37"/>
      <c r="K503" s="37"/>
      <c r="M503" s="120">
        <v>9679</v>
      </c>
      <c r="N503" s="37" t="s">
        <v>0</v>
      </c>
      <c r="O503" s="37" t="s">
        <v>0</v>
      </c>
      <c r="P503" s="37"/>
      <c r="Q503" s="37"/>
      <c r="R503" s="37"/>
      <c r="S503" s="128">
        <v>3.37</v>
      </c>
      <c r="T503" s="37" t="s">
        <v>0</v>
      </c>
      <c r="U503" s="37"/>
      <c r="V503" s="37"/>
      <c r="X503" s="251">
        <v>34486</v>
      </c>
      <c r="Y503" s="244">
        <v>4.1399999999999997</v>
      </c>
      <c r="Z503" s="244">
        <v>5.27</v>
      </c>
      <c r="AA503" s="244">
        <v>6.27</v>
      </c>
      <c r="AB503" s="244">
        <v>6.7</v>
      </c>
      <c r="AC503" s="244">
        <v>7.1</v>
      </c>
      <c r="AD503" s="244">
        <v>7.51</v>
      </c>
      <c r="AE503" s="244">
        <v>7.25</v>
      </c>
      <c r="AF503" s="244"/>
    </row>
    <row r="504" spans="7:32" x14ac:dyDescent="0.3">
      <c r="G504" s="1"/>
      <c r="J504" s="37"/>
      <c r="K504" s="37"/>
      <c r="M504" s="120">
        <v>9710</v>
      </c>
      <c r="N504" s="37" t="s">
        <v>0</v>
      </c>
      <c r="O504" s="37" t="s">
        <v>0</v>
      </c>
      <c r="P504" s="37"/>
      <c r="Q504" s="37"/>
      <c r="R504" s="37"/>
      <c r="S504" s="128">
        <v>3.35</v>
      </c>
      <c r="T504" s="37" t="s">
        <v>0</v>
      </c>
      <c r="U504" s="37"/>
      <c r="V504" s="37"/>
      <c r="X504" s="250">
        <v>34516</v>
      </c>
      <c r="Y504" s="244">
        <v>4.33</v>
      </c>
      <c r="Z504" s="244">
        <v>5.48</v>
      </c>
      <c r="AA504" s="244">
        <v>6.48</v>
      </c>
      <c r="AB504" s="244">
        <v>6.91</v>
      </c>
      <c r="AC504" s="244">
        <v>7.3</v>
      </c>
      <c r="AD504" s="244">
        <v>7.67</v>
      </c>
      <c r="AE504" s="244">
        <v>7.25</v>
      </c>
      <c r="AF504" s="244"/>
    </row>
    <row r="505" spans="7:32" x14ac:dyDescent="0.3">
      <c r="G505" s="1"/>
      <c r="J505" s="37"/>
      <c r="K505" s="37"/>
      <c r="M505" s="120">
        <v>9741</v>
      </c>
      <c r="N505" s="37" t="s">
        <v>0</v>
      </c>
      <c r="O505" s="37" t="s">
        <v>0</v>
      </c>
      <c r="P505" s="37"/>
      <c r="Q505" s="37"/>
      <c r="R505" s="37"/>
      <c r="S505" s="128">
        <v>3.31</v>
      </c>
      <c r="T505" s="37" t="s">
        <v>0</v>
      </c>
      <c r="U505" s="37"/>
      <c r="V505" s="37"/>
      <c r="X505" s="249">
        <v>34547</v>
      </c>
      <c r="Y505" s="244">
        <v>4.4800000000000004</v>
      </c>
      <c r="Z505" s="244">
        <v>5.56</v>
      </c>
      <c r="AA505" s="244">
        <v>6.5</v>
      </c>
      <c r="AB505" s="244">
        <v>6.88</v>
      </c>
      <c r="AC505" s="244">
        <v>7.24</v>
      </c>
      <c r="AD505" s="244">
        <v>7.62</v>
      </c>
      <c r="AE505" s="244">
        <v>7.51</v>
      </c>
      <c r="AF505" s="244"/>
    </row>
    <row r="506" spans="7:32" x14ac:dyDescent="0.3">
      <c r="G506" s="1"/>
      <c r="J506" s="37"/>
      <c r="K506" s="37"/>
      <c r="M506" s="120">
        <v>9771</v>
      </c>
      <c r="N506" s="37" t="s">
        <v>0</v>
      </c>
      <c r="O506" s="37" t="s">
        <v>0</v>
      </c>
      <c r="P506" s="37"/>
      <c r="Q506" s="37"/>
      <c r="R506" s="37"/>
      <c r="S506" s="128">
        <v>3.34</v>
      </c>
      <c r="T506" s="37" t="s">
        <v>0</v>
      </c>
      <c r="U506" s="37"/>
      <c r="V506" s="37"/>
      <c r="X506" s="248">
        <v>34578</v>
      </c>
      <c r="Y506" s="244">
        <v>4.62</v>
      </c>
      <c r="Z506" s="244">
        <v>5.76</v>
      </c>
      <c r="AA506" s="244">
        <v>6.69</v>
      </c>
      <c r="AB506" s="244">
        <v>7.08</v>
      </c>
      <c r="AC506" s="244">
        <v>7.46</v>
      </c>
      <c r="AD506" s="244">
        <v>7.87</v>
      </c>
      <c r="AE506" s="244">
        <v>7.75</v>
      </c>
      <c r="AF506" s="244"/>
    </row>
    <row r="507" spans="7:32" x14ac:dyDescent="0.3">
      <c r="G507" s="1"/>
      <c r="J507" s="37"/>
      <c r="K507" s="37"/>
      <c r="M507" s="120">
        <v>9802</v>
      </c>
      <c r="N507" s="37" t="s">
        <v>0</v>
      </c>
      <c r="O507" s="37" t="s">
        <v>0</v>
      </c>
      <c r="P507" s="37"/>
      <c r="Q507" s="37"/>
      <c r="R507" s="37"/>
      <c r="S507" s="128">
        <v>3.36</v>
      </c>
      <c r="T507" s="37" t="s">
        <v>0</v>
      </c>
      <c r="U507" s="37"/>
      <c r="V507" s="37"/>
      <c r="X507" s="247">
        <v>34608</v>
      </c>
      <c r="Y507" s="244">
        <v>4.95</v>
      </c>
      <c r="Z507" s="244">
        <v>6.11</v>
      </c>
      <c r="AA507" s="244">
        <v>7.04</v>
      </c>
      <c r="AB507" s="244">
        <v>7.4</v>
      </c>
      <c r="AC507" s="244">
        <v>7.74</v>
      </c>
      <c r="AD507" s="244">
        <v>8.08</v>
      </c>
      <c r="AE507" s="244">
        <v>7.75</v>
      </c>
      <c r="AF507" s="244"/>
    </row>
    <row r="508" spans="7:32" x14ac:dyDescent="0.3">
      <c r="G508" s="1"/>
      <c r="J508" s="37"/>
      <c r="K508" s="37"/>
      <c r="M508" s="120">
        <v>9832</v>
      </c>
      <c r="N508" s="37" t="s">
        <v>0</v>
      </c>
      <c r="O508" s="37" t="s">
        <v>0</v>
      </c>
      <c r="P508" s="37"/>
      <c r="Q508" s="37"/>
      <c r="R508" s="37"/>
      <c r="S508" s="128">
        <v>3.32</v>
      </c>
      <c r="T508" s="37" t="s">
        <v>0</v>
      </c>
      <c r="U508" s="37"/>
      <c r="V508" s="37"/>
      <c r="X508" s="246">
        <v>34639</v>
      </c>
      <c r="Y508" s="244">
        <v>5.29</v>
      </c>
      <c r="Z508" s="244">
        <v>6.54</v>
      </c>
      <c r="AA508" s="244">
        <v>7.44</v>
      </c>
      <c r="AB508" s="244">
        <v>7.72</v>
      </c>
      <c r="AC508" s="244">
        <v>7.96</v>
      </c>
      <c r="AD508" s="244">
        <v>8.1999999999999993</v>
      </c>
      <c r="AE508" s="244">
        <v>8.15</v>
      </c>
      <c r="AF508" s="244"/>
    </row>
    <row r="509" spans="7:32" x14ac:dyDescent="0.3">
      <c r="G509" s="1"/>
      <c r="J509" s="37"/>
      <c r="K509" s="37"/>
      <c r="M509" s="120">
        <v>9863</v>
      </c>
      <c r="N509" s="37" t="s">
        <v>0</v>
      </c>
      <c r="O509" s="37" t="s">
        <v>0</v>
      </c>
      <c r="P509" s="37"/>
      <c r="Q509" s="37"/>
      <c r="R509" s="37"/>
      <c r="S509" s="128">
        <v>3.3</v>
      </c>
      <c r="T509" s="37" t="s">
        <v>0</v>
      </c>
      <c r="U509" s="37"/>
      <c r="V509" s="37"/>
      <c r="X509" s="245">
        <v>34669</v>
      </c>
      <c r="Y509" s="244">
        <v>5.6</v>
      </c>
      <c r="Z509" s="244">
        <v>7.14</v>
      </c>
      <c r="AA509" s="244">
        <v>7.71</v>
      </c>
      <c r="AB509" s="244">
        <v>7.78</v>
      </c>
      <c r="AC509" s="244">
        <v>7.81</v>
      </c>
      <c r="AD509" s="244">
        <v>7.99</v>
      </c>
      <c r="AE509" s="244">
        <v>8.5</v>
      </c>
      <c r="AF509" s="244"/>
    </row>
    <row r="510" spans="7:32" x14ac:dyDescent="0.3">
      <c r="G510" s="1"/>
      <c r="J510" s="37"/>
      <c r="K510" s="37"/>
      <c r="M510" s="120">
        <v>9894</v>
      </c>
      <c r="N510" s="37" t="s">
        <v>0</v>
      </c>
      <c r="O510" s="37" t="s">
        <v>0</v>
      </c>
      <c r="P510" s="37"/>
      <c r="Q510" s="37"/>
      <c r="R510" s="37"/>
      <c r="S510" s="128">
        <v>3.29</v>
      </c>
      <c r="T510" s="37" t="s">
        <v>0</v>
      </c>
      <c r="U510" s="37"/>
      <c r="V510" s="37"/>
      <c r="X510" s="256">
        <v>34700</v>
      </c>
      <c r="Y510" s="244">
        <v>5.71</v>
      </c>
      <c r="Z510" s="244">
        <v>7.05</v>
      </c>
      <c r="AA510" s="244">
        <v>7.66</v>
      </c>
      <c r="AB510" s="244">
        <v>7.76</v>
      </c>
      <c r="AC510" s="244">
        <v>7.78</v>
      </c>
      <c r="AD510" s="244">
        <v>7.97</v>
      </c>
      <c r="AE510" s="244">
        <v>8.5</v>
      </c>
      <c r="AF510" s="244"/>
    </row>
    <row r="511" spans="7:32" x14ac:dyDescent="0.3">
      <c r="G511" s="165"/>
      <c r="J511" s="37"/>
      <c r="K511" s="37"/>
      <c r="M511" s="120">
        <v>9922</v>
      </c>
      <c r="N511" s="37" t="s">
        <v>0</v>
      </c>
      <c r="O511" s="37" t="s">
        <v>0</v>
      </c>
      <c r="P511" s="37"/>
      <c r="Q511" s="37"/>
      <c r="R511" s="37"/>
      <c r="S511" s="128">
        <v>3.23</v>
      </c>
      <c r="T511" s="37" t="s">
        <v>0</v>
      </c>
      <c r="U511" s="37"/>
      <c r="V511" s="37"/>
      <c r="X511" s="255">
        <v>34731</v>
      </c>
      <c r="Y511" s="244">
        <v>5.77</v>
      </c>
      <c r="Z511" s="244">
        <v>6.7</v>
      </c>
      <c r="AA511" s="244">
        <v>7.25</v>
      </c>
      <c r="AB511" s="244">
        <v>7.37</v>
      </c>
      <c r="AC511" s="244">
        <v>7.47</v>
      </c>
      <c r="AD511" s="244">
        <v>7.73</v>
      </c>
      <c r="AE511" s="244">
        <v>9</v>
      </c>
      <c r="AF511" s="244"/>
    </row>
    <row r="512" spans="7:32" x14ac:dyDescent="0.3">
      <c r="G512" s="165"/>
      <c r="J512" s="37"/>
      <c r="K512" s="37"/>
      <c r="M512" s="120">
        <v>9953</v>
      </c>
      <c r="N512" s="37" t="s">
        <v>0</v>
      </c>
      <c r="O512" s="37" t="s">
        <v>0</v>
      </c>
      <c r="P512" s="37"/>
      <c r="Q512" s="37"/>
      <c r="R512" s="37"/>
      <c r="S512" s="128">
        <v>3.17</v>
      </c>
      <c r="T512" s="37" t="s">
        <v>0</v>
      </c>
      <c r="U512" s="37"/>
      <c r="V512" s="37"/>
      <c r="X512" s="254">
        <v>34759</v>
      </c>
      <c r="Y512" s="244">
        <v>5.73</v>
      </c>
      <c r="Z512" s="244">
        <v>6.43</v>
      </c>
      <c r="AA512" s="244">
        <v>6.89</v>
      </c>
      <c r="AB512" s="244">
        <v>7.05</v>
      </c>
      <c r="AC512" s="244">
        <v>7.2</v>
      </c>
      <c r="AD512" s="244">
        <v>7.57</v>
      </c>
      <c r="AE512" s="244">
        <v>9</v>
      </c>
      <c r="AF512" s="244"/>
    </row>
    <row r="513" spans="7:32" x14ac:dyDescent="0.3">
      <c r="G513" s="165"/>
      <c r="J513" s="37"/>
      <c r="K513" s="37"/>
      <c r="M513" s="120">
        <v>9983</v>
      </c>
      <c r="N513" s="37" t="s">
        <v>0</v>
      </c>
      <c r="O513" s="37" t="s">
        <v>0</v>
      </c>
      <c r="P513" s="37"/>
      <c r="Q513" s="37"/>
      <c r="R513" s="37"/>
      <c r="S513" s="128">
        <v>3.18</v>
      </c>
      <c r="T513" s="37" t="s">
        <v>0</v>
      </c>
      <c r="U513" s="37"/>
      <c r="V513" s="37"/>
      <c r="X513" s="253">
        <v>34790</v>
      </c>
      <c r="Y513" s="244">
        <v>5.65</v>
      </c>
      <c r="Z513" s="244">
        <v>6.27</v>
      </c>
      <c r="AA513" s="244">
        <v>6.68</v>
      </c>
      <c r="AB513" s="244">
        <v>6.86</v>
      </c>
      <c r="AC513" s="244">
        <v>7.06</v>
      </c>
      <c r="AD513" s="244">
        <v>7.45</v>
      </c>
      <c r="AE513" s="244">
        <v>9</v>
      </c>
      <c r="AF513" s="244"/>
    </row>
    <row r="514" spans="7:32" x14ac:dyDescent="0.3">
      <c r="J514" s="37"/>
      <c r="K514" s="37"/>
      <c r="M514" s="120">
        <v>10014</v>
      </c>
      <c r="N514" s="37" t="s">
        <v>0</v>
      </c>
      <c r="O514" s="37" t="s">
        <v>0</v>
      </c>
      <c r="P514" s="37"/>
      <c r="Q514" s="37"/>
      <c r="R514" s="37"/>
      <c r="S514" s="128">
        <v>3.19</v>
      </c>
      <c r="T514" s="37" t="s">
        <v>0</v>
      </c>
      <c r="U514" s="37"/>
      <c r="V514" s="37"/>
      <c r="X514" s="252">
        <v>34820</v>
      </c>
      <c r="Y514" s="244">
        <v>5.67</v>
      </c>
      <c r="Z514" s="244">
        <v>6</v>
      </c>
      <c r="AA514" s="244">
        <v>6.27</v>
      </c>
      <c r="AB514" s="244">
        <v>6.41</v>
      </c>
      <c r="AC514" s="244">
        <v>6.63</v>
      </c>
      <c r="AD514" s="244">
        <v>7.01</v>
      </c>
      <c r="AE514" s="244">
        <v>9</v>
      </c>
      <c r="AF514" s="244"/>
    </row>
    <row r="515" spans="7:32" x14ac:dyDescent="0.3">
      <c r="J515" s="37"/>
      <c r="K515" s="37"/>
      <c r="M515" s="120">
        <v>10044</v>
      </c>
      <c r="N515" s="37" t="s">
        <v>0</v>
      </c>
      <c r="O515" s="37" t="s">
        <v>0</v>
      </c>
      <c r="P515" s="37"/>
      <c r="Q515" s="37"/>
      <c r="R515" s="37"/>
      <c r="S515" s="128">
        <v>3.17</v>
      </c>
      <c r="T515" s="37" t="s">
        <v>0</v>
      </c>
      <c r="U515" s="37"/>
      <c r="V515" s="37"/>
      <c r="X515" s="251">
        <v>34851</v>
      </c>
      <c r="Y515" s="244">
        <v>5.47</v>
      </c>
      <c r="Z515" s="244">
        <v>5.64</v>
      </c>
      <c r="AA515" s="244">
        <v>5.8</v>
      </c>
      <c r="AB515" s="244">
        <v>5.93</v>
      </c>
      <c r="AC515" s="244">
        <v>6.17</v>
      </c>
      <c r="AD515" s="244">
        <v>6.59</v>
      </c>
      <c r="AE515" s="244">
        <v>9</v>
      </c>
      <c r="AF515" s="244"/>
    </row>
    <row r="516" spans="7:32" x14ac:dyDescent="0.3">
      <c r="J516" s="37"/>
      <c r="K516" s="37"/>
      <c r="M516" s="120">
        <v>10075</v>
      </c>
      <c r="N516" s="37" t="s">
        <v>0</v>
      </c>
      <c r="O516" s="37" t="s">
        <v>0</v>
      </c>
      <c r="P516" s="37"/>
      <c r="Q516" s="37"/>
      <c r="R516" s="37"/>
      <c r="S516" s="128">
        <v>3.2</v>
      </c>
      <c r="T516" s="37" t="s">
        <v>0</v>
      </c>
      <c r="U516" s="37"/>
      <c r="V516" s="37"/>
      <c r="X516" s="250">
        <v>34881</v>
      </c>
      <c r="Y516" s="244">
        <v>5.42</v>
      </c>
      <c r="Z516" s="244">
        <v>5.59</v>
      </c>
      <c r="AA516" s="244">
        <v>5.89</v>
      </c>
      <c r="AB516" s="244">
        <v>6.01</v>
      </c>
      <c r="AC516" s="244">
        <v>6.28</v>
      </c>
      <c r="AD516" s="244">
        <v>6.74</v>
      </c>
      <c r="AE516" s="244">
        <v>8.8000000000000007</v>
      </c>
      <c r="AF516" s="244"/>
    </row>
    <row r="517" spans="7:32" x14ac:dyDescent="0.3">
      <c r="J517" s="37"/>
      <c r="K517" s="37"/>
      <c r="M517" s="120">
        <v>10106</v>
      </c>
      <c r="N517" s="37" t="s">
        <v>0</v>
      </c>
      <c r="O517" s="37" t="s">
        <v>0</v>
      </c>
      <c r="P517" s="37"/>
      <c r="Q517" s="37"/>
      <c r="R517" s="37"/>
      <c r="S517" s="128">
        <v>3.24</v>
      </c>
      <c r="T517" s="37" t="s">
        <v>0</v>
      </c>
      <c r="U517" s="37"/>
      <c r="V517" s="37"/>
      <c r="X517" s="249">
        <v>34912</v>
      </c>
      <c r="Y517" s="244">
        <v>5.4</v>
      </c>
      <c r="Z517" s="244">
        <v>5.75</v>
      </c>
      <c r="AA517" s="244">
        <v>6.1</v>
      </c>
      <c r="AB517" s="244">
        <v>6.24</v>
      </c>
      <c r="AC517" s="244">
        <v>6.49</v>
      </c>
      <c r="AD517" s="244">
        <v>6.92</v>
      </c>
      <c r="AE517" s="244">
        <v>8.75</v>
      </c>
      <c r="AF517" s="244"/>
    </row>
    <row r="518" spans="7:32" x14ac:dyDescent="0.3">
      <c r="J518" s="37"/>
      <c r="K518" s="37"/>
      <c r="M518" s="120">
        <v>10136</v>
      </c>
      <c r="N518" s="37" t="s">
        <v>0</v>
      </c>
      <c r="O518" s="37" t="s">
        <v>0</v>
      </c>
      <c r="P518" s="37"/>
      <c r="Q518" s="37"/>
      <c r="R518" s="37"/>
      <c r="S518" s="128">
        <v>3.29</v>
      </c>
      <c r="T518" s="37" t="s">
        <v>0</v>
      </c>
      <c r="U518" s="37"/>
      <c r="V518" s="37"/>
      <c r="X518" s="248">
        <v>34943</v>
      </c>
      <c r="Y518" s="244">
        <v>5.28</v>
      </c>
      <c r="Z518" s="244">
        <v>5.62</v>
      </c>
      <c r="AA518" s="244">
        <v>5.89</v>
      </c>
      <c r="AB518" s="244">
        <v>6</v>
      </c>
      <c r="AC518" s="244">
        <v>6.2</v>
      </c>
      <c r="AD518" s="244">
        <v>6.65</v>
      </c>
      <c r="AE518" s="244">
        <v>8.75</v>
      </c>
      <c r="AF518" s="244"/>
    </row>
    <row r="519" spans="7:32" x14ac:dyDescent="0.3">
      <c r="J519" s="37"/>
      <c r="K519" s="37"/>
      <c r="M519" s="120">
        <v>10167</v>
      </c>
      <c r="N519" s="37" t="s">
        <v>0</v>
      </c>
      <c r="O519" s="37" t="s">
        <v>0</v>
      </c>
      <c r="P519" s="37"/>
      <c r="Q519" s="37"/>
      <c r="R519" s="37"/>
      <c r="S519" s="128">
        <v>3.42</v>
      </c>
      <c r="T519" s="37" t="s">
        <v>0</v>
      </c>
      <c r="U519" s="37"/>
      <c r="V519" s="37"/>
      <c r="X519" s="247">
        <v>34973</v>
      </c>
      <c r="Y519" s="244">
        <v>5.28</v>
      </c>
      <c r="Z519" s="244">
        <v>5.59</v>
      </c>
      <c r="AA519" s="244">
        <v>5.77</v>
      </c>
      <c r="AB519" s="244">
        <v>5.86</v>
      </c>
      <c r="AC519" s="244">
        <v>6.04</v>
      </c>
      <c r="AD519" s="244">
        <v>6.45</v>
      </c>
      <c r="AE519" s="244">
        <v>8.75</v>
      </c>
      <c r="AF519" s="244"/>
    </row>
    <row r="520" spans="7:32" x14ac:dyDescent="0.3">
      <c r="J520" s="37"/>
      <c r="K520" s="37"/>
      <c r="M520" s="120">
        <v>10197</v>
      </c>
      <c r="N520" s="37" t="s">
        <v>0</v>
      </c>
      <c r="O520" s="37" t="s">
        <v>0</v>
      </c>
      <c r="P520" s="37"/>
      <c r="Q520" s="37"/>
      <c r="R520" s="37"/>
      <c r="S520" s="128">
        <v>3.48</v>
      </c>
      <c r="T520" s="37" t="s">
        <v>0</v>
      </c>
      <c r="U520" s="37"/>
      <c r="V520" s="37"/>
      <c r="X520" s="246">
        <v>35004</v>
      </c>
      <c r="Y520" s="244">
        <v>5.36</v>
      </c>
      <c r="Z520" s="244">
        <v>5.43</v>
      </c>
      <c r="AA520" s="244">
        <v>5.57</v>
      </c>
      <c r="AB520" s="244">
        <v>5.69</v>
      </c>
      <c r="AC520" s="244">
        <v>5.93</v>
      </c>
      <c r="AD520" s="244">
        <v>6.33</v>
      </c>
      <c r="AE520" s="244">
        <v>8.75</v>
      </c>
      <c r="AF520" s="244"/>
    </row>
    <row r="521" spans="7:32" x14ac:dyDescent="0.3">
      <c r="J521" s="37"/>
      <c r="K521" s="37"/>
      <c r="M521" s="120">
        <v>10228</v>
      </c>
      <c r="N521" s="37" t="s">
        <v>0</v>
      </c>
      <c r="O521" s="37" t="s">
        <v>0</v>
      </c>
      <c r="P521" s="37"/>
      <c r="Q521" s="37"/>
      <c r="R521" s="37"/>
      <c r="S521" s="128">
        <v>3.46</v>
      </c>
      <c r="T521" s="37" t="s">
        <v>0</v>
      </c>
      <c r="U521" s="37"/>
      <c r="V521" s="37"/>
      <c r="X521" s="245">
        <v>35034</v>
      </c>
      <c r="Y521" s="244">
        <v>5.14</v>
      </c>
      <c r="Z521" s="244">
        <v>5.31</v>
      </c>
      <c r="AA521" s="244">
        <v>5.39</v>
      </c>
      <c r="AB521" s="244">
        <v>5.51</v>
      </c>
      <c r="AC521" s="244">
        <v>5.71</v>
      </c>
      <c r="AD521" s="244">
        <v>6.12</v>
      </c>
      <c r="AE521" s="244">
        <v>8.65</v>
      </c>
      <c r="AF521" s="244"/>
    </row>
    <row r="522" spans="7:32" x14ac:dyDescent="0.3">
      <c r="J522" s="37"/>
      <c r="K522" s="37"/>
      <c r="M522" s="120">
        <v>10259</v>
      </c>
      <c r="N522" s="37" t="s">
        <v>0</v>
      </c>
      <c r="O522" s="37" t="s">
        <v>0</v>
      </c>
      <c r="P522" s="37"/>
      <c r="Q522" s="37"/>
      <c r="R522" s="37"/>
      <c r="S522" s="128">
        <v>3.47</v>
      </c>
      <c r="T522" s="37" t="s">
        <v>0</v>
      </c>
      <c r="U522" s="37"/>
      <c r="V522" s="37"/>
      <c r="X522" s="256">
        <v>35065</v>
      </c>
      <c r="Y522" s="244">
        <v>5</v>
      </c>
      <c r="Z522" s="244">
        <v>5.09</v>
      </c>
      <c r="AA522" s="244">
        <v>5.2</v>
      </c>
      <c r="AB522" s="244">
        <v>5.36</v>
      </c>
      <c r="AC522" s="244">
        <v>5.65</v>
      </c>
      <c r="AD522" s="244">
        <v>6.11</v>
      </c>
      <c r="AE522" s="244">
        <v>8.5</v>
      </c>
      <c r="AF522" s="244"/>
    </row>
    <row r="523" spans="7:32" x14ac:dyDescent="0.3">
      <c r="J523" s="37"/>
      <c r="K523" s="37"/>
      <c r="M523" s="120">
        <v>10288</v>
      </c>
      <c r="N523" s="37" t="s">
        <v>0</v>
      </c>
      <c r="O523" s="37" t="s">
        <v>0</v>
      </c>
      <c r="P523" s="37"/>
      <c r="Q523" s="37"/>
      <c r="R523" s="37"/>
      <c r="S523" s="128">
        <v>3.38</v>
      </c>
      <c r="T523" s="37" t="s">
        <v>0</v>
      </c>
      <c r="U523" s="37"/>
      <c r="V523" s="37"/>
      <c r="X523" s="255">
        <v>35096</v>
      </c>
      <c r="Y523" s="244">
        <v>4.83</v>
      </c>
      <c r="Z523" s="244">
        <v>4.9400000000000004</v>
      </c>
      <c r="AA523" s="244">
        <v>5.14</v>
      </c>
      <c r="AB523" s="244">
        <v>5.38</v>
      </c>
      <c r="AC523" s="244">
        <v>5.81</v>
      </c>
      <c r="AD523" s="244">
        <v>6.3</v>
      </c>
      <c r="AE523" s="244">
        <v>8.25</v>
      </c>
      <c r="AF523" s="244"/>
    </row>
    <row r="524" spans="7:32" x14ac:dyDescent="0.3">
      <c r="J524" s="37"/>
      <c r="K524" s="37"/>
      <c r="M524" s="120">
        <v>10319</v>
      </c>
      <c r="N524" s="37" t="s">
        <v>0</v>
      </c>
      <c r="O524" s="37" t="s">
        <v>0</v>
      </c>
      <c r="P524" s="37"/>
      <c r="Q524" s="37"/>
      <c r="R524" s="37"/>
      <c r="S524" s="128">
        <v>3.45</v>
      </c>
      <c r="T524" s="37" t="s">
        <v>0</v>
      </c>
      <c r="U524" s="37"/>
      <c r="V524" s="37"/>
      <c r="X524" s="254">
        <v>35125</v>
      </c>
      <c r="Y524" s="244">
        <v>4.96</v>
      </c>
      <c r="Z524" s="244">
        <v>5.34</v>
      </c>
      <c r="AA524" s="244">
        <v>5.79</v>
      </c>
      <c r="AB524" s="244">
        <v>5.97</v>
      </c>
      <c r="AC524" s="244">
        <v>6.27</v>
      </c>
      <c r="AD524" s="244">
        <v>6.74</v>
      </c>
      <c r="AE524" s="244">
        <v>8.25</v>
      </c>
      <c r="AF524" s="244"/>
    </row>
    <row r="525" spans="7:32" x14ac:dyDescent="0.3">
      <c r="J525" s="37"/>
      <c r="K525" s="37"/>
      <c r="M525" s="120">
        <v>10349</v>
      </c>
      <c r="N525" s="37" t="s">
        <v>0</v>
      </c>
      <c r="O525" s="37" t="s">
        <v>0</v>
      </c>
      <c r="P525" s="37"/>
      <c r="Q525" s="37"/>
      <c r="R525" s="37"/>
      <c r="S525" s="128">
        <v>3.52</v>
      </c>
      <c r="T525" s="37" t="s">
        <v>0</v>
      </c>
      <c r="U525" s="37"/>
      <c r="V525" s="37"/>
      <c r="X525" s="253">
        <v>35156</v>
      </c>
      <c r="Y525" s="244">
        <v>4.95</v>
      </c>
      <c r="Z525" s="244">
        <v>5.54</v>
      </c>
      <c r="AA525" s="244">
        <v>6.11</v>
      </c>
      <c r="AB525" s="244">
        <v>6.3</v>
      </c>
      <c r="AC525" s="244">
        <v>6.51</v>
      </c>
      <c r="AD525" s="244">
        <v>6.98</v>
      </c>
      <c r="AE525" s="244">
        <v>8.25</v>
      </c>
      <c r="AF525" s="244"/>
    </row>
    <row r="526" spans="7:32" x14ac:dyDescent="0.3">
      <c r="J526" s="37"/>
      <c r="K526" s="37"/>
      <c r="M526" s="120">
        <v>10380</v>
      </c>
      <c r="N526" s="37" t="s">
        <v>0</v>
      </c>
      <c r="O526" s="37" t="s">
        <v>0</v>
      </c>
      <c r="P526" s="37"/>
      <c r="Q526" s="37"/>
      <c r="R526" s="37"/>
      <c r="S526" s="128">
        <v>3.62</v>
      </c>
      <c r="T526" s="37" t="s">
        <v>0</v>
      </c>
      <c r="U526" s="37"/>
      <c r="V526" s="37"/>
      <c r="X526" s="252">
        <v>35186</v>
      </c>
      <c r="Y526" s="244">
        <v>5.0199999999999996</v>
      </c>
      <c r="Z526" s="244">
        <v>5.64</v>
      </c>
      <c r="AA526" s="244">
        <v>6.27</v>
      </c>
      <c r="AB526" s="244">
        <v>6.48</v>
      </c>
      <c r="AC526" s="244">
        <v>6.74</v>
      </c>
      <c r="AD526" s="244">
        <v>7.11</v>
      </c>
      <c r="AE526" s="244">
        <v>8.25</v>
      </c>
      <c r="AF526" s="244"/>
    </row>
    <row r="527" spans="7:32" x14ac:dyDescent="0.3">
      <c r="J527" s="37"/>
      <c r="K527" s="37"/>
      <c r="M527" s="120">
        <v>10410</v>
      </c>
      <c r="N527" s="37" t="s">
        <v>0</v>
      </c>
      <c r="O527" s="37" t="s">
        <v>0</v>
      </c>
      <c r="P527" s="37"/>
      <c r="Q527" s="37"/>
      <c r="R527" s="37"/>
      <c r="S527" s="128">
        <v>3.74</v>
      </c>
      <c r="T527" s="37" t="s">
        <v>0</v>
      </c>
      <c r="U527" s="37"/>
      <c r="V527" s="37"/>
      <c r="X527" s="251">
        <v>35217</v>
      </c>
      <c r="Y527" s="244">
        <v>5.09</v>
      </c>
      <c r="Z527" s="244">
        <v>5.81</v>
      </c>
      <c r="AA527" s="244">
        <v>6.49</v>
      </c>
      <c r="AB527" s="244">
        <v>6.69</v>
      </c>
      <c r="AC527" s="244">
        <v>6.91</v>
      </c>
      <c r="AD527" s="244">
        <v>7.22</v>
      </c>
      <c r="AE527" s="244">
        <v>8.25</v>
      </c>
      <c r="AF527" s="244"/>
    </row>
    <row r="528" spans="7:32" x14ac:dyDescent="0.3">
      <c r="J528" s="37"/>
      <c r="K528" s="37"/>
      <c r="M528" s="120">
        <v>10441</v>
      </c>
      <c r="N528" s="37" t="s">
        <v>0</v>
      </c>
      <c r="O528" s="37" t="s">
        <v>0</v>
      </c>
      <c r="P528" s="37"/>
      <c r="Q528" s="37"/>
      <c r="R528" s="37"/>
      <c r="S528" s="128">
        <v>3.64</v>
      </c>
      <c r="T528" s="37" t="s">
        <v>0</v>
      </c>
      <c r="U528" s="37"/>
      <c r="V528" s="37"/>
      <c r="X528" s="250">
        <v>35247</v>
      </c>
      <c r="Y528" s="244">
        <v>5.15</v>
      </c>
      <c r="Z528" s="244">
        <v>5.85</v>
      </c>
      <c r="AA528" s="244">
        <v>6.45</v>
      </c>
      <c r="AB528" s="244">
        <v>6.64</v>
      </c>
      <c r="AC528" s="244">
        <v>6.87</v>
      </c>
      <c r="AD528" s="244">
        <v>7.14</v>
      </c>
      <c r="AE528" s="244">
        <v>8.25</v>
      </c>
      <c r="AF528" s="244"/>
    </row>
    <row r="529" spans="10:32" x14ac:dyDescent="0.3">
      <c r="J529" s="37"/>
      <c r="K529" s="37"/>
      <c r="M529" s="120">
        <v>10472</v>
      </c>
      <c r="N529" s="37" t="s">
        <v>0</v>
      </c>
      <c r="O529" s="37" t="s">
        <v>0</v>
      </c>
      <c r="P529" s="37"/>
      <c r="Q529" s="37"/>
      <c r="R529" s="37"/>
      <c r="S529" s="128">
        <v>3.64</v>
      </c>
      <c r="T529" s="37" t="s">
        <v>0</v>
      </c>
      <c r="U529" s="37"/>
      <c r="V529" s="37"/>
      <c r="X529" s="249">
        <v>35278</v>
      </c>
      <c r="Y529" s="244">
        <v>5.05</v>
      </c>
      <c r="Z529" s="244">
        <v>5.67</v>
      </c>
      <c r="AA529" s="244">
        <v>6.21</v>
      </c>
      <c r="AB529" s="244">
        <v>6.39</v>
      </c>
      <c r="AC529" s="244">
        <v>6.64</v>
      </c>
      <c r="AD529" s="244">
        <v>6.97</v>
      </c>
      <c r="AE529" s="244">
        <v>8.25</v>
      </c>
      <c r="AF529" s="244"/>
    </row>
    <row r="530" spans="10:32" x14ac:dyDescent="0.3">
      <c r="J530" s="37"/>
      <c r="K530" s="37"/>
      <c r="M530" s="120">
        <v>10502</v>
      </c>
      <c r="N530" s="37" t="s">
        <v>0</v>
      </c>
      <c r="O530" s="37" t="s">
        <v>0</v>
      </c>
      <c r="P530" s="37"/>
      <c r="Q530" s="37"/>
      <c r="R530" s="37"/>
      <c r="S530" s="128">
        <v>3.69</v>
      </c>
      <c r="T530" s="37" t="s">
        <v>0</v>
      </c>
      <c r="U530" s="37"/>
      <c r="V530" s="37"/>
      <c r="X530" s="248">
        <v>35309</v>
      </c>
      <c r="Y530" s="244">
        <v>5.09</v>
      </c>
      <c r="Z530" s="244">
        <v>5.83</v>
      </c>
      <c r="AA530" s="244">
        <v>6.41</v>
      </c>
      <c r="AB530" s="244">
        <v>6.6</v>
      </c>
      <c r="AC530" s="244">
        <v>6.83</v>
      </c>
      <c r="AD530" s="244">
        <v>7.17</v>
      </c>
      <c r="AE530" s="244">
        <v>8.25</v>
      </c>
      <c r="AF530" s="244"/>
    </row>
    <row r="531" spans="10:32" x14ac:dyDescent="0.3">
      <c r="J531" s="37"/>
      <c r="K531" s="37"/>
      <c r="M531" s="120">
        <v>10533</v>
      </c>
      <c r="N531" s="37" t="s">
        <v>0</v>
      </c>
      <c r="O531" s="37" t="s">
        <v>0</v>
      </c>
      <c r="P531" s="37"/>
      <c r="Q531" s="37"/>
      <c r="R531" s="37"/>
      <c r="S531" s="128">
        <v>3.64</v>
      </c>
      <c r="T531" s="37" t="s">
        <v>0</v>
      </c>
      <c r="U531" s="37"/>
      <c r="V531" s="37"/>
      <c r="X531" s="247">
        <v>35339</v>
      </c>
      <c r="Y531" s="244">
        <v>4.99</v>
      </c>
      <c r="Z531" s="244">
        <v>5.55</v>
      </c>
      <c r="AA531" s="244">
        <v>6.08</v>
      </c>
      <c r="AB531" s="244">
        <v>6.27</v>
      </c>
      <c r="AC531" s="244">
        <v>6.53</v>
      </c>
      <c r="AD531" s="244">
        <v>6.9</v>
      </c>
      <c r="AE531" s="244">
        <v>8.25</v>
      </c>
      <c r="AF531" s="244"/>
    </row>
    <row r="532" spans="10:32" x14ac:dyDescent="0.3">
      <c r="J532" s="37"/>
      <c r="K532" s="37"/>
      <c r="M532" s="120">
        <v>10563</v>
      </c>
      <c r="N532" s="37" t="s">
        <v>0</v>
      </c>
      <c r="O532" s="37" t="s">
        <v>0</v>
      </c>
      <c r="P532" s="37"/>
      <c r="Q532" s="37"/>
      <c r="R532" s="37"/>
      <c r="S532" s="128">
        <v>3.71</v>
      </c>
      <c r="T532" s="37" t="s">
        <v>0</v>
      </c>
      <c r="U532" s="37"/>
      <c r="V532" s="37"/>
      <c r="X532" s="246">
        <v>35370</v>
      </c>
      <c r="Y532" s="244">
        <v>5.03</v>
      </c>
      <c r="Z532" s="244">
        <v>5.42</v>
      </c>
      <c r="AA532" s="244">
        <v>5.82</v>
      </c>
      <c r="AB532" s="244">
        <v>5.97</v>
      </c>
      <c r="AC532" s="244">
        <v>6.2</v>
      </c>
      <c r="AD532" s="244">
        <v>6.58</v>
      </c>
      <c r="AE532" s="244">
        <v>8.25</v>
      </c>
      <c r="AF532" s="244"/>
    </row>
    <row r="533" spans="10:32" x14ac:dyDescent="0.3">
      <c r="J533" s="37"/>
      <c r="K533" s="37"/>
      <c r="M533" s="120">
        <v>10594</v>
      </c>
      <c r="N533" s="37" t="s">
        <v>0</v>
      </c>
      <c r="O533" s="37" t="s">
        <v>0</v>
      </c>
      <c r="P533" s="37"/>
      <c r="Q533" s="37"/>
      <c r="R533" s="37"/>
      <c r="S533" s="128">
        <v>3.7</v>
      </c>
      <c r="T533" s="37" t="s">
        <v>0</v>
      </c>
      <c r="U533" s="37"/>
      <c r="V533" s="37"/>
      <c r="X533" s="245">
        <v>35400</v>
      </c>
      <c r="Y533" s="244">
        <v>4.91</v>
      </c>
      <c r="Z533" s="244">
        <v>5.47</v>
      </c>
      <c r="AA533" s="244">
        <v>5.91</v>
      </c>
      <c r="AB533" s="244">
        <v>6.07</v>
      </c>
      <c r="AC533" s="244">
        <v>6.3</v>
      </c>
      <c r="AD533" s="244">
        <v>6.65</v>
      </c>
      <c r="AE533" s="244">
        <v>8.25</v>
      </c>
      <c r="AF533" s="244"/>
    </row>
    <row r="534" spans="10:32" x14ac:dyDescent="0.3">
      <c r="J534" s="37"/>
      <c r="K534" s="37"/>
      <c r="M534" s="120">
        <v>10625</v>
      </c>
      <c r="N534" s="37" t="s">
        <v>0</v>
      </c>
      <c r="O534" s="37" t="s">
        <v>0</v>
      </c>
      <c r="P534" s="37"/>
      <c r="Q534" s="37"/>
      <c r="R534" s="37"/>
      <c r="S534" s="128">
        <v>3.61</v>
      </c>
      <c r="T534" s="37" t="s">
        <v>0</v>
      </c>
      <c r="U534" s="37"/>
      <c r="V534" s="37"/>
      <c r="X534" s="256">
        <v>35431</v>
      </c>
      <c r="Y534" s="244">
        <v>5.03</v>
      </c>
      <c r="Z534" s="244">
        <v>5.61</v>
      </c>
      <c r="AA534" s="244">
        <v>6.16</v>
      </c>
      <c r="AB534" s="244">
        <v>6.33</v>
      </c>
      <c r="AC534" s="244">
        <v>6.58</v>
      </c>
      <c r="AD534" s="244">
        <v>6.91</v>
      </c>
      <c r="AE534" s="244">
        <v>8.25</v>
      </c>
      <c r="AF534" s="244"/>
    </row>
    <row r="535" spans="10:32" x14ac:dyDescent="0.3">
      <c r="J535" s="37"/>
      <c r="K535" s="37"/>
      <c r="M535" s="120">
        <v>10653</v>
      </c>
      <c r="N535" s="37" t="s">
        <v>0</v>
      </c>
      <c r="O535" s="37" t="s">
        <v>0</v>
      </c>
      <c r="P535" s="37"/>
      <c r="Q535" s="37"/>
      <c r="R535" s="37"/>
      <c r="S535" s="128">
        <v>3.35</v>
      </c>
      <c r="T535" s="37" t="s">
        <v>0</v>
      </c>
      <c r="U535" s="37"/>
      <c r="V535" s="37"/>
      <c r="X535" s="255">
        <v>35462</v>
      </c>
      <c r="Y535" s="244">
        <v>5.01</v>
      </c>
      <c r="Z535" s="244">
        <v>5.53</v>
      </c>
      <c r="AA535" s="244">
        <v>6.03</v>
      </c>
      <c r="AB535" s="244">
        <v>6.2</v>
      </c>
      <c r="AC535" s="244">
        <v>6.42</v>
      </c>
      <c r="AD535" s="244">
        <v>6.77</v>
      </c>
      <c r="AE535" s="244">
        <v>8.25</v>
      </c>
      <c r="AF535" s="244"/>
    </row>
    <row r="536" spans="10:32" x14ac:dyDescent="0.3">
      <c r="J536" s="37"/>
      <c r="K536" s="37"/>
      <c r="M536" s="120">
        <v>10684</v>
      </c>
      <c r="N536" s="37" t="s">
        <v>0</v>
      </c>
      <c r="O536" s="37" t="s">
        <v>0</v>
      </c>
      <c r="P536" s="37"/>
      <c r="Q536" s="37"/>
      <c r="R536" s="37"/>
      <c r="S536" s="128">
        <v>3.36</v>
      </c>
      <c r="T536" s="37" t="s">
        <v>0</v>
      </c>
      <c r="U536" s="37"/>
      <c r="V536" s="37"/>
      <c r="X536" s="254">
        <v>35490</v>
      </c>
      <c r="Y536" s="244">
        <v>5.14</v>
      </c>
      <c r="Z536" s="244">
        <v>5.8</v>
      </c>
      <c r="AA536" s="244">
        <v>6.38</v>
      </c>
      <c r="AB536" s="244">
        <v>6.54</v>
      </c>
      <c r="AC536" s="244">
        <v>6.69</v>
      </c>
      <c r="AD536" s="244">
        <v>7.05</v>
      </c>
      <c r="AE536" s="244">
        <v>8.3000000000000007</v>
      </c>
      <c r="AF536" s="244"/>
    </row>
    <row r="537" spans="10:32" x14ac:dyDescent="0.3">
      <c r="J537" s="37"/>
      <c r="K537" s="37"/>
      <c r="M537" s="120">
        <v>10714</v>
      </c>
      <c r="N537" s="37" t="s">
        <v>0</v>
      </c>
      <c r="O537" s="37" t="s">
        <v>0</v>
      </c>
      <c r="P537" s="37"/>
      <c r="Q537" s="37"/>
      <c r="R537" s="37"/>
      <c r="S537" s="128">
        <v>3.43</v>
      </c>
      <c r="T537" s="37" t="s">
        <v>0</v>
      </c>
      <c r="U537" s="37"/>
      <c r="V537" s="37"/>
      <c r="X537" s="253">
        <v>35521</v>
      </c>
      <c r="Y537" s="244">
        <v>5.16</v>
      </c>
      <c r="Z537" s="244">
        <v>5.99</v>
      </c>
      <c r="AA537" s="244">
        <v>6.61</v>
      </c>
      <c r="AB537" s="244">
        <v>6.76</v>
      </c>
      <c r="AC537" s="244">
        <v>6.89</v>
      </c>
      <c r="AD537" s="244">
        <v>7.2</v>
      </c>
      <c r="AE537" s="244">
        <v>8.5</v>
      </c>
      <c r="AF537" s="244"/>
    </row>
    <row r="538" spans="10:32" x14ac:dyDescent="0.3">
      <c r="J538" s="37"/>
      <c r="K538" s="37"/>
      <c r="M538" s="120">
        <v>10745</v>
      </c>
      <c r="N538" s="37" t="s">
        <v>0</v>
      </c>
      <c r="O538" s="37" t="s">
        <v>0</v>
      </c>
      <c r="P538" s="37"/>
      <c r="Q538" s="37"/>
      <c r="R538" s="37"/>
      <c r="S538" s="128">
        <v>3.41</v>
      </c>
      <c r="T538" s="37" t="s">
        <v>0</v>
      </c>
      <c r="U538" s="37"/>
      <c r="V538" s="37"/>
      <c r="X538" s="252">
        <v>35551</v>
      </c>
      <c r="Y538" s="244">
        <v>5.05</v>
      </c>
      <c r="Z538" s="244">
        <v>5.87</v>
      </c>
      <c r="AA538" s="244">
        <v>6.42</v>
      </c>
      <c r="AB538" s="244">
        <v>6.57</v>
      </c>
      <c r="AC538" s="244">
        <v>6.71</v>
      </c>
      <c r="AD538" s="244">
        <v>7.02</v>
      </c>
      <c r="AE538" s="244">
        <v>8.5</v>
      </c>
      <c r="AF538" s="244"/>
    </row>
    <row r="539" spans="10:32" x14ac:dyDescent="0.3">
      <c r="J539" s="37"/>
      <c r="K539" s="37"/>
      <c r="M539" s="120">
        <v>10775</v>
      </c>
      <c r="N539" s="37" t="s">
        <v>0</v>
      </c>
      <c r="O539" s="37" t="s">
        <v>0</v>
      </c>
      <c r="P539" s="37"/>
      <c r="Q539" s="37"/>
      <c r="R539" s="37"/>
      <c r="S539" s="128">
        <v>3.29</v>
      </c>
      <c r="T539" s="37" t="s">
        <v>0</v>
      </c>
      <c r="U539" s="37"/>
      <c r="V539" s="37"/>
      <c r="X539" s="251">
        <v>35582</v>
      </c>
      <c r="Y539" s="244">
        <v>4.93</v>
      </c>
      <c r="Z539" s="244">
        <v>5.69</v>
      </c>
      <c r="AA539" s="244">
        <v>6.24</v>
      </c>
      <c r="AB539" s="244">
        <v>6.38</v>
      </c>
      <c r="AC539" s="244">
        <v>6.49</v>
      </c>
      <c r="AD539" s="244">
        <v>6.84</v>
      </c>
      <c r="AE539" s="244">
        <v>8.5</v>
      </c>
      <c r="AF539" s="244"/>
    </row>
    <row r="540" spans="10:32" x14ac:dyDescent="0.3">
      <c r="J540" s="37"/>
      <c r="K540" s="37"/>
      <c r="M540" s="120">
        <v>10806</v>
      </c>
      <c r="N540" s="37" t="s">
        <v>0</v>
      </c>
      <c r="O540" s="37" t="s">
        <v>0</v>
      </c>
      <c r="P540" s="37"/>
      <c r="Q540" s="37"/>
      <c r="R540" s="37"/>
      <c r="S540" s="128">
        <v>3.37</v>
      </c>
      <c r="T540" s="37" t="s">
        <v>0</v>
      </c>
      <c r="U540" s="37"/>
      <c r="V540" s="37"/>
      <c r="X540" s="250">
        <v>35612</v>
      </c>
      <c r="Y540" s="244">
        <v>5.05</v>
      </c>
      <c r="Z540" s="244">
        <v>5.54</v>
      </c>
      <c r="AA540" s="244">
        <v>6</v>
      </c>
      <c r="AB540" s="244">
        <v>6.12</v>
      </c>
      <c r="AC540" s="244">
        <v>6.22</v>
      </c>
      <c r="AD540" s="244">
        <v>6.56</v>
      </c>
      <c r="AE540" s="244">
        <v>8.5</v>
      </c>
      <c r="AF540" s="244"/>
    </row>
    <row r="541" spans="10:32" x14ac:dyDescent="0.3">
      <c r="J541" s="37"/>
      <c r="K541" s="37"/>
      <c r="M541" s="120">
        <v>10837</v>
      </c>
      <c r="N541" s="37" t="s">
        <v>0</v>
      </c>
      <c r="O541" s="37" t="s">
        <v>0</v>
      </c>
      <c r="P541" s="37"/>
      <c r="Q541" s="37"/>
      <c r="R541" s="37"/>
      <c r="S541" s="128">
        <v>3.31</v>
      </c>
      <c r="T541" s="37" t="s">
        <v>0</v>
      </c>
      <c r="U541" s="37"/>
      <c r="V541" s="37"/>
      <c r="X541" s="249">
        <v>35643</v>
      </c>
      <c r="Y541" s="244">
        <v>5.14</v>
      </c>
      <c r="Z541" s="244">
        <v>5.56</v>
      </c>
      <c r="AA541" s="244">
        <v>6.06</v>
      </c>
      <c r="AB541" s="244">
        <v>6.16</v>
      </c>
      <c r="AC541" s="244">
        <v>6.3</v>
      </c>
      <c r="AD541" s="244">
        <v>6.65</v>
      </c>
      <c r="AE541" s="244">
        <v>8.5</v>
      </c>
      <c r="AF541" s="244"/>
    </row>
    <row r="542" spans="10:32" x14ac:dyDescent="0.3">
      <c r="J542" s="37"/>
      <c r="K542" s="37"/>
      <c r="M542" s="120">
        <v>10867</v>
      </c>
      <c r="N542" s="37" t="s">
        <v>0</v>
      </c>
      <c r="O542" s="37" t="s">
        <v>0</v>
      </c>
      <c r="P542" s="37"/>
      <c r="Q542" s="37"/>
      <c r="R542" s="37"/>
      <c r="S542" s="128">
        <v>3.25</v>
      </c>
      <c r="T542" s="37" t="s">
        <v>0</v>
      </c>
      <c r="U542" s="37"/>
      <c r="V542" s="37"/>
      <c r="X542" s="248">
        <v>35674</v>
      </c>
      <c r="Y542" s="244">
        <v>4.95</v>
      </c>
      <c r="Z542" s="244">
        <v>5.52</v>
      </c>
      <c r="AA542" s="244">
        <v>5.98</v>
      </c>
      <c r="AB542" s="244">
        <v>6.11</v>
      </c>
      <c r="AC542" s="244">
        <v>6.21</v>
      </c>
      <c r="AD542" s="244">
        <v>6.56</v>
      </c>
      <c r="AE542" s="244">
        <v>8.5</v>
      </c>
      <c r="AF542" s="244"/>
    </row>
    <row r="543" spans="10:32" x14ac:dyDescent="0.3">
      <c r="J543" s="37"/>
      <c r="K543" s="37"/>
      <c r="M543" s="120">
        <v>10898</v>
      </c>
      <c r="N543" s="37" t="s">
        <v>0</v>
      </c>
      <c r="O543" s="37" t="s">
        <v>0</v>
      </c>
      <c r="P543" s="37"/>
      <c r="Q543" s="37"/>
      <c r="R543" s="37"/>
      <c r="S543" s="128">
        <v>3.25</v>
      </c>
      <c r="T543" s="37" t="s">
        <v>0</v>
      </c>
      <c r="U543" s="37"/>
      <c r="V543" s="37"/>
      <c r="X543" s="247">
        <v>35704</v>
      </c>
      <c r="Y543" s="244">
        <v>4.97</v>
      </c>
      <c r="Z543" s="244">
        <v>5.46</v>
      </c>
      <c r="AA543" s="244">
        <v>5.84</v>
      </c>
      <c r="AB543" s="244">
        <v>5.93</v>
      </c>
      <c r="AC543" s="244">
        <v>6.03</v>
      </c>
      <c r="AD543" s="244">
        <v>6.38</v>
      </c>
      <c r="AE543" s="244">
        <v>8.5</v>
      </c>
      <c r="AF543" s="244"/>
    </row>
    <row r="544" spans="10:32" x14ac:dyDescent="0.3">
      <c r="J544" s="37"/>
      <c r="K544" s="37"/>
      <c r="M544" s="120">
        <v>10928</v>
      </c>
      <c r="N544" s="37" t="s">
        <v>0</v>
      </c>
      <c r="O544" s="37" t="s">
        <v>0</v>
      </c>
      <c r="P544" s="37"/>
      <c r="Q544" s="37"/>
      <c r="R544" s="37"/>
      <c r="S544" s="128">
        <v>3.26</v>
      </c>
      <c r="T544" s="37" t="s">
        <v>0</v>
      </c>
      <c r="U544" s="37"/>
      <c r="V544" s="37"/>
      <c r="X544" s="246">
        <v>35735</v>
      </c>
      <c r="Y544" s="244">
        <v>5.14</v>
      </c>
      <c r="Z544" s="244">
        <v>5.46</v>
      </c>
      <c r="AA544" s="244">
        <v>5.76</v>
      </c>
      <c r="AB544" s="244">
        <v>5.8</v>
      </c>
      <c r="AC544" s="244">
        <v>5.88</v>
      </c>
      <c r="AD544" s="244">
        <v>6.2</v>
      </c>
      <c r="AE544" s="244">
        <v>8.5</v>
      </c>
      <c r="AF544" s="244"/>
    </row>
    <row r="545" spans="10:32" x14ac:dyDescent="0.3">
      <c r="J545" s="37"/>
      <c r="K545" s="37"/>
      <c r="M545" s="120">
        <v>10959</v>
      </c>
      <c r="N545" s="37" t="s">
        <v>0</v>
      </c>
      <c r="O545" s="37" t="s">
        <v>0</v>
      </c>
      <c r="P545" s="37"/>
      <c r="Q545" s="37"/>
      <c r="R545" s="37"/>
      <c r="S545" s="128">
        <v>3.24</v>
      </c>
      <c r="T545" s="37" t="s">
        <v>0</v>
      </c>
      <c r="U545" s="37"/>
      <c r="V545" s="37"/>
      <c r="X545" s="245">
        <v>35765</v>
      </c>
      <c r="Y545" s="244">
        <v>5.16</v>
      </c>
      <c r="Z545" s="244">
        <v>5.53</v>
      </c>
      <c r="AA545" s="244">
        <v>5.74</v>
      </c>
      <c r="AB545" s="244">
        <v>5.77</v>
      </c>
      <c r="AC545" s="244">
        <v>5.81</v>
      </c>
      <c r="AD545" s="244">
        <v>6.07</v>
      </c>
      <c r="AE545" s="244">
        <v>8.5</v>
      </c>
      <c r="AF545" s="244"/>
    </row>
    <row r="546" spans="10:32" x14ac:dyDescent="0.3">
      <c r="J546" s="37"/>
      <c r="K546" s="37"/>
      <c r="M546" s="120">
        <v>10990</v>
      </c>
      <c r="N546" s="37" t="s">
        <v>0</v>
      </c>
      <c r="O546" s="37" t="s">
        <v>0</v>
      </c>
      <c r="P546" s="37"/>
      <c r="Q546" s="37"/>
      <c r="R546" s="37"/>
      <c r="S546" s="128">
        <v>3.21</v>
      </c>
      <c r="T546" s="37" t="s">
        <v>0</v>
      </c>
      <c r="U546" s="37"/>
      <c r="V546" s="37"/>
      <c r="X546" s="256">
        <v>35796</v>
      </c>
      <c r="Y546" s="244">
        <v>5.04</v>
      </c>
      <c r="Z546" s="244">
        <v>5.24</v>
      </c>
      <c r="AA546" s="244">
        <v>5.38</v>
      </c>
      <c r="AB546" s="244">
        <v>5.42</v>
      </c>
      <c r="AC546" s="244">
        <v>5.54</v>
      </c>
      <c r="AD546" s="244">
        <v>5.88</v>
      </c>
      <c r="AE546" s="244">
        <v>8.5</v>
      </c>
      <c r="AF546" s="244"/>
    </row>
    <row r="547" spans="10:32" x14ac:dyDescent="0.3">
      <c r="J547" s="37"/>
      <c r="K547" s="37"/>
      <c r="M547" s="120">
        <v>11018</v>
      </c>
      <c r="N547" s="37" t="s">
        <v>0</v>
      </c>
      <c r="O547" s="37" t="s">
        <v>0</v>
      </c>
      <c r="P547" s="37"/>
      <c r="Q547" s="37"/>
      <c r="R547" s="37"/>
      <c r="S547" s="128">
        <v>3.19</v>
      </c>
      <c r="T547" s="37" t="s">
        <v>0</v>
      </c>
      <c r="U547" s="37"/>
      <c r="V547" s="37"/>
      <c r="X547" s="255">
        <v>35827</v>
      </c>
      <c r="Y547" s="244">
        <v>5.09</v>
      </c>
      <c r="Z547" s="244">
        <v>5.31</v>
      </c>
      <c r="AA547" s="244">
        <v>5.43</v>
      </c>
      <c r="AB547" s="244">
        <v>5.49</v>
      </c>
      <c r="AC547" s="244">
        <v>5.57</v>
      </c>
      <c r="AD547" s="244">
        <v>5.96</v>
      </c>
      <c r="AE547" s="244">
        <v>8.5</v>
      </c>
      <c r="AF547" s="244"/>
    </row>
    <row r="548" spans="10:32" x14ac:dyDescent="0.3">
      <c r="J548" s="37"/>
      <c r="K548" s="37"/>
      <c r="M548" s="120">
        <v>11049</v>
      </c>
      <c r="N548" s="37" t="s">
        <v>0</v>
      </c>
      <c r="O548" s="37" t="s">
        <v>0</v>
      </c>
      <c r="P548" s="37"/>
      <c r="Q548" s="37"/>
      <c r="R548" s="37"/>
      <c r="S548" s="128">
        <v>3.22</v>
      </c>
      <c r="T548" s="37" t="s">
        <v>0</v>
      </c>
      <c r="U548" s="37"/>
      <c r="V548" s="37"/>
      <c r="X548" s="254">
        <v>35855</v>
      </c>
      <c r="Y548" s="244">
        <v>5.03</v>
      </c>
      <c r="Z548" s="244">
        <v>5.39</v>
      </c>
      <c r="AA548" s="244">
        <v>5.57</v>
      </c>
      <c r="AB548" s="244">
        <v>5.61</v>
      </c>
      <c r="AC548" s="244">
        <v>5.65</v>
      </c>
      <c r="AD548" s="244">
        <v>6.01</v>
      </c>
      <c r="AE548" s="244">
        <v>8.5</v>
      </c>
      <c r="AF548" s="244"/>
    </row>
    <row r="549" spans="10:32" x14ac:dyDescent="0.3">
      <c r="J549" s="37"/>
      <c r="K549" s="37"/>
      <c r="M549" s="120">
        <v>11079</v>
      </c>
      <c r="N549" s="37" t="s">
        <v>0</v>
      </c>
      <c r="O549" s="37" t="s">
        <v>0</v>
      </c>
      <c r="P549" s="37"/>
      <c r="Q549" s="37"/>
      <c r="R549" s="37"/>
      <c r="S549" s="128">
        <v>3.2</v>
      </c>
      <c r="T549" s="37" t="s">
        <v>0</v>
      </c>
      <c r="U549" s="37"/>
      <c r="V549" s="37"/>
      <c r="X549" s="253">
        <v>35886</v>
      </c>
      <c r="Y549" s="244">
        <v>4.95</v>
      </c>
      <c r="Z549" s="244">
        <v>5.38</v>
      </c>
      <c r="AA549" s="244">
        <v>5.58</v>
      </c>
      <c r="AB549" s="244">
        <v>5.61</v>
      </c>
      <c r="AC549" s="244">
        <v>5.64</v>
      </c>
      <c r="AD549" s="244">
        <v>6</v>
      </c>
      <c r="AE549" s="244">
        <v>8.5</v>
      </c>
      <c r="AF549" s="244"/>
    </row>
    <row r="550" spans="10:32" x14ac:dyDescent="0.3">
      <c r="J550" s="37"/>
      <c r="K550" s="37"/>
      <c r="M550" s="120">
        <v>11110</v>
      </c>
      <c r="N550" s="37" t="s">
        <v>0</v>
      </c>
      <c r="O550" s="37" t="s">
        <v>0</v>
      </c>
      <c r="P550" s="37"/>
      <c r="Q550" s="37"/>
      <c r="R550" s="37"/>
      <c r="S550" s="128">
        <v>3.3</v>
      </c>
      <c r="T550" s="37" t="s">
        <v>0</v>
      </c>
      <c r="U550" s="37"/>
      <c r="V550" s="37"/>
      <c r="X550" s="252">
        <v>35916</v>
      </c>
      <c r="Y550" s="244">
        <v>5</v>
      </c>
      <c r="Z550" s="244">
        <v>5.44</v>
      </c>
      <c r="AA550" s="244">
        <v>5.61</v>
      </c>
      <c r="AB550" s="244">
        <v>5.63</v>
      </c>
      <c r="AC550" s="244">
        <v>5.65</v>
      </c>
      <c r="AD550" s="244">
        <v>6.01</v>
      </c>
      <c r="AE550" s="244">
        <v>8.5</v>
      </c>
      <c r="AF550" s="244"/>
    </row>
    <row r="551" spans="10:32" x14ac:dyDescent="0.3">
      <c r="J551" s="37"/>
      <c r="K551" s="37"/>
      <c r="M551" s="120">
        <v>11140</v>
      </c>
      <c r="N551" s="37" t="s">
        <v>0</v>
      </c>
      <c r="O551" s="37" t="s">
        <v>0</v>
      </c>
      <c r="P551" s="37"/>
      <c r="Q551" s="37"/>
      <c r="R551" s="37"/>
      <c r="S551" s="128">
        <v>3.27</v>
      </c>
      <c r="T551" s="37" t="s">
        <v>0</v>
      </c>
      <c r="U551" s="37"/>
      <c r="V551" s="37"/>
      <c r="X551" s="251">
        <v>35947</v>
      </c>
      <c r="Y551" s="244">
        <v>4.9800000000000004</v>
      </c>
      <c r="Z551" s="244">
        <v>5.41</v>
      </c>
      <c r="AA551" s="244">
        <v>5.52</v>
      </c>
      <c r="AB551" s="244">
        <v>5.52</v>
      </c>
      <c r="AC551" s="244">
        <v>5.5</v>
      </c>
      <c r="AD551" s="244">
        <v>5.8</v>
      </c>
      <c r="AE551" s="244">
        <v>8.5</v>
      </c>
      <c r="AF551" s="244"/>
    </row>
    <row r="552" spans="10:32" x14ac:dyDescent="0.3">
      <c r="J552" s="37"/>
      <c r="K552" s="37"/>
      <c r="M552" s="120">
        <v>11171</v>
      </c>
      <c r="N552" s="37" t="s">
        <v>0</v>
      </c>
      <c r="O552" s="37" t="s">
        <v>0</v>
      </c>
      <c r="P552" s="37"/>
      <c r="Q552" s="37"/>
      <c r="R552" s="37"/>
      <c r="S552" s="128">
        <v>3.26</v>
      </c>
      <c r="T552" s="37" t="s">
        <v>0</v>
      </c>
      <c r="U552" s="37"/>
      <c r="V552" s="37"/>
      <c r="X552" s="250">
        <v>35977</v>
      </c>
      <c r="Y552" s="244">
        <v>4.96</v>
      </c>
      <c r="Z552" s="244">
        <v>5.36</v>
      </c>
      <c r="AA552" s="244">
        <v>5.47</v>
      </c>
      <c r="AB552" s="244">
        <v>5.46</v>
      </c>
      <c r="AC552" s="244">
        <v>5.46</v>
      </c>
      <c r="AD552" s="244">
        <v>5.78</v>
      </c>
      <c r="AE552" s="244">
        <v>8.5</v>
      </c>
      <c r="AF552" s="244"/>
    </row>
    <row r="553" spans="10:32" x14ac:dyDescent="0.3">
      <c r="J553" s="37"/>
      <c r="K553" s="37"/>
      <c r="M553" s="120">
        <v>11202</v>
      </c>
      <c r="N553" s="37" t="s">
        <v>0</v>
      </c>
      <c r="O553" s="37" t="s">
        <v>0</v>
      </c>
      <c r="P553" s="37"/>
      <c r="Q553" s="37"/>
      <c r="R553" s="37"/>
      <c r="S553" s="128">
        <v>3.16</v>
      </c>
      <c r="T553" s="37" t="s">
        <v>0</v>
      </c>
      <c r="U553" s="37"/>
      <c r="V553" s="37"/>
      <c r="X553" s="249">
        <v>36008</v>
      </c>
      <c r="Y553" s="244">
        <v>4.9000000000000004</v>
      </c>
      <c r="Z553" s="244">
        <v>5.21</v>
      </c>
      <c r="AA553" s="244">
        <v>5.24</v>
      </c>
      <c r="AB553" s="244">
        <v>5.27</v>
      </c>
      <c r="AC553" s="244">
        <v>5.34</v>
      </c>
      <c r="AD553" s="244">
        <v>5.66</v>
      </c>
      <c r="AE553" s="244">
        <v>8.5</v>
      </c>
      <c r="AF553" s="244"/>
    </row>
    <row r="554" spans="10:32" x14ac:dyDescent="0.3">
      <c r="J554" s="37"/>
      <c r="K554" s="37"/>
      <c r="M554" s="120">
        <v>11232</v>
      </c>
      <c r="N554" s="37" t="s">
        <v>0</v>
      </c>
      <c r="O554" s="37" t="s">
        <v>0</v>
      </c>
      <c r="P554" s="37"/>
      <c r="Q554" s="37"/>
      <c r="R554" s="37"/>
      <c r="S554" s="128">
        <v>3.13</v>
      </c>
      <c r="T554" s="37" t="s">
        <v>0</v>
      </c>
      <c r="U554" s="37"/>
      <c r="V554" s="37"/>
      <c r="X554" s="248">
        <v>36039</v>
      </c>
      <c r="Y554" s="244">
        <v>4.6100000000000003</v>
      </c>
      <c r="Z554" s="244">
        <v>4.71</v>
      </c>
      <c r="AA554" s="244">
        <v>4.62</v>
      </c>
      <c r="AB554" s="244">
        <v>4.62</v>
      </c>
      <c r="AC554" s="244">
        <v>4.8099999999999996</v>
      </c>
      <c r="AD554" s="244">
        <v>5.38</v>
      </c>
      <c r="AE554" s="244">
        <v>8.49</v>
      </c>
      <c r="AF554" s="244"/>
    </row>
    <row r="555" spans="10:32" x14ac:dyDescent="0.3">
      <c r="J555" s="37"/>
      <c r="K555" s="37"/>
      <c r="M555" s="120">
        <v>11263</v>
      </c>
      <c r="N555" s="37" t="s">
        <v>0</v>
      </c>
      <c r="O555" s="37" t="s">
        <v>0</v>
      </c>
      <c r="P555" s="37"/>
      <c r="Q555" s="37"/>
      <c r="R555" s="37"/>
      <c r="S555" s="128">
        <v>3.15</v>
      </c>
      <c r="T555" s="37" t="s">
        <v>0</v>
      </c>
      <c r="U555" s="37"/>
      <c r="V555" s="37"/>
      <c r="X555" s="247">
        <v>36069</v>
      </c>
      <c r="Y555" s="244">
        <v>3.96</v>
      </c>
      <c r="Z555" s="244">
        <v>4.12</v>
      </c>
      <c r="AA555" s="244">
        <v>4.18</v>
      </c>
      <c r="AB555" s="244">
        <v>4.18</v>
      </c>
      <c r="AC555" s="244">
        <v>4.53</v>
      </c>
      <c r="AD555" s="244">
        <v>5.3</v>
      </c>
      <c r="AE555" s="244">
        <v>8.1199999999999992</v>
      </c>
      <c r="AF555" s="244"/>
    </row>
    <row r="556" spans="10:32" x14ac:dyDescent="0.3">
      <c r="J556" s="37"/>
      <c r="K556" s="37"/>
      <c r="M556" s="120">
        <v>11293</v>
      </c>
      <c r="N556" s="37" t="s">
        <v>0</v>
      </c>
      <c r="O556" s="37" t="s">
        <v>0</v>
      </c>
      <c r="P556" s="37"/>
      <c r="Q556" s="37"/>
      <c r="R556" s="37"/>
      <c r="S556" s="128">
        <v>3.18</v>
      </c>
      <c r="T556" s="37" t="s">
        <v>0</v>
      </c>
      <c r="U556" s="37"/>
      <c r="V556" s="37"/>
      <c r="X556" s="246">
        <v>36100</v>
      </c>
      <c r="Y556" s="244">
        <v>4.41</v>
      </c>
      <c r="Z556" s="244">
        <v>4.53</v>
      </c>
      <c r="AA556" s="244">
        <v>4.57</v>
      </c>
      <c r="AB556" s="244">
        <v>4.54</v>
      </c>
      <c r="AC556" s="244">
        <v>4.83</v>
      </c>
      <c r="AD556" s="244">
        <v>5.48</v>
      </c>
      <c r="AE556" s="244">
        <v>7.89</v>
      </c>
      <c r="AF556" s="244"/>
    </row>
    <row r="557" spans="10:32" x14ac:dyDescent="0.3">
      <c r="J557" s="37"/>
      <c r="K557" s="37"/>
      <c r="M557" s="120">
        <v>11324</v>
      </c>
      <c r="N557" s="37" t="s">
        <v>0</v>
      </c>
      <c r="O557" s="37" t="s">
        <v>0</v>
      </c>
      <c r="P557" s="37"/>
      <c r="Q557" s="37"/>
      <c r="R557" s="37"/>
      <c r="S557" s="128">
        <v>3.25</v>
      </c>
      <c r="T557" s="37" t="s">
        <v>0</v>
      </c>
      <c r="U557" s="37"/>
      <c r="V557" s="37"/>
      <c r="X557" s="245">
        <v>36130</v>
      </c>
      <c r="Y557" s="244">
        <v>4.3899999999999997</v>
      </c>
      <c r="Z557" s="244">
        <v>4.5199999999999996</v>
      </c>
      <c r="AA557" s="244">
        <v>4.4800000000000004</v>
      </c>
      <c r="AB557" s="244">
        <v>4.45</v>
      </c>
      <c r="AC557" s="244">
        <v>4.6500000000000004</v>
      </c>
      <c r="AD557" s="244">
        <v>5.36</v>
      </c>
      <c r="AE557" s="244">
        <v>7.75</v>
      </c>
      <c r="AF557" s="244"/>
    </row>
    <row r="558" spans="10:32" x14ac:dyDescent="0.3">
      <c r="J558" s="37"/>
      <c r="K558" s="37"/>
      <c r="M558" s="120">
        <v>11355</v>
      </c>
      <c r="N558" s="37" t="s">
        <v>0</v>
      </c>
      <c r="O558" s="37" t="s">
        <v>0</v>
      </c>
      <c r="P558" s="37"/>
      <c r="Q558" s="37"/>
      <c r="R558" s="37"/>
      <c r="S558" s="128">
        <v>3.63</v>
      </c>
      <c r="T558" s="37" t="s">
        <v>0</v>
      </c>
      <c r="U558" s="37"/>
      <c r="V558" s="37"/>
      <c r="X558" s="256">
        <v>36161</v>
      </c>
      <c r="Y558" s="244">
        <v>4.34</v>
      </c>
      <c r="Z558" s="244">
        <v>4.51</v>
      </c>
      <c r="AA558" s="244">
        <v>4.6100000000000003</v>
      </c>
      <c r="AB558" s="244">
        <v>4.5999999999999996</v>
      </c>
      <c r="AC558" s="244">
        <v>4.72</v>
      </c>
      <c r="AD558" s="244">
        <v>5.45</v>
      </c>
      <c r="AE558" s="244">
        <v>7.75</v>
      </c>
      <c r="AF558" s="244"/>
    </row>
    <row r="559" spans="10:32" x14ac:dyDescent="0.3">
      <c r="J559" s="37"/>
      <c r="K559" s="37"/>
      <c r="M559" s="120">
        <v>11383</v>
      </c>
      <c r="N559" s="37" t="s">
        <v>0</v>
      </c>
      <c r="O559" s="37" t="s">
        <v>0</v>
      </c>
      <c r="P559" s="37"/>
      <c r="Q559" s="37"/>
      <c r="R559" s="37"/>
      <c r="S559" s="128">
        <v>3.63</v>
      </c>
      <c r="T559" s="37" t="s">
        <v>0</v>
      </c>
      <c r="U559" s="37"/>
      <c r="V559" s="37"/>
      <c r="X559" s="255">
        <v>36192</v>
      </c>
      <c r="Y559" s="244">
        <v>4.4400000000000004</v>
      </c>
      <c r="Z559" s="244">
        <v>4.7</v>
      </c>
      <c r="AA559" s="244">
        <v>4.9000000000000004</v>
      </c>
      <c r="AB559" s="244">
        <v>4.91</v>
      </c>
      <c r="AC559" s="244">
        <v>5</v>
      </c>
      <c r="AD559" s="244">
        <v>5.66</v>
      </c>
      <c r="AE559" s="244">
        <v>7.75</v>
      </c>
      <c r="AF559" s="244"/>
    </row>
    <row r="560" spans="10:32" x14ac:dyDescent="0.3">
      <c r="J560" s="37"/>
      <c r="K560" s="37"/>
      <c r="M560" s="120">
        <v>11414</v>
      </c>
      <c r="N560" s="37" t="s">
        <v>0</v>
      </c>
      <c r="O560" s="37" t="s">
        <v>0</v>
      </c>
      <c r="P560" s="37"/>
      <c r="Q560" s="37"/>
      <c r="R560" s="37"/>
      <c r="S560" s="128">
        <v>3.93</v>
      </c>
      <c r="T560" s="37" t="s">
        <v>0</v>
      </c>
      <c r="U560" s="37"/>
      <c r="V560" s="37"/>
      <c r="X560" s="254">
        <v>36220</v>
      </c>
      <c r="Y560" s="244">
        <v>4.4400000000000004</v>
      </c>
      <c r="Z560" s="244">
        <v>4.78</v>
      </c>
      <c r="AA560" s="244">
        <v>5.1100000000000003</v>
      </c>
      <c r="AB560" s="244">
        <v>5.14</v>
      </c>
      <c r="AC560" s="244">
        <v>5.23</v>
      </c>
      <c r="AD560" s="244">
        <v>5.87</v>
      </c>
      <c r="AE560" s="244">
        <v>7.75</v>
      </c>
      <c r="AF560" s="244"/>
    </row>
    <row r="561" spans="10:32" x14ac:dyDescent="0.3">
      <c r="J561" s="37"/>
      <c r="K561" s="37"/>
      <c r="M561" s="120">
        <v>11444</v>
      </c>
      <c r="N561" s="37" t="s">
        <v>0</v>
      </c>
      <c r="O561" s="37" t="s">
        <v>0</v>
      </c>
      <c r="P561" s="37"/>
      <c r="Q561" s="37"/>
      <c r="R561" s="37"/>
      <c r="S561" s="128">
        <v>4.26</v>
      </c>
      <c r="T561" s="37" t="s">
        <v>0</v>
      </c>
      <c r="U561" s="37"/>
      <c r="V561" s="37"/>
      <c r="X561" s="253">
        <v>36251</v>
      </c>
      <c r="Y561" s="244">
        <v>4.29</v>
      </c>
      <c r="Z561" s="244">
        <v>4.6900000000000004</v>
      </c>
      <c r="AA561" s="244">
        <v>5.03</v>
      </c>
      <c r="AB561" s="244">
        <v>5.08</v>
      </c>
      <c r="AC561" s="244">
        <v>5.18</v>
      </c>
      <c r="AD561" s="244">
        <v>5.82</v>
      </c>
      <c r="AE561" s="244">
        <v>7.75</v>
      </c>
      <c r="AF561" s="244"/>
    </row>
    <row r="562" spans="10:32" x14ac:dyDescent="0.3">
      <c r="J562" s="37"/>
      <c r="K562" s="37"/>
      <c r="M562" s="120">
        <v>11475</v>
      </c>
      <c r="N562" s="37" t="s">
        <v>0</v>
      </c>
      <c r="O562" s="37" t="s">
        <v>0</v>
      </c>
      <c r="P562" s="37"/>
      <c r="Q562" s="37"/>
      <c r="R562" s="37"/>
      <c r="S562" s="128">
        <v>4.1100000000000003</v>
      </c>
      <c r="T562" s="37" t="s">
        <v>0</v>
      </c>
      <c r="U562" s="37"/>
      <c r="V562" s="37"/>
      <c r="X562" s="252">
        <v>36281</v>
      </c>
      <c r="Y562" s="244">
        <v>4.5</v>
      </c>
      <c r="Z562" s="244">
        <v>4.8499999999999996</v>
      </c>
      <c r="AA562" s="244">
        <v>5.33</v>
      </c>
      <c r="AB562" s="244">
        <v>5.44</v>
      </c>
      <c r="AC562" s="244">
        <v>5.54</v>
      </c>
      <c r="AD562" s="244">
        <v>6.08</v>
      </c>
      <c r="AE562" s="244">
        <v>7.75</v>
      </c>
      <c r="AF562" s="244"/>
    </row>
    <row r="563" spans="10:32" x14ac:dyDescent="0.3">
      <c r="J563" s="37"/>
      <c r="K563" s="37"/>
      <c r="M563" s="120">
        <v>11505</v>
      </c>
      <c r="N563" s="37" t="s">
        <v>0</v>
      </c>
      <c r="O563" s="37" t="s">
        <v>0</v>
      </c>
      <c r="P563" s="37"/>
      <c r="Q563" s="37"/>
      <c r="R563" s="37"/>
      <c r="S563" s="128">
        <v>3.92</v>
      </c>
      <c r="T563" s="37" t="s">
        <v>0</v>
      </c>
      <c r="U563" s="37"/>
      <c r="V563" s="37"/>
      <c r="X563" s="251">
        <v>36312</v>
      </c>
      <c r="Y563" s="244">
        <v>4.57</v>
      </c>
      <c r="Z563" s="244">
        <v>5.0999999999999996</v>
      </c>
      <c r="AA563" s="244">
        <v>5.7</v>
      </c>
      <c r="AB563" s="244">
        <v>5.81</v>
      </c>
      <c r="AC563" s="244">
        <v>5.9</v>
      </c>
      <c r="AD563" s="244">
        <v>6.36</v>
      </c>
      <c r="AE563" s="244">
        <v>7.75</v>
      </c>
      <c r="AF563" s="244"/>
    </row>
    <row r="564" spans="10:32" x14ac:dyDescent="0.3">
      <c r="J564" s="37"/>
      <c r="K564" s="37"/>
      <c r="M564" s="120">
        <v>11536</v>
      </c>
      <c r="N564" s="37" t="s">
        <v>0</v>
      </c>
      <c r="O564" s="37" t="s">
        <v>0</v>
      </c>
      <c r="P564" s="37"/>
      <c r="Q564" s="37"/>
      <c r="R564" s="37"/>
      <c r="S564" s="128">
        <v>3.68</v>
      </c>
      <c r="T564" s="37" t="s">
        <v>0</v>
      </c>
      <c r="U564" s="37"/>
      <c r="V564" s="37"/>
      <c r="X564" s="250">
        <v>36342</v>
      </c>
      <c r="Y564" s="244">
        <v>4.55</v>
      </c>
      <c r="Z564" s="244">
        <v>5.03</v>
      </c>
      <c r="AA564" s="244">
        <v>5.62</v>
      </c>
      <c r="AB564" s="244">
        <v>5.68</v>
      </c>
      <c r="AC564" s="244">
        <v>5.79</v>
      </c>
      <c r="AD564" s="244">
        <v>6.28</v>
      </c>
      <c r="AE564" s="244">
        <v>8</v>
      </c>
      <c r="AF564" s="244"/>
    </row>
    <row r="565" spans="10:32" x14ac:dyDescent="0.3">
      <c r="J565" s="37"/>
      <c r="K565" s="37"/>
      <c r="M565" s="120">
        <v>11567</v>
      </c>
      <c r="N565" s="37" t="s">
        <v>0</v>
      </c>
      <c r="O565" s="37" t="s">
        <v>0</v>
      </c>
      <c r="P565" s="37"/>
      <c r="Q565" s="37"/>
      <c r="R565" s="37"/>
      <c r="S565" s="128">
        <v>3.76</v>
      </c>
      <c r="T565" s="37" t="s">
        <v>0</v>
      </c>
      <c r="U565" s="37"/>
      <c r="V565" s="37"/>
      <c r="X565" s="249">
        <v>36373</v>
      </c>
      <c r="Y565" s="244">
        <v>4.72</v>
      </c>
      <c r="Z565" s="244">
        <v>5.2</v>
      </c>
      <c r="AA565" s="244">
        <v>5.77</v>
      </c>
      <c r="AB565" s="244">
        <v>5.84</v>
      </c>
      <c r="AC565" s="244">
        <v>5.94</v>
      </c>
      <c r="AD565" s="244">
        <v>6.43</v>
      </c>
      <c r="AE565" s="244">
        <v>8.06</v>
      </c>
      <c r="AF565" s="244"/>
    </row>
    <row r="566" spans="10:32" x14ac:dyDescent="0.3">
      <c r="J566" s="37"/>
      <c r="K566" s="37"/>
      <c r="M566" s="120">
        <v>11597</v>
      </c>
      <c r="N566" s="37" t="s">
        <v>0</v>
      </c>
      <c r="O566" s="37" t="s">
        <v>0</v>
      </c>
      <c r="P566" s="37"/>
      <c r="Q566" s="37"/>
      <c r="R566" s="37"/>
      <c r="S566" s="128">
        <v>3.76</v>
      </c>
      <c r="T566" s="37" t="s">
        <v>0</v>
      </c>
      <c r="U566" s="37"/>
      <c r="V566" s="37"/>
      <c r="X566" s="248">
        <v>36404</v>
      </c>
      <c r="Y566" s="244">
        <v>4.68</v>
      </c>
      <c r="Z566" s="244">
        <v>5.25</v>
      </c>
      <c r="AA566" s="244">
        <v>5.75</v>
      </c>
      <c r="AB566" s="244">
        <v>5.8</v>
      </c>
      <c r="AC566" s="244">
        <v>5.92</v>
      </c>
      <c r="AD566" s="244">
        <v>6.5</v>
      </c>
      <c r="AE566" s="244">
        <v>8.25</v>
      </c>
      <c r="AF566" s="244"/>
    </row>
    <row r="567" spans="10:32" x14ac:dyDescent="0.3">
      <c r="J567" s="37"/>
      <c r="K567" s="37"/>
      <c r="M567" s="120">
        <v>11628</v>
      </c>
      <c r="N567" s="37" t="s">
        <v>0</v>
      </c>
      <c r="O567" s="37" t="s">
        <v>0</v>
      </c>
      <c r="P567" s="37"/>
      <c r="Q567" s="37"/>
      <c r="R567" s="37"/>
      <c r="S567" s="128">
        <v>3.58</v>
      </c>
      <c r="T567" s="37" t="s">
        <v>0</v>
      </c>
      <c r="U567" s="37"/>
      <c r="V567" s="37"/>
      <c r="X567" s="247">
        <v>36434</v>
      </c>
      <c r="Y567" s="244">
        <v>4.8600000000000003</v>
      </c>
      <c r="Z567" s="244">
        <v>5.43</v>
      </c>
      <c r="AA567" s="244">
        <v>5.94</v>
      </c>
      <c r="AB567" s="244">
        <v>6.03</v>
      </c>
      <c r="AC567" s="244">
        <v>6.11</v>
      </c>
      <c r="AD567" s="244">
        <v>6.66</v>
      </c>
      <c r="AE567" s="244">
        <v>8.25</v>
      </c>
      <c r="AF567" s="244"/>
    </row>
    <row r="568" spans="10:32" x14ac:dyDescent="0.3">
      <c r="J568" s="37"/>
      <c r="K568" s="37"/>
      <c r="M568" s="120">
        <v>11658</v>
      </c>
      <c r="N568" s="37" t="s">
        <v>0</v>
      </c>
      <c r="O568" s="37" t="s">
        <v>0</v>
      </c>
      <c r="P568" s="37"/>
      <c r="Q568" s="37"/>
      <c r="R568" s="37"/>
      <c r="S568" s="128">
        <v>3.45</v>
      </c>
      <c r="T568" s="37" t="s">
        <v>0</v>
      </c>
      <c r="U568" s="37"/>
      <c r="V568" s="37"/>
      <c r="X568" s="246">
        <v>36465</v>
      </c>
      <c r="Y568" s="244">
        <v>5.07</v>
      </c>
      <c r="Z568" s="244">
        <v>5.55</v>
      </c>
      <c r="AA568" s="244">
        <v>5.92</v>
      </c>
      <c r="AB568" s="244">
        <v>5.97</v>
      </c>
      <c r="AC568" s="244">
        <v>6.03</v>
      </c>
      <c r="AD568" s="244">
        <v>6.48</v>
      </c>
      <c r="AE568" s="244">
        <v>8.3699999999999992</v>
      </c>
      <c r="AF568" s="244"/>
    </row>
    <row r="569" spans="10:32" x14ac:dyDescent="0.3">
      <c r="J569" s="37"/>
      <c r="K569" s="37"/>
      <c r="M569" s="120">
        <v>11689</v>
      </c>
      <c r="N569" s="37" t="s">
        <v>0</v>
      </c>
      <c r="O569" s="37" t="s">
        <v>0</v>
      </c>
      <c r="P569" s="37"/>
      <c r="Q569" s="37"/>
      <c r="R569" s="37"/>
      <c r="S569" s="128">
        <v>3.42</v>
      </c>
      <c r="T569" s="37" t="s">
        <v>0</v>
      </c>
      <c r="U569" s="37"/>
      <c r="V569" s="37"/>
      <c r="X569" s="245">
        <v>36495</v>
      </c>
      <c r="Y569" s="244">
        <v>5.2</v>
      </c>
      <c r="Z569" s="244">
        <v>5.84</v>
      </c>
      <c r="AA569" s="244">
        <v>6.14</v>
      </c>
      <c r="AB569" s="244">
        <v>6.19</v>
      </c>
      <c r="AC569" s="244">
        <v>6.28</v>
      </c>
      <c r="AD569" s="244">
        <v>6.69</v>
      </c>
      <c r="AE569" s="244">
        <v>8.5</v>
      </c>
      <c r="AF569" s="244"/>
    </row>
    <row r="570" spans="10:32" x14ac:dyDescent="0.3">
      <c r="J570" s="37"/>
      <c r="K570" s="37"/>
      <c r="M570" s="120">
        <v>11720</v>
      </c>
      <c r="N570" s="37" t="s">
        <v>0</v>
      </c>
      <c r="O570" s="37" t="s">
        <v>0</v>
      </c>
      <c r="P570" s="37"/>
      <c r="Q570" s="37"/>
      <c r="R570" s="37"/>
      <c r="S570" s="128">
        <v>3.43</v>
      </c>
      <c r="T570" s="37" t="s">
        <v>0</v>
      </c>
      <c r="U570" s="37"/>
      <c r="V570" s="37"/>
      <c r="X570" s="256">
        <v>36526</v>
      </c>
      <c r="Y570" s="244">
        <v>5.32</v>
      </c>
      <c r="Z570" s="244">
        <v>6.12</v>
      </c>
      <c r="AA570" s="244">
        <v>6.49</v>
      </c>
      <c r="AB570" s="244">
        <v>6.58</v>
      </c>
      <c r="AC570" s="244">
        <v>6.66</v>
      </c>
      <c r="AD570" s="244">
        <v>6.86</v>
      </c>
      <c r="AE570" s="244">
        <v>8.5</v>
      </c>
      <c r="AF570" s="244"/>
    </row>
    <row r="571" spans="10:32" x14ac:dyDescent="0.3">
      <c r="J571" s="37"/>
      <c r="K571" s="37"/>
      <c r="M571" s="120">
        <v>11749</v>
      </c>
      <c r="N571" s="37" t="s">
        <v>0</v>
      </c>
      <c r="O571" s="37" t="s">
        <v>0</v>
      </c>
      <c r="P571" s="37"/>
      <c r="Q571" s="37"/>
      <c r="R571" s="37"/>
      <c r="S571" s="128">
        <v>3.45</v>
      </c>
      <c r="T571" s="37" t="s">
        <v>0</v>
      </c>
      <c r="U571" s="37"/>
      <c r="V571" s="37"/>
      <c r="X571" s="255">
        <v>36557</v>
      </c>
      <c r="Y571" s="244">
        <v>5.55</v>
      </c>
      <c r="Z571" s="244">
        <v>6.22</v>
      </c>
      <c r="AA571" s="244">
        <v>6.65</v>
      </c>
      <c r="AB571" s="244">
        <v>6.68</v>
      </c>
      <c r="AC571" s="244">
        <v>6.52</v>
      </c>
      <c r="AD571" s="244">
        <v>6.54</v>
      </c>
      <c r="AE571" s="244">
        <v>8.73</v>
      </c>
      <c r="AF571" s="244"/>
    </row>
    <row r="572" spans="10:32" x14ac:dyDescent="0.3">
      <c r="J572" s="37"/>
      <c r="K572" s="37"/>
      <c r="M572" s="120">
        <v>11780</v>
      </c>
      <c r="N572" s="37" t="s">
        <v>0</v>
      </c>
      <c r="O572" s="37" t="s">
        <v>0</v>
      </c>
      <c r="P572" s="37"/>
      <c r="Q572" s="37"/>
      <c r="R572" s="37"/>
      <c r="S572" s="128">
        <v>3.35</v>
      </c>
      <c r="T572" s="37" t="s">
        <v>0</v>
      </c>
      <c r="U572" s="37"/>
      <c r="V572" s="37"/>
      <c r="X572" s="254">
        <v>36586</v>
      </c>
      <c r="Y572" s="244">
        <v>5.69</v>
      </c>
      <c r="Z572" s="244">
        <v>6.22</v>
      </c>
      <c r="AA572" s="244">
        <v>6.53</v>
      </c>
      <c r="AB572" s="244">
        <v>6.5</v>
      </c>
      <c r="AC572" s="244">
        <v>6.26</v>
      </c>
      <c r="AD572" s="244">
        <v>6.38</v>
      </c>
      <c r="AE572" s="244">
        <v>8.83</v>
      </c>
      <c r="AF572" s="244"/>
    </row>
    <row r="573" spans="10:32" x14ac:dyDescent="0.3">
      <c r="J573" s="37"/>
      <c r="K573" s="37"/>
      <c r="M573" s="120">
        <v>11810</v>
      </c>
      <c r="N573" s="37" t="s">
        <v>0</v>
      </c>
      <c r="O573" s="37" t="s">
        <v>0</v>
      </c>
      <c r="P573" s="37"/>
      <c r="Q573" s="37"/>
      <c r="R573" s="37"/>
      <c r="S573" s="128">
        <v>3.22</v>
      </c>
      <c r="T573" s="37" t="s">
        <v>0</v>
      </c>
      <c r="U573" s="37"/>
      <c r="V573" s="37"/>
      <c r="X573" s="253">
        <v>36617</v>
      </c>
      <c r="Y573" s="244">
        <v>5.66</v>
      </c>
      <c r="Z573" s="244">
        <v>6.15</v>
      </c>
      <c r="AA573" s="244">
        <v>6.36</v>
      </c>
      <c r="AB573" s="244">
        <v>6.26</v>
      </c>
      <c r="AC573" s="244">
        <v>5.99</v>
      </c>
      <c r="AD573" s="244">
        <v>6.18</v>
      </c>
      <c r="AE573" s="244">
        <v>9</v>
      </c>
      <c r="AF573" s="244"/>
    </row>
    <row r="574" spans="10:32" x14ac:dyDescent="0.3">
      <c r="J574" s="37"/>
      <c r="K574" s="37"/>
      <c r="M574" s="120">
        <v>11841</v>
      </c>
      <c r="N574" s="37" t="s">
        <v>0</v>
      </c>
      <c r="O574" s="37" t="s">
        <v>0</v>
      </c>
      <c r="P574" s="37"/>
      <c r="Q574" s="37"/>
      <c r="R574" s="37"/>
      <c r="S574" s="128">
        <v>3.31</v>
      </c>
      <c r="T574" s="37" t="s">
        <v>0</v>
      </c>
      <c r="U574" s="37"/>
      <c r="V574" s="37"/>
      <c r="X574" s="252">
        <v>36647</v>
      </c>
      <c r="Y574" s="244">
        <v>5.79</v>
      </c>
      <c r="Z574" s="244">
        <v>6.33</v>
      </c>
      <c r="AA574" s="244">
        <v>6.77</v>
      </c>
      <c r="AB574" s="244">
        <v>6.69</v>
      </c>
      <c r="AC574" s="244">
        <v>6.44</v>
      </c>
      <c r="AD574" s="244">
        <v>6.55</v>
      </c>
      <c r="AE574" s="244">
        <v>9.24</v>
      </c>
      <c r="AF574" s="244"/>
    </row>
    <row r="575" spans="10:32" x14ac:dyDescent="0.3">
      <c r="J575" s="37"/>
      <c r="K575" s="37"/>
      <c r="M575" s="120">
        <v>11871</v>
      </c>
      <c r="N575" s="37" t="s">
        <v>0</v>
      </c>
      <c r="O575" s="37" t="s">
        <v>0</v>
      </c>
      <c r="P575" s="37"/>
      <c r="Q575" s="37"/>
      <c r="R575" s="37"/>
      <c r="S575" s="128">
        <v>3.42</v>
      </c>
      <c r="T575" s="37" t="s">
        <v>0</v>
      </c>
      <c r="U575" s="37"/>
      <c r="V575" s="37"/>
      <c r="X575" s="251">
        <v>36678</v>
      </c>
      <c r="Y575" s="244">
        <v>5.69</v>
      </c>
      <c r="Z575" s="244">
        <v>6.17</v>
      </c>
      <c r="AA575" s="244">
        <v>6.43</v>
      </c>
      <c r="AB575" s="244">
        <v>6.3</v>
      </c>
      <c r="AC575" s="244">
        <v>6.1</v>
      </c>
      <c r="AD575" s="244">
        <v>6.28</v>
      </c>
      <c r="AE575" s="244">
        <v>9.5</v>
      </c>
      <c r="AF575" s="244"/>
    </row>
    <row r="576" spans="10:32" x14ac:dyDescent="0.3">
      <c r="J576" s="37"/>
      <c r="K576" s="37"/>
      <c r="M576" s="120">
        <v>11902</v>
      </c>
      <c r="N576" s="37" t="s">
        <v>0</v>
      </c>
      <c r="O576" s="37" t="s">
        <v>0</v>
      </c>
      <c r="P576" s="37"/>
      <c r="Q576" s="37"/>
      <c r="R576" s="37"/>
      <c r="S576" s="128">
        <v>3.42</v>
      </c>
      <c r="T576" s="37" t="s">
        <v>0</v>
      </c>
      <c r="U576" s="37"/>
      <c r="V576" s="37"/>
      <c r="X576" s="250">
        <v>36708</v>
      </c>
      <c r="Y576" s="244">
        <v>5.96</v>
      </c>
      <c r="Z576" s="244">
        <v>6.08</v>
      </c>
      <c r="AA576" s="244">
        <v>6.28</v>
      </c>
      <c r="AB576" s="244">
        <v>6.18</v>
      </c>
      <c r="AC576" s="244">
        <v>6.05</v>
      </c>
      <c r="AD576" s="244">
        <v>6.2</v>
      </c>
      <c r="AE576" s="244">
        <v>9.5</v>
      </c>
      <c r="AF576" s="244"/>
    </row>
    <row r="577" spans="10:32" x14ac:dyDescent="0.3">
      <c r="J577" s="37"/>
      <c r="K577" s="37"/>
      <c r="M577" s="120">
        <v>11933</v>
      </c>
      <c r="N577" s="37" t="s">
        <v>0</v>
      </c>
      <c r="O577" s="37" t="s">
        <v>0</v>
      </c>
      <c r="P577" s="37"/>
      <c r="Q577" s="37"/>
      <c r="R577" s="37"/>
      <c r="S577" s="128">
        <v>3.3</v>
      </c>
      <c r="T577" s="37" t="s">
        <v>0</v>
      </c>
      <c r="U577" s="37"/>
      <c r="V577" s="37"/>
      <c r="X577" s="249">
        <v>36739</v>
      </c>
      <c r="Y577" s="244">
        <v>6.09</v>
      </c>
      <c r="Z577" s="244">
        <v>6.18</v>
      </c>
      <c r="AA577" s="244">
        <v>6.17</v>
      </c>
      <c r="AB577" s="244">
        <v>6.06</v>
      </c>
      <c r="AC577" s="244">
        <v>5.83</v>
      </c>
      <c r="AD577" s="244">
        <v>6.02</v>
      </c>
      <c r="AE577" s="244">
        <v>9.5</v>
      </c>
      <c r="AF577" s="244"/>
    </row>
    <row r="578" spans="10:32" x14ac:dyDescent="0.3">
      <c r="J578" s="37"/>
      <c r="K578" s="37"/>
      <c r="M578" s="120">
        <v>11963</v>
      </c>
      <c r="N578" s="37" t="s">
        <v>0</v>
      </c>
      <c r="O578" s="37" t="s">
        <v>0</v>
      </c>
      <c r="P578" s="37"/>
      <c r="Q578" s="37"/>
      <c r="R578" s="37"/>
      <c r="S578" s="128">
        <v>3.21</v>
      </c>
      <c r="T578" s="37" t="s">
        <v>0</v>
      </c>
      <c r="U578" s="37"/>
      <c r="V578" s="37"/>
      <c r="X578" s="248">
        <v>36770</v>
      </c>
      <c r="Y578" s="244">
        <v>6</v>
      </c>
      <c r="Z578" s="244">
        <v>6.13</v>
      </c>
      <c r="AA578" s="244">
        <v>6.02</v>
      </c>
      <c r="AB578" s="244">
        <v>5.93</v>
      </c>
      <c r="AC578" s="244">
        <v>5.8</v>
      </c>
      <c r="AD578" s="244">
        <v>6.09</v>
      </c>
      <c r="AE578" s="244">
        <v>9.5</v>
      </c>
      <c r="AF578" s="244"/>
    </row>
    <row r="579" spans="10:32" x14ac:dyDescent="0.3">
      <c r="J579" s="37"/>
      <c r="K579" s="37"/>
      <c r="M579" s="120">
        <v>11994</v>
      </c>
      <c r="N579" s="37" t="s">
        <v>0</v>
      </c>
      <c r="O579" s="37" t="s">
        <v>0</v>
      </c>
      <c r="P579" s="37"/>
      <c r="Q579" s="37"/>
      <c r="R579" s="37"/>
      <c r="S579" s="128">
        <v>3.2</v>
      </c>
      <c r="T579" s="37" t="s">
        <v>0</v>
      </c>
      <c r="U579" s="37"/>
      <c r="V579" s="37"/>
      <c r="X579" s="247">
        <v>36800</v>
      </c>
      <c r="Y579" s="244">
        <v>6.11</v>
      </c>
      <c r="Z579" s="244">
        <v>6.01</v>
      </c>
      <c r="AA579" s="244">
        <v>5.85</v>
      </c>
      <c r="AB579" s="244">
        <v>5.78</v>
      </c>
      <c r="AC579" s="244">
        <v>5.74</v>
      </c>
      <c r="AD579" s="244">
        <v>6.04</v>
      </c>
      <c r="AE579" s="244">
        <v>9.5</v>
      </c>
      <c r="AF579" s="244"/>
    </row>
    <row r="580" spans="10:32" x14ac:dyDescent="0.3">
      <c r="J580" s="37"/>
      <c r="K580" s="37"/>
      <c r="M580" s="120">
        <v>12024</v>
      </c>
      <c r="N580" s="37" t="s">
        <v>0</v>
      </c>
      <c r="O580" s="37" t="s">
        <v>0</v>
      </c>
      <c r="P580" s="37"/>
      <c r="Q580" s="37"/>
      <c r="R580" s="37"/>
      <c r="S580" s="128">
        <v>3.21</v>
      </c>
      <c r="T580" s="37" t="s">
        <v>0</v>
      </c>
      <c r="U580" s="37"/>
      <c r="V580" s="37"/>
      <c r="X580" s="246">
        <v>36831</v>
      </c>
      <c r="Y580" s="244">
        <v>6.17</v>
      </c>
      <c r="Z580" s="244">
        <v>6.09</v>
      </c>
      <c r="AA580" s="244">
        <v>5.79</v>
      </c>
      <c r="AB580" s="244">
        <v>5.7</v>
      </c>
      <c r="AC580" s="244">
        <v>5.72</v>
      </c>
      <c r="AD580" s="244">
        <v>5.98</v>
      </c>
      <c r="AE580" s="244">
        <v>9.5</v>
      </c>
      <c r="AF580" s="244"/>
    </row>
    <row r="581" spans="10:32" x14ac:dyDescent="0.3">
      <c r="J581" s="37"/>
      <c r="K581" s="37"/>
      <c r="M581" s="120">
        <v>12055</v>
      </c>
      <c r="N581" s="37" t="s">
        <v>0</v>
      </c>
      <c r="O581" s="37" t="s">
        <v>0</v>
      </c>
      <c r="P581" s="37"/>
      <c r="Q581" s="37"/>
      <c r="R581" s="37"/>
      <c r="S581" s="128">
        <v>3.19</v>
      </c>
      <c r="T581" s="37" t="s">
        <v>0</v>
      </c>
      <c r="U581" s="37"/>
      <c r="V581" s="37"/>
      <c r="X581" s="245">
        <v>36861</v>
      </c>
      <c r="Y581" s="244">
        <v>5.77</v>
      </c>
      <c r="Z581" s="244">
        <v>5.6</v>
      </c>
      <c r="AA581" s="244">
        <v>5.26</v>
      </c>
      <c r="AB581" s="244">
        <v>5.17</v>
      </c>
      <c r="AC581" s="244">
        <v>5.24</v>
      </c>
      <c r="AD581" s="244">
        <v>5.64</v>
      </c>
      <c r="AE581" s="244">
        <v>9.5</v>
      </c>
      <c r="AF581" s="244"/>
    </row>
    <row r="582" spans="10:32" x14ac:dyDescent="0.3">
      <c r="J582" s="37"/>
      <c r="K582" s="37"/>
      <c r="M582" s="120">
        <v>12086</v>
      </c>
      <c r="N582" s="37" t="s">
        <v>0</v>
      </c>
      <c r="O582" s="37" t="s">
        <v>0</v>
      </c>
      <c r="P582" s="37"/>
      <c r="Q582" s="37"/>
      <c r="R582" s="37"/>
      <c r="S582" s="128">
        <v>3.22</v>
      </c>
      <c r="T582" s="37" t="s">
        <v>0</v>
      </c>
      <c r="U582" s="37"/>
      <c r="V582" s="37"/>
      <c r="X582" s="256">
        <v>36892</v>
      </c>
      <c r="Y582" s="244">
        <v>5.15</v>
      </c>
      <c r="Z582" s="244">
        <v>4.8099999999999996</v>
      </c>
      <c r="AA582" s="244">
        <v>4.7699999999999996</v>
      </c>
      <c r="AB582" s="244">
        <v>4.8600000000000003</v>
      </c>
      <c r="AC582" s="244">
        <v>5.16</v>
      </c>
      <c r="AD582" s="244">
        <v>5.65</v>
      </c>
      <c r="AE582" s="244">
        <v>9.0500000000000007</v>
      </c>
      <c r="AF582" s="244"/>
    </row>
    <row r="583" spans="10:32" x14ac:dyDescent="0.3">
      <c r="J583" s="37"/>
      <c r="K583" s="37"/>
      <c r="M583" s="120">
        <v>12114</v>
      </c>
      <c r="N583" s="37" t="s">
        <v>0</v>
      </c>
      <c r="O583" s="37" t="s">
        <v>0</v>
      </c>
      <c r="P583" s="37"/>
      <c r="Q583" s="37"/>
      <c r="R583" s="37"/>
      <c r="S583" s="128">
        <v>3.46</v>
      </c>
      <c r="T583" s="37" t="s">
        <v>0</v>
      </c>
      <c r="U583" s="37"/>
      <c r="V583" s="37"/>
      <c r="X583" s="255">
        <v>36923</v>
      </c>
      <c r="Y583" s="244">
        <v>4.88</v>
      </c>
      <c r="Z583" s="244">
        <v>4.68</v>
      </c>
      <c r="AA583" s="244">
        <v>4.71</v>
      </c>
      <c r="AB583" s="244">
        <v>4.8899999999999997</v>
      </c>
      <c r="AC583" s="244">
        <v>5.0999999999999996</v>
      </c>
      <c r="AD583" s="244">
        <v>5.62</v>
      </c>
      <c r="AE583" s="244">
        <v>8.5</v>
      </c>
      <c r="AF583" s="244"/>
    </row>
    <row r="584" spans="10:32" x14ac:dyDescent="0.3">
      <c r="J584" s="37"/>
      <c r="K584" s="37"/>
      <c r="M584" s="120">
        <v>12145</v>
      </c>
      <c r="N584" s="37" t="s">
        <v>0</v>
      </c>
      <c r="O584" s="37" t="s">
        <v>0</v>
      </c>
      <c r="P584" s="37"/>
      <c r="Q584" s="37"/>
      <c r="R584" s="37"/>
      <c r="S584" s="128">
        <v>3.53</v>
      </c>
      <c r="T584" s="37" t="s">
        <v>0</v>
      </c>
      <c r="U584" s="37"/>
      <c r="V584" s="37"/>
      <c r="X584" s="254">
        <v>36951</v>
      </c>
      <c r="Y584" s="244">
        <v>4.42</v>
      </c>
      <c r="Z584" s="244">
        <v>4.3</v>
      </c>
      <c r="AA584" s="244">
        <v>4.43</v>
      </c>
      <c r="AB584" s="244">
        <v>4.6399999999999997</v>
      </c>
      <c r="AC584" s="244">
        <v>4.8899999999999997</v>
      </c>
      <c r="AD584" s="244">
        <v>5.49</v>
      </c>
      <c r="AE584" s="244">
        <v>8.32</v>
      </c>
      <c r="AF584" s="244"/>
    </row>
    <row r="585" spans="10:32" x14ac:dyDescent="0.3">
      <c r="J585" s="37"/>
      <c r="K585" s="37"/>
      <c r="M585" s="120">
        <v>12175</v>
      </c>
      <c r="N585" s="37" t="s">
        <v>0</v>
      </c>
      <c r="O585" s="37" t="s">
        <v>0</v>
      </c>
      <c r="P585" s="37"/>
      <c r="Q585" s="37"/>
      <c r="R585" s="37"/>
      <c r="S585" s="128">
        <v>3.5</v>
      </c>
      <c r="T585" s="128">
        <v>0.72</v>
      </c>
      <c r="U585" s="37"/>
      <c r="V585" s="37"/>
      <c r="X585" s="253">
        <v>36982</v>
      </c>
      <c r="Y585" s="244">
        <v>3.87</v>
      </c>
      <c r="Z585" s="244">
        <v>3.98</v>
      </c>
      <c r="AA585" s="244">
        <v>4.42</v>
      </c>
      <c r="AB585" s="244">
        <v>4.76</v>
      </c>
      <c r="AC585" s="244">
        <v>5.14</v>
      </c>
      <c r="AD585" s="244">
        <v>5.78</v>
      </c>
      <c r="AE585" s="244">
        <v>7.8</v>
      </c>
      <c r="AF585" s="244"/>
    </row>
    <row r="586" spans="10:32" x14ac:dyDescent="0.3">
      <c r="J586" s="37"/>
      <c r="K586" s="37"/>
      <c r="M586" s="120">
        <v>12206</v>
      </c>
      <c r="N586" s="37" t="s">
        <v>0</v>
      </c>
      <c r="O586" s="37" t="s">
        <v>0</v>
      </c>
      <c r="P586" s="37"/>
      <c r="Q586" s="37"/>
      <c r="R586" s="37"/>
      <c r="S586" s="128">
        <v>3.32</v>
      </c>
      <c r="T586" s="128">
        <v>0.62</v>
      </c>
      <c r="U586" s="37"/>
      <c r="V586" s="37"/>
      <c r="X586" s="252">
        <v>37012</v>
      </c>
      <c r="Y586" s="244">
        <v>3.62</v>
      </c>
      <c r="Z586" s="244">
        <v>3.78</v>
      </c>
      <c r="AA586" s="244">
        <v>4.51</v>
      </c>
      <c r="AB586" s="244">
        <v>4.93</v>
      </c>
      <c r="AC586" s="244">
        <v>5.39</v>
      </c>
      <c r="AD586" s="244">
        <v>5.92</v>
      </c>
      <c r="AE586" s="244">
        <v>7.24</v>
      </c>
      <c r="AF586" s="244"/>
    </row>
    <row r="587" spans="10:32" x14ac:dyDescent="0.3">
      <c r="J587" s="37"/>
      <c r="K587" s="37"/>
      <c r="M587" s="120">
        <v>12236</v>
      </c>
      <c r="N587" s="37" t="s">
        <v>0</v>
      </c>
      <c r="O587" s="37" t="s">
        <v>0</v>
      </c>
      <c r="P587" s="37"/>
      <c r="Q587" s="37"/>
      <c r="R587" s="37"/>
      <c r="S587" s="128">
        <v>3.2</v>
      </c>
      <c r="T587" s="128">
        <v>0.24</v>
      </c>
      <c r="U587" s="37"/>
      <c r="V587" s="37"/>
      <c r="X587" s="251">
        <v>37043</v>
      </c>
      <c r="Y587" s="244">
        <v>3.49</v>
      </c>
      <c r="Z587" s="244">
        <v>3.58</v>
      </c>
      <c r="AA587" s="244">
        <v>4.3499999999999996</v>
      </c>
      <c r="AB587" s="244">
        <v>4.8099999999999996</v>
      </c>
      <c r="AC587" s="244">
        <v>5.28</v>
      </c>
      <c r="AD587" s="244">
        <v>5.82</v>
      </c>
      <c r="AE587" s="244">
        <v>6.98</v>
      </c>
      <c r="AF587" s="244"/>
    </row>
    <row r="588" spans="10:32" x14ac:dyDescent="0.3">
      <c r="J588" s="37"/>
      <c r="K588" s="37"/>
      <c r="M588" s="120">
        <v>12267</v>
      </c>
      <c r="N588" s="37" t="s">
        <v>0</v>
      </c>
      <c r="O588" s="37" t="s">
        <v>0</v>
      </c>
      <c r="P588" s="37"/>
      <c r="Q588" s="37"/>
      <c r="R588" s="37"/>
      <c r="S588" s="128">
        <v>3.11</v>
      </c>
      <c r="T588" s="128">
        <v>0.15</v>
      </c>
      <c r="U588" s="37"/>
      <c r="V588" s="37"/>
      <c r="X588" s="250">
        <v>37073</v>
      </c>
      <c r="Y588" s="244">
        <v>3.51</v>
      </c>
      <c r="Z588" s="244">
        <v>3.62</v>
      </c>
      <c r="AA588" s="244">
        <v>4.3099999999999996</v>
      </c>
      <c r="AB588" s="244">
        <v>4.76</v>
      </c>
      <c r="AC588" s="244">
        <v>5.24</v>
      </c>
      <c r="AD588" s="244">
        <v>5.75</v>
      </c>
      <c r="AE588" s="244">
        <v>6.75</v>
      </c>
      <c r="AF588" s="244"/>
    </row>
    <row r="589" spans="10:32" x14ac:dyDescent="0.3">
      <c r="J589" s="37"/>
      <c r="K589" s="37"/>
      <c r="M589" s="120">
        <v>12298</v>
      </c>
      <c r="N589" s="37" t="s">
        <v>0</v>
      </c>
      <c r="O589" s="37" t="s">
        <v>0</v>
      </c>
      <c r="P589" s="37"/>
      <c r="Q589" s="37"/>
      <c r="R589" s="37"/>
      <c r="S589" s="128">
        <v>3.02</v>
      </c>
      <c r="T589" s="128">
        <v>0.16</v>
      </c>
      <c r="U589" s="37"/>
      <c r="V589" s="37"/>
      <c r="X589" s="249">
        <v>37104</v>
      </c>
      <c r="Y589" s="244">
        <v>3.36</v>
      </c>
      <c r="Z589" s="244">
        <v>3.47</v>
      </c>
      <c r="AA589" s="244">
        <v>4.04</v>
      </c>
      <c r="AB589" s="244">
        <v>4.57</v>
      </c>
      <c r="AC589" s="244">
        <v>4.97</v>
      </c>
      <c r="AD589" s="244">
        <v>5.58</v>
      </c>
      <c r="AE589" s="244">
        <v>6.67</v>
      </c>
      <c r="AF589" s="244"/>
    </row>
    <row r="590" spans="10:32" x14ac:dyDescent="0.3">
      <c r="J590" s="37"/>
      <c r="K590" s="37"/>
      <c r="M590" s="120">
        <v>12328</v>
      </c>
      <c r="N590" s="37" t="s">
        <v>0</v>
      </c>
      <c r="O590" s="37" t="s">
        <v>0</v>
      </c>
      <c r="P590" s="37"/>
      <c r="Q590" s="37"/>
      <c r="R590" s="37"/>
      <c r="S590" s="128">
        <v>2.98</v>
      </c>
      <c r="T590" s="128">
        <v>0.15</v>
      </c>
      <c r="U590" s="37"/>
      <c r="V590" s="37"/>
      <c r="X590" s="248">
        <v>37135</v>
      </c>
      <c r="Y590" s="244">
        <v>2.64</v>
      </c>
      <c r="Z590" s="244">
        <v>2.82</v>
      </c>
      <c r="AA590" s="244">
        <v>3.45</v>
      </c>
      <c r="AB590" s="244">
        <v>4.12</v>
      </c>
      <c r="AC590" s="244">
        <v>4.7300000000000004</v>
      </c>
      <c r="AD590" s="244">
        <v>5.53</v>
      </c>
      <c r="AE590" s="244">
        <v>6.28</v>
      </c>
      <c r="AF590" s="244"/>
    </row>
    <row r="591" spans="10:32" x14ac:dyDescent="0.3">
      <c r="J591" s="37"/>
      <c r="K591" s="37"/>
      <c r="M591" s="120">
        <v>12359</v>
      </c>
      <c r="N591" s="37" t="s">
        <v>0</v>
      </c>
      <c r="O591" s="37" t="s">
        <v>0</v>
      </c>
      <c r="P591" s="37"/>
      <c r="Q591" s="37"/>
      <c r="R591" s="37"/>
      <c r="S591" s="128">
        <v>2.92</v>
      </c>
      <c r="T591" s="128">
        <v>0.15</v>
      </c>
      <c r="U591" s="37"/>
      <c r="V591" s="37"/>
      <c r="X591" s="247">
        <v>37165</v>
      </c>
      <c r="Y591" s="244">
        <v>2.16</v>
      </c>
      <c r="Z591" s="244">
        <v>2.33</v>
      </c>
      <c r="AA591" s="244">
        <v>3.14</v>
      </c>
      <c r="AB591" s="244">
        <v>3.91</v>
      </c>
      <c r="AC591" s="244">
        <v>4.57</v>
      </c>
      <c r="AD591" s="244">
        <v>5.34</v>
      </c>
      <c r="AE591" s="244">
        <v>5.53</v>
      </c>
      <c r="AF591" s="244"/>
    </row>
    <row r="592" spans="10:32" x14ac:dyDescent="0.3">
      <c r="J592" s="37"/>
      <c r="K592" s="37"/>
      <c r="M592" s="120">
        <v>12389</v>
      </c>
      <c r="N592" s="37" t="s">
        <v>0</v>
      </c>
      <c r="O592" s="37" t="s">
        <v>0</v>
      </c>
      <c r="P592" s="37"/>
      <c r="Q592" s="37"/>
      <c r="R592" s="37"/>
      <c r="S592" s="128">
        <v>3.03</v>
      </c>
      <c r="T592" s="128">
        <v>0.19</v>
      </c>
      <c r="U592" s="37"/>
      <c r="V592" s="37"/>
      <c r="X592" s="246">
        <v>37196</v>
      </c>
      <c r="Y592" s="244">
        <v>1.87</v>
      </c>
      <c r="Z592" s="244">
        <v>2.1800000000000002</v>
      </c>
      <c r="AA592" s="244">
        <v>3.22</v>
      </c>
      <c r="AB592" s="244">
        <v>3.97</v>
      </c>
      <c r="AC592" s="244">
        <v>4.6500000000000004</v>
      </c>
      <c r="AD592" s="244">
        <v>5.33</v>
      </c>
      <c r="AE592" s="244">
        <v>5.0999999999999996</v>
      </c>
      <c r="AF592" s="244"/>
    </row>
    <row r="593" spans="10:32" x14ac:dyDescent="0.3">
      <c r="J593" s="37"/>
      <c r="K593" s="37"/>
      <c r="M593" s="120">
        <v>12420</v>
      </c>
      <c r="N593" s="37" t="s">
        <v>0</v>
      </c>
      <c r="O593" s="37" t="s">
        <v>0</v>
      </c>
      <c r="P593" s="37"/>
      <c r="Q593" s="37"/>
      <c r="R593" s="37"/>
      <c r="S593" s="128">
        <v>3.2</v>
      </c>
      <c r="T593" s="128">
        <v>0.21</v>
      </c>
      <c r="U593" s="37"/>
      <c r="V593" s="37"/>
      <c r="X593" s="245">
        <v>37226</v>
      </c>
      <c r="Y593" s="244">
        <v>1.69</v>
      </c>
      <c r="Z593" s="244">
        <v>2.2200000000000002</v>
      </c>
      <c r="AA593" s="244">
        <v>3.62</v>
      </c>
      <c r="AB593" s="244">
        <v>4.3899999999999997</v>
      </c>
      <c r="AC593" s="244">
        <v>5.09</v>
      </c>
      <c r="AD593" s="244">
        <v>5.76</v>
      </c>
      <c r="AE593" s="244">
        <v>4.84</v>
      </c>
      <c r="AF593" s="244"/>
    </row>
    <row r="594" spans="10:32" x14ac:dyDescent="0.3">
      <c r="J594" s="37"/>
      <c r="K594" s="37"/>
      <c r="M594" s="120">
        <v>12451</v>
      </c>
      <c r="N594" s="37" t="s">
        <v>0</v>
      </c>
      <c r="O594" s="37" t="s">
        <v>0</v>
      </c>
      <c r="P594" s="37"/>
      <c r="Q594" s="37"/>
      <c r="R594" s="37"/>
      <c r="S594" s="128">
        <v>3.1</v>
      </c>
      <c r="T594" s="128">
        <v>0.27</v>
      </c>
      <c r="U594" s="37"/>
      <c r="V594" s="37"/>
      <c r="X594" s="256">
        <v>37257</v>
      </c>
      <c r="Y594" s="244">
        <v>1.65</v>
      </c>
      <c r="Z594" s="244">
        <v>2.16</v>
      </c>
      <c r="AA594" s="244">
        <v>3.56</v>
      </c>
      <c r="AB594" s="244">
        <v>4.34</v>
      </c>
      <c r="AC594" s="244">
        <v>5.04</v>
      </c>
      <c r="AD594" s="244">
        <v>5.69</v>
      </c>
      <c r="AE594" s="244">
        <v>4.75</v>
      </c>
      <c r="AF594" s="244"/>
    </row>
    <row r="595" spans="10:32" x14ac:dyDescent="0.3">
      <c r="J595" s="37"/>
      <c r="K595" s="37"/>
      <c r="M595" s="120">
        <v>12479</v>
      </c>
      <c r="N595" s="37" t="s">
        <v>0</v>
      </c>
      <c r="O595" s="37" t="s">
        <v>0</v>
      </c>
      <c r="P595" s="37"/>
      <c r="Q595" s="37"/>
      <c r="R595" s="37"/>
      <c r="S595" s="128">
        <v>3.07</v>
      </c>
      <c r="T595" s="128">
        <v>0.25</v>
      </c>
      <c r="U595" s="37"/>
      <c r="V595" s="37"/>
      <c r="X595" s="255">
        <v>37288</v>
      </c>
      <c r="Y595" s="244">
        <v>1.72</v>
      </c>
      <c r="Z595" s="244">
        <v>2.23</v>
      </c>
      <c r="AA595" s="244">
        <v>3.55</v>
      </c>
      <c r="AB595" s="244">
        <v>4.3</v>
      </c>
      <c r="AC595" s="244">
        <v>4.91</v>
      </c>
      <c r="AD595" s="244">
        <v>5.61</v>
      </c>
      <c r="AE595" s="244">
        <v>4.75</v>
      </c>
      <c r="AF595" s="244"/>
    </row>
    <row r="596" spans="10:32" x14ac:dyDescent="0.3">
      <c r="J596" s="37"/>
      <c r="K596" s="37"/>
      <c r="M596" s="120">
        <v>12510</v>
      </c>
      <c r="N596" s="37" t="s">
        <v>0</v>
      </c>
      <c r="O596" s="37" t="s">
        <v>0</v>
      </c>
      <c r="P596" s="37"/>
      <c r="Q596" s="37"/>
      <c r="R596" s="37"/>
      <c r="S596" s="128">
        <v>3.01</v>
      </c>
      <c r="T596" s="128">
        <v>0.23</v>
      </c>
      <c r="U596" s="37"/>
      <c r="V596" s="37"/>
      <c r="X596" s="254">
        <v>37316</v>
      </c>
      <c r="Y596" s="244">
        <v>1.79</v>
      </c>
      <c r="Z596" s="244">
        <v>2.57</v>
      </c>
      <c r="AA596" s="244">
        <v>4.1399999999999997</v>
      </c>
      <c r="AB596" s="244">
        <v>4.74</v>
      </c>
      <c r="AC596" s="244">
        <v>5.28</v>
      </c>
      <c r="AD596" s="244">
        <v>5.93</v>
      </c>
      <c r="AE596" s="244">
        <v>4.75</v>
      </c>
      <c r="AF596" s="244"/>
    </row>
    <row r="597" spans="10:32" x14ac:dyDescent="0.3">
      <c r="J597" s="37"/>
      <c r="K597" s="37"/>
      <c r="M597" s="120">
        <v>12540</v>
      </c>
      <c r="N597" s="37" t="s">
        <v>0</v>
      </c>
      <c r="O597" s="37" t="s">
        <v>0</v>
      </c>
      <c r="P597" s="37"/>
      <c r="Q597" s="37"/>
      <c r="R597" s="37"/>
      <c r="S597" s="128">
        <v>2.88</v>
      </c>
      <c r="T597" s="128">
        <v>0.2</v>
      </c>
      <c r="U597" s="37"/>
      <c r="V597" s="37"/>
      <c r="X597" s="253">
        <v>37347</v>
      </c>
      <c r="Y597" s="244">
        <v>1.71</v>
      </c>
      <c r="Z597" s="244">
        <v>2.48</v>
      </c>
      <c r="AA597" s="244">
        <v>4.01</v>
      </c>
      <c r="AB597" s="244">
        <v>4.6500000000000004</v>
      </c>
      <c r="AC597" s="244">
        <v>5.21</v>
      </c>
      <c r="AD597" s="244">
        <v>5.85</v>
      </c>
      <c r="AE597" s="244">
        <v>4.75</v>
      </c>
      <c r="AF597" s="244"/>
    </row>
    <row r="598" spans="10:32" x14ac:dyDescent="0.3">
      <c r="J598" s="37"/>
      <c r="K598" s="37"/>
      <c r="M598" s="120">
        <v>12571</v>
      </c>
      <c r="N598" s="37" t="s">
        <v>0</v>
      </c>
      <c r="O598" s="37" t="s">
        <v>0</v>
      </c>
      <c r="P598" s="37"/>
      <c r="Q598" s="37"/>
      <c r="R598" s="37"/>
      <c r="S598" s="128">
        <v>2.79</v>
      </c>
      <c r="T598" s="128">
        <v>0.19</v>
      </c>
      <c r="U598" s="37"/>
      <c r="V598" s="37"/>
      <c r="X598" s="252">
        <v>37377</v>
      </c>
      <c r="Y598" s="244">
        <v>1.73</v>
      </c>
      <c r="Z598" s="244">
        <v>2.35</v>
      </c>
      <c r="AA598" s="244">
        <v>3.8</v>
      </c>
      <c r="AB598" s="244">
        <v>4.49</v>
      </c>
      <c r="AC598" s="244">
        <v>5.16</v>
      </c>
      <c r="AD598" s="244">
        <v>5.81</v>
      </c>
      <c r="AE598" s="244">
        <v>4.75</v>
      </c>
      <c r="AF598" s="244"/>
    </row>
    <row r="599" spans="10:32" x14ac:dyDescent="0.3">
      <c r="J599" s="37"/>
      <c r="K599" s="37"/>
      <c r="M599" s="120">
        <v>12601</v>
      </c>
      <c r="N599" s="37" t="s">
        <v>0</v>
      </c>
      <c r="O599" s="37" t="s">
        <v>0</v>
      </c>
      <c r="P599" s="37"/>
      <c r="Q599" s="37"/>
      <c r="R599" s="37"/>
      <c r="S599" s="128">
        <v>2.77</v>
      </c>
      <c r="T599" s="128">
        <v>0.15</v>
      </c>
      <c r="U599" s="37"/>
      <c r="V599" s="37"/>
      <c r="X599" s="251">
        <v>37408</v>
      </c>
      <c r="Y599" s="244">
        <v>1.7</v>
      </c>
      <c r="Z599" s="244">
        <v>2.2000000000000002</v>
      </c>
      <c r="AA599" s="244">
        <v>3.49</v>
      </c>
      <c r="AB599" s="244">
        <v>4.1900000000000004</v>
      </c>
      <c r="AC599" s="244">
        <v>4.93</v>
      </c>
      <c r="AD599" s="244">
        <v>5.65</v>
      </c>
      <c r="AE599" s="244">
        <v>4.75</v>
      </c>
      <c r="AF599" s="244"/>
    </row>
    <row r="600" spans="10:32" x14ac:dyDescent="0.3">
      <c r="J600" s="37"/>
      <c r="K600" s="37"/>
      <c r="M600" s="120">
        <v>12632</v>
      </c>
      <c r="N600" s="37" t="s">
        <v>0</v>
      </c>
      <c r="O600" s="37" t="s">
        <v>0</v>
      </c>
      <c r="P600" s="37"/>
      <c r="Q600" s="37"/>
      <c r="R600" s="37"/>
      <c r="S600" s="128">
        <v>2.74</v>
      </c>
      <c r="T600" s="128">
        <v>0.15</v>
      </c>
      <c r="U600" s="37"/>
      <c r="V600" s="37"/>
      <c r="X600" s="250">
        <v>37438</v>
      </c>
      <c r="Y600" s="244">
        <v>1.68</v>
      </c>
      <c r="Z600" s="244">
        <v>1.96</v>
      </c>
      <c r="AA600" s="244">
        <v>3.01</v>
      </c>
      <c r="AB600" s="244">
        <v>3.81</v>
      </c>
      <c r="AC600" s="244">
        <v>4.6500000000000004</v>
      </c>
      <c r="AD600" s="244">
        <v>5.51</v>
      </c>
      <c r="AE600" s="244">
        <v>4.75</v>
      </c>
      <c r="AF600" s="244"/>
    </row>
    <row r="601" spans="10:32" x14ac:dyDescent="0.3">
      <c r="J601" s="37"/>
      <c r="K601" s="37"/>
      <c r="M601" s="120">
        <v>12663</v>
      </c>
      <c r="N601" s="37" t="s">
        <v>0</v>
      </c>
      <c r="O601" s="37" t="s">
        <v>0</v>
      </c>
      <c r="P601" s="37"/>
      <c r="Q601" s="37"/>
      <c r="R601" s="37"/>
      <c r="S601" s="128">
        <v>2.72</v>
      </c>
      <c r="T601" s="128">
        <v>0.15</v>
      </c>
      <c r="U601" s="37"/>
      <c r="V601" s="37"/>
      <c r="X601" s="249">
        <v>37469</v>
      </c>
      <c r="Y601" s="244">
        <v>1.62</v>
      </c>
      <c r="Z601" s="244">
        <v>1.76</v>
      </c>
      <c r="AA601" s="244">
        <v>2.52</v>
      </c>
      <c r="AB601" s="244">
        <v>3.29</v>
      </c>
      <c r="AC601" s="244">
        <v>4.26</v>
      </c>
      <c r="AD601" s="244">
        <v>5.19</v>
      </c>
      <c r="AE601" s="244">
        <v>4.75</v>
      </c>
      <c r="AF601" s="244"/>
    </row>
    <row r="602" spans="10:32" x14ac:dyDescent="0.3">
      <c r="J602" s="37"/>
      <c r="K602" s="37"/>
      <c r="M602" s="120">
        <v>12693</v>
      </c>
      <c r="N602" s="37" t="s">
        <v>0</v>
      </c>
      <c r="O602" s="37" t="s">
        <v>0</v>
      </c>
      <c r="P602" s="37"/>
      <c r="Q602" s="37"/>
      <c r="R602" s="37"/>
      <c r="S602" s="128">
        <v>2.72</v>
      </c>
      <c r="T602" s="128">
        <v>0.15</v>
      </c>
      <c r="U602" s="37"/>
      <c r="V602" s="37"/>
      <c r="X602" s="248">
        <v>37500</v>
      </c>
      <c r="Y602" s="244">
        <v>1.63</v>
      </c>
      <c r="Z602" s="244">
        <v>1.72</v>
      </c>
      <c r="AA602" s="244">
        <v>2.3199999999999998</v>
      </c>
      <c r="AB602" s="244">
        <v>2.94</v>
      </c>
      <c r="AC602" s="244">
        <v>3.87</v>
      </c>
      <c r="AD602" s="244">
        <v>4.87</v>
      </c>
      <c r="AE602" s="244">
        <v>4.75</v>
      </c>
      <c r="AF602" s="244"/>
    </row>
    <row r="603" spans="10:32" x14ac:dyDescent="0.3">
      <c r="J603" s="37"/>
      <c r="K603" s="37"/>
      <c r="M603" s="120">
        <v>12724</v>
      </c>
      <c r="N603" s="37" t="s">
        <v>0</v>
      </c>
      <c r="O603" s="37" t="s">
        <v>0</v>
      </c>
      <c r="P603" s="37"/>
      <c r="Q603" s="37"/>
      <c r="R603" s="37"/>
      <c r="S603" s="128">
        <v>2.69</v>
      </c>
      <c r="T603" s="128">
        <v>0.15</v>
      </c>
      <c r="U603" s="37"/>
      <c r="V603" s="37"/>
      <c r="X603" s="247">
        <v>37530</v>
      </c>
      <c r="Y603" s="244">
        <v>1.58</v>
      </c>
      <c r="Z603" s="244">
        <v>1.65</v>
      </c>
      <c r="AA603" s="244">
        <v>2.25</v>
      </c>
      <c r="AB603" s="244">
        <v>2.95</v>
      </c>
      <c r="AC603" s="244">
        <v>3.94</v>
      </c>
      <c r="AD603" s="244">
        <v>5</v>
      </c>
      <c r="AE603" s="244">
        <v>4.75</v>
      </c>
      <c r="AF603" s="244"/>
    </row>
    <row r="604" spans="10:32" x14ac:dyDescent="0.3">
      <c r="J604" s="37"/>
      <c r="K604" s="37"/>
      <c r="M604" s="120">
        <v>12754</v>
      </c>
      <c r="N604" s="37" t="s">
        <v>0</v>
      </c>
      <c r="O604" s="37" t="s">
        <v>0</v>
      </c>
      <c r="P604" s="37"/>
      <c r="Q604" s="37"/>
      <c r="R604" s="37"/>
      <c r="S604" s="128">
        <v>2.76</v>
      </c>
      <c r="T604" s="128">
        <v>0.16</v>
      </c>
      <c r="U604" s="37"/>
      <c r="V604" s="37"/>
      <c r="X604" s="246">
        <v>37561</v>
      </c>
      <c r="Y604" s="244">
        <v>1.23</v>
      </c>
      <c r="Z604" s="244">
        <v>1.49</v>
      </c>
      <c r="AA604" s="244">
        <v>2.3199999999999998</v>
      </c>
      <c r="AB604" s="244">
        <v>3.05</v>
      </c>
      <c r="AC604" s="244">
        <v>4.05</v>
      </c>
      <c r="AD604" s="244">
        <v>5.04</v>
      </c>
      <c r="AE604" s="244">
        <v>4.3499999999999996</v>
      </c>
      <c r="AF604" s="244"/>
    </row>
    <row r="605" spans="10:32" x14ac:dyDescent="0.3">
      <c r="J605" s="37"/>
      <c r="K605" s="37"/>
      <c r="M605" s="120">
        <v>12785</v>
      </c>
      <c r="N605" s="37" t="s">
        <v>0</v>
      </c>
      <c r="O605" s="37" t="s">
        <v>0</v>
      </c>
      <c r="P605" s="37"/>
      <c r="Q605" s="37"/>
      <c r="R605" s="37"/>
      <c r="S605" s="128">
        <v>2.85</v>
      </c>
      <c r="T605" s="128">
        <v>0.2</v>
      </c>
      <c r="U605" s="37"/>
      <c r="V605" s="37"/>
      <c r="X605" s="245">
        <v>37591</v>
      </c>
      <c r="Y605" s="244">
        <v>1.19</v>
      </c>
      <c r="Z605" s="244">
        <v>1.45</v>
      </c>
      <c r="AA605" s="244">
        <v>2.23</v>
      </c>
      <c r="AB605" s="244">
        <v>3.03</v>
      </c>
      <c r="AC605" s="244">
        <v>4.03</v>
      </c>
      <c r="AD605" s="244">
        <v>5.01</v>
      </c>
      <c r="AE605" s="244">
        <v>4.25</v>
      </c>
      <c r="AF605" s="244"/>
    </row>
    <row r="606" spans="10:32" x14ac:dyDescent="0.3">
      <c r="J606" s="37"/>
      <c r="K606" s="37"/>
      <c r="M606" s="120">
        <v>12816</v>
      </c>
      <c r="N606" s="37" t="s">
        <v>0</v>
      </c>
      <c r="O606" s="37" t="s">
        <v>0</v>
      </c>
      <c r="P606" s="37"/>
      <c r="Q606" s="37"/>
      <c r="R606" s="37"/>
      <c r="S606" s="128">
        <v>2.85</v>
      </c>
      <c r="T606" s="128">
        <v>0.2</v>
      </c>
      <c r="U606" s="37"/>
      <c r="V606" s="37"/>
      <c r="X606" s="256">
        <v>37622</v>
      </c>
      <c r="Y606" s="244">
        <v>1.17</v>
      </c>
      <c r="Z606" s="244">
        <v>1.36</v>
      </c>
      <c r="AA606" s="244">
        <v>2.1800000000000002</v>
      </c>
      <c r="AB606" s="244">
        <v>3.05</v>
      </c>
      <c r="AC606" s="244">
        <v>4.05</v>
      </c>
      <c r="AD606" s="244">
        <v>5.0199999999999996</v>
      </c>
      <c r="AE606" s="244">
        <v>4.25</v>
      </c>
      <c r="AF606" s="244"/>
    </row>
    <row r="607" spans="10:32" x14ac:dyDescent="0.3">
      <c r="J607" s="37"/>
      <c r="K607" s="37"/>
      <c r="M607" s="120">
        <v>12844</v>
      </c>
      <c r="N607" s="37" t="s">
        <v>0</v>
      </c>
      <c r="O607" s="37" t="s">
        <v>0</v>
      </c>
      <c r="P607" s="37"/>
      <c r="Q607" s="37"/>
      <c r="R607" s="37"/>
      <c r="S607" s="128">
        <v>2.83</v>
      </c>
      <c r="T607" s="128">
        <v>0.16</v>
      </c>
      <c r="U607" s="37"/>
      <c r="V607" s="37"/>
      <c r="X607" s="255">
        <v>37653</v>
      </c>
      <c r="Y607" s="244">
        <v>1.17</v>
      </c>
      <c r="Z607" s="244">
        <v>1.3</v>
      </c>
      <c r="AA607" s="244">
        <v>2.0499999999999998</v>
      </c>
      <c r="AB607" s="244">
        <v>2.9</v>
      </c>
      <c r="AC607" s="244">
        <v>3.9</v>
      </c>
      <c r="AD607" s="244">
        <v>4.87</v>
      </c>
      <c r="AE607" s="244">
        <v>4.25</v>
      </c>
      <c r="AF607" s="244"/>
    </row>
    <row r="608" spans="10:32" x14ac:dyDescent="0.3">
      <c r="J608" s="37"/>
      <c r="K608" s="37"/>
      <c r="M608" s="120">
        <v>12875</v>
      </c>
      <c r="N608" s="37" t="s">
        <v>0</v>
      </c>
      <c r="O608" s="37" t="s">
        <v>0</v>
      </c>
      <c r="P608" s="37"/>
      <c r="Q608" s="37"/>
      <c r="R608" s="37"/>
      <c r="S608" s="128">
        <v>2.84</v>
      </c>
      <c r="T608" s="128">
        <v>0.15</v>
      </c>
      <c r="U608" s="37"/>
      <c r="V608" s="37"/>
      <c r="X608" s="254">
        <v>37681</v>
      </c>
      <c r="Y608" s="244">
        <v>1.1299999999999999</v>
      </c>
      <c r="Z608" s="244">
        <v>1.24</v>
      </c>
      <c r="AA608" s="244">
        <v>1.98</v>
      </c>
      <c r="AB608" s="244">
        <v>2.78</v>
      </c>
      <c r="AC608" s="244">
        <v>3.81</v>
      </c>
      <c r="AD608" s="244">
        <v>4.82</v>
      </c>
      <c r="AE608" s="244">
        <v>4.25</v>
      </c>
      <c r="AF608" s="244"/>
    </row>
    <row r="609" spans="10:32" x14ac:dyDescent="0.3">
      <c r="J609" s="37"/>
      <c r="K609" s="37"/>
      <c r="M609" s="120">
        <v>12905</v>
      </c>
      <c r="N609" s="37" t="s">
        <v>0</v>
      </c>
      <c r="O609" s="37" t="s">
        <v>0</v>
      </c>
      <c r="P609" s="37"/>
      <c r="Q609" s="37"/>
      <c r="R609" s="37"/>
      <c r="S609" s="128">
        <v>2.81</v>
      </c>
      <c r="T609" s="128">
        <v>0.2</v>
      </c>
      <c r="U609" s="37"/>
      <c r="V609" s="37"/>
      <c r="X609" s="253">
        <v>37712</v>
      </c>
      <c r="Y609" s="244">
        <v>1.1299999999999999</v>
      </c>
      <c r="Z609" s="244">
        <v>1.27</v>
      </c>
      <c r="AA609" s="244">
        <v>2.06</v>
      </c>
      <c r="AB609" s="244">
        <v>2.93</v>
      </c>
      <c r="AC609" s="244">
        <v>3.96</v>
      </c>
      <c r="AD609" s="244">
        <v>4.91</v>
      </c>
      <c r="AE609" s="244">
        <v>4.25</v>
      </c>
      <c r="AF609" s="244"/>
    </row>
    <row r="610" spans="10:32" x14ac:dyDescent="0.3">
      <c r="J610" s="37"/>
      <c r="K610" s="37"/>
      <c r="M610" s="120">
        <v>12936</v>
      </c>
      <c r="N610" s="37" t="s">
        <v>0</v>
      </c>
      <c r="O610" s="37" t="s">
        <v>0</v>
      </c>
      <c r="P610" s="37"/>
      <c r="Q610" s="37"/>
      <c r="R610" s="37"/>
      <c r="S610" s="128">
        <v>2.78</v>
      </c>
      <c r="T610" s="128">
        <v>0.2</v>
      </c>
      <c r="U610" s="37"/>
      <c r="V610" s="37"/>
      <c r="X610" s="252">
        <v>37742</v>
      </c>
      <c r="Y610" s="244">
        <v>1.07</v>
      </c>
      <c r="Z610" s="244">
        <v>1.18</v>
      </c>
      <c r="AA610" s="244">
        <v>1.75</v>
      </c>
      <c r="AB610" s="244">
        <v>2.52</v>
      </c>
      <c r="AC610" s="244">
        <v>3.57</v>
      </c>
      <c r="AD610" s="244">
        <v>4.5199999999999996</v>
      </c>
      <c r="AE610" s="244">
        <v>4.25</v>
      </c>
      <c r="AF610" s="244"/>
    </row>
    <row r="611" spans="10:32" x14ac:dyDescent="0.3">
      <c r="J611" s="37"/>
      <c r="K611" s="37"/>
      <c r="M611" s="120">
        <v>12966</v>
      </c>
      <c r="N611" s="37" t="s">
        <v>0</v>
      </c>
      <c r="O611" s="37" t="s">
        <v>0</v>
      </c>
      <c r="P611" s="37"/>
      <c r="Q611" s="37"/>
      <c r="R611" s="37"/>
      <c r="S611" s="128">
        <v>2.73</v>
      </c>
      <c r="T611" s="128">
        <v>0.2</v>
      </c>
      <c r="U611" s="37"/>
      <c r="V611" s="37"/>
      <c r="X611" s="251">
        <v>37773</v>
      </c>
      <c r="Y611" s="244">
        <v>0.92</v>
      </c>
      <c r="Z611" s="244">
        <v>1.01</v>
      </c>
      <c r="AA611" s="244">
        <v>1.51</v>
      </c>
      <c r="AB611" s="244">
        <v>2.27</v>
      </c>
      <c r="AC611" s="244">
        <v>3.33</v>
      </c>
      <c r="AD611" s="244">
        <v>4.34</v>
      </c>
      <c r="AE611" s="244">
        <v>4.22</v>
      </c>
      <c r="AF611" s="244"/>
    </row>
    <row r="612" spans="10:32" x14ac:dyDescent="0.3">
      <c r="J612" s="37"/>
      <c r="K612" s="37"/>
      <c r="M612" s="120">
        <v>12997</v>
      </c>
      <c r="N612" s="37" t="s">
        <v>0</v>
      </c>
      <c r="O612" s="37" t="s">
        <v>0</v>
      </c>
      <c r="P612" s="37"/>
      <c r="Q612" s="37"/>
      <c r="R612" s="37"/>
      <c r="S612" s="128">
        <v>2.7</v>
      </c>
      <c r="T612" s="128">
        <v>0.2</v>
      </c>
      <c r="U612" s="37"/>
      <c r="V612" s="37"/>
      <c r="X612" s="250">
        <v>37803</v>
      </c>
      <c r="Y612" s="244">
        <v>0.9</v>
      </c>
      <c r="Z612" s="244">
        <v>1.1200000000000001</v>
      </c>
      <c r="AA612" s="244">
        <v>1.93</v>
      </c>
      <c r="AB612" s="244">
        <v>2.87</v>
      </c>
      <c r="AC612" s="244">
        <v>3.98</v>
      </c>
      <c r="AD612" s="244">
        <v>4.92</v>
      </c>
      <c r="AE612" s="244">
        <v>4</v>
      </c>
      <c r="AF612" s="244"/>
    </row>
    <row r="613" spans="10:32" x14ac:dyDescent="0.3">
      <c r="J613" s="37"/>
      <c r="K613" s="37"/>
      <c r="M613" s="120">
        <v>13028</v>
      </c>
      <c r="N613" s="37" t="s">
        <v>0</v>
      </c>
      <c r="O613" s="37" t="s">
        <v>0</v>
      </c>
      <c r="P613" s="37"/>
      <c r="Q613" s="37"/>
      <c r="R613" s="37"/>
      <c r="S613" s="128">
        <v>2.68</v>
      </c>
      <c r="T613" s="128">
        <v>0.2</v>
      </c>
      <c r="U613" s="37"/>
      <c r="V613" s="37"/>
      <c r="X613" s="249">
        <v>37834</v>
      </c>
      <c r="Y613" s="244">
        <v>0.95</v>
      </c>
      <c r="Z613" s="244">
        <v>1.31</v>
      </c>
      <c r="AA613" s="244">
        <v>2.44</v>
      </c>
      <c r="AB613" s="244">
        <v>3.37</v>
      </c>
      <c r="AC613" s="244">
        <v>4.45</v>
      </c>
      <c r="AD613" s="244">
        <v>5.39</v>
      </c>
      <c r="AE613" s="244">
        <v>4</v>
      </c>
      <c r="AF613" s="244"/>
    </row>
    <row r="614" spans="10:32" x14ac:dyDescent="0.3">
      <c r="J614" s="37"/>
      <c r="K614" s="37"/>
      <c r="M614" s="120">
        <v>13058</v>
      </c>
      <c r="N614" s="37" t="s">
        <v>0</v>
      </c>
      <c r="O614" s="37" t="s">
        <v>0</v>
      </c>
      <c r="P614" s="37"/>
      <c r="Q614" s="37"/>
      <c r="R614" s="37"/>
      <c r="S614" s="128">
        <v>2.69</v>
      </c>
      <c r="T614" s="128">
        <v>0.2</v>
      </c>
      <c r="U614" s="37"/>
      <c r="V614" s="37"/>
      <c r="X614" s="248">
        <v>37865</v>
      </c>
      <c r="Y614" s="244">
        <v>0.94</v>
      </c>
      <c r="Z614" s="244">
        <v>1.24</v>
      </c>
      <c r="AA614" s="244">
        <v>2.23</v>
      </c>
      <c r="AB614" s="244">
        <v>3.18</v>
      </c>
      <c r="AC614" s="244">
        <v>4.2699999999999996</v>
      </c>
      <c r="AD614" s="244">
        <v>5.21</v>
      </c>
      <c r="AE614" s="244">
        <v>4</v>
      </c>
      <c r="AF614" s="244"/>
    </row>
    <row r="615" spans="10:32" x14ac:dyDescent="0.3">
      <c r="J615" s="37"/>
      <c r="K615" s="37"/>
      <c r="M615" s="120">
        <v>13089</v>
      </c>
      <c r="N615" s="37" t="s">
        <v>0</v>
      </c>
      <c r="O615" s="37" t="s">
        <v>0</v>
      </c>
      <c r="P615" s="37"/>
      <c r="Q615" s="37"/>
      <c r="R615" s="37"/>
      <c r="S615" s="128">
        <v>2.68</v>
      </c>
      <c r="T615" s="128">
        <v>0.15</v>
      </c>
      <c r="U615" s="37"/>
      <c r="V615" s="37"/>
      <c r="X615" s="247">
        <v>37895</v>
      </c>
      <c r="Y615" s="244">
        <v>0.92</v>
      </c>
      <c r="Z615" s="244">
        <v>1.25</v>
      </c>
      <c r="AA615" s="244">
        <v>2.2599999999999998</v>
      </c>
      <c r="AB615" s="244">
        <v>3.19</v>
      </c>
      <c r="AC615" s="244">
        <v>4.29</v>
      </c>
      <c r="AD615" s="244">
        <v>5.21</v>
      </c>
      <c r="AE615" s="244">
        <v>4</v>
      </c>
      <c r="AF615" s="244"/>
    </row>
    <row r="616" spans="10:32" x14ac:dyDescent="0.3">
      <c r="J616" s="37"/>
      <c r="K616" s="37"/>
      <c r="M616" s="120">
        <v>13119</v>
      </c>
      <c r="N616" s="37" t="s">
        <v>0</v>
      </c>
      <c r="O616" s="37" t="s">
        <v>0</v>
      </c>
      <c r="P616" s="37"/>
      <c r="Q616" s="37"/>
      <c r="R616" s="37"/>
      <c r="S616" s="128">
        <v>2.64</v>
      </c>
      <c r="T616" s="128">
        <v>0.2</v>
      </c>
      <c r="U616" s="37"/>
      <c r="V616" s="37"/>
      <c r="X616" s="246">
        <v>37926</v>
      </c>
      <c r="Y616" s="244">
        <v>0.93</v>
      </c>
      <c r="Z616" s="244">
        <v>1.34</v>
      </c>
      <c r="AA616" s="244">
        <v>2.4500000000000002</v>
      </c>
      <c r="AB616" s="244">
        <v>3.29</v>
      </c>
      <c r="AC616" s="244">
        <v>4.3</v>
      </c>
      <c r="AD616" s="244">
        <v>5.17</v>
      </c>
      <c r="AE616" s="244">
        <v>4</v>
      </c>
      <c r="AF616" s="244"/>
    </row>
    <row r="617" spans="10:32" x14ac:dyDescent="0.3">
      <c r="J617" s="37"/>
      <c r="K617" s="37"/>
      <c r="M617" s="120">
        <v>13150</v>
      </c>
      <c r="N617" s="37" t="s">
        <v>0</v>
      </c>
      <c r="O617" s="37" t="s">
        <v>0</v>
      </c>
      <c r="P617" s="37"/>
      <c r="Q617" s="37"/>
      <c r="R617" s="37"/>
      <c r="S617" s="128">
        <v>2.65</v>
      </c>
      <c r="T617" s="128">
        <v>0.16</v>
      </c>
      <c r="U617" s="37"/>
      <c r="V617" s="37"/>
      <c r="X617" s="245">
        <v>37956</v>
      </c>
      <c r="Y617" s="244">
        <v>0.9</v>
      </c>
      <c r="Z617" s="244">
        <v>1.31</v>
      </c>
      <c r="AA617" s="244">
        <v>2.44</v>
      </c>
      <c r="AB617" s="244">
        <v>3.27</v>
      </c>
      <c r="AC617" s="244">
        <v>4.2699999999999996</v>
      </c>
      <c r="AD617" s="244">
        <v>5.1100000000000003</v>
      </c>
      <c r="AE617" s="244">
        <v>4</v>
      </c>
      <c r="AF617" s="244"/>
    </row>
    <row r="618" spans="10:32" x14ac:dyDescent="0.3">
      <c r="J618" s="37"/>
      <c r="K618" s="37"/>
      <c r="M618" s="120">
        <v>13181</v>
      </c>
      <c r="N618" s="37" t="s">
        <v>0</v>
      </c>
      <c r="O618" s="37" t="s">
        <v>0</v>
      </c>
      <c r="P618" s="37"/>
      <c r="Q618" s="37"/>
      <c r="R618" s="37"/>
      <c r="S618" s="128">
        <v>2.68</v>
      </c>
      <c r="T618" s="128">
        <v>0.13</v>
      </c>
      <c r="U618" s="37"/>
      <c r="V618" s="37"/>
      <c r="X618" s="256">
        <v>37987</v>
      </c>
      <c r="Y618" s="244">
        <v>0.88</v>
      </c>
      <c r="Z618" s="244">
        <v>1.24</v>
      </c>
      <c r="AA618" s="244">
        <v>2.27</v>
      </c>
      <c r="AB618" s="244">
        <v>3.12</v>
      </c>
      <c r="AC618" s="244">
        <v>4.1500000000000004</v>
      </c>
      <c r="AD618" s="244">
        <v>5.01</v>
      </c>
      <c r="AE618" s="244">
        <v>4</v>
      </c>
      <c r="AF618" s="244"/>
    </row>
    <row r="619" spans="10:32" x14ac:dyDescent="0.3">
      <c r="J619" s="37"/>
      <c r="K619" s="37"/>
      <c r="M619" s="120">
        <v>13210</v>
      </c>
      <c r="N619" s="37" t="s">
        <v>0</v>
      </c>
      <c r="O619" s="37" t="s">
        <v>0</v>
      </c>
      <c r="P619" s="37"/>
      <c r="Q619" s="37"/>
      <c r="R619" s="37"/>
      <c r="S619" s="128">
        <v>2.6</v>
      </c>
      <c r="T619" s="128">
        <v>0.11</v>
      </c>
      <c r="U619" s="37"/>
      <c r="V619" s="37"/>
      <c r="X619" s="255">
        <v>38018</v>
      </c>
      <c r="Y619" s="244">
        <v>0.93</v>
      </c>
      <c r="Z619" s="244">
        <v>1.24</v>
      </c>
      <c r="AA619" s="244">
        <v>2.25</v>
      </c>
      <c r="AB619" s="244">
        <v>3.07</v>
      </c>
      <c r="AC619" s="244">
        <v>4.08</v>
      </c>
      <c r="AD619" s="244">
        <v>4.9400000000000004</v>
      </c>
      <c r="AE619" s="244">
        <v>4</v>
      </c>
      <c r="AF619" s="244"/>
    </row>
    <row r="620" spans="10:32" x14ac:dyDescent="0.3">
      <c r="J620" s="37"/>
      <c r="K620" s="37"/>
      <c r="M620" s="120">
        <v>13241</v>
      </c>
      <c r="N620" s="37" t="s">
        <v>0</v>
      </c>
      <c r="O620" s="37" t="s">
        <v>0</v>
      </c>
      <c r="P620" s="37"/>
      <c r="Q620" s="37"/>
      <c r="R620" s="37"/>
      <c r="S620" s="128">
        <v>2.59</v>
      </c>
      <c r="T620" s="128">
        <v>0.12</v>
      </c>
      <c r="U620" s="37"/>
      <c r="V620" s="37"/>
      <c r="X620" s="254">
        <v>38047</v>
      </c>
      <c r="Y620" s="244">
        <v>0.94</v>
      </c>
      <c r="Z620" s="244">
        <v>1.19</v>
      </c>
      <c r="AA620" s="244">
        <v>2</v>
      </c>
      <c r="AB620" s="244">
        <v>2.79</v>
      </c>
      <c r="AC620" s="244">
        <v>3.83</v>
      </c>
      <c r="AD620" s="244">
        <v>4.72</v>
      </c>
      <c r="AE620" s="244">
        <v>4</v>
      </c>
      <c r="AF620" s="244"/>
    </row>
    <row r="621" spans="10:32" x14ac:dyDescent="0.3">
      <c r="J621" s="37"/>
      <c r="K621" s="37"/>
      <c r="M621" s="120">
        <v>13271</v>
      </c>
      <c r="N621" s="37" t="s">
        <v>0</v>
      </c>
      <c r="O621" s="37" t="s">
        <v>0</v>
      </c>
      <c r="P621" s="37"/>
      <c r="Q621" s="37"/>
      <c r="R621" s="37"/>
      <c r="S621" s="128">
        <v>2.57</v>
      </c>
      <c r="T621" s="128">
        <v>0.17</v>
      </c>
      <c r="U621" s="37"/>
      <c r="V621" s="37"/>
      <c r="X621" s="253">
        <v>38078</v>
      </c>
      <c r="Y621" s="244">
        <v>0.94</v>
      </c>
      <c r="Z621" s="244">
        <v>1.43</v>
      </c>
      <c r="AA621" s="244">
        <v>2.57</v>
      </c>
      <c r="AB621" s="244">
        <v>3.39</v>
      </c>
      <c r="AC621" s="244">
        <v>4.3499999999999996</v>
      </c>
      <c r="AD621" s="244">
        <v>5.16</v>
      </c>
      <c r="AE621" s="244">
        <v>4</v>
      </c>
      <c r="AF621" s="244"/>
    </row>
    <row r="622" spans="10:32" x14ac:dyDescent="0.3">
      <c r="J622" s="37"/>
      <c r="K622" s="37"/>
      <c r="M622" s="120">
        <v>13302</v>
      </c>
      <c r="N622" s="37" t="s">
        <v>0</v>
      </c>
      <c r="O622" s="37" t="s">
        <v>0</v>
      </c>
      <c r="P622" s="37"/>
      <c r="Q622" s="37"/>
      <c r="R622" s="37"/>
      <c r="S622" s="128">
        <v>2.54</v>
      </c>
      <c r="T622" s="128">
        <v>0.15</v>
      </c>
      <c r="U622" s="37"/>
      <c r="V622" s="37"/>
      <c r="X622" s="252">
        <v>38108</v>
      </c>
      <c r="Y622" s="244">
        <v>1.02</v>
      </c>
      <c r="Z622" s="244">
        <v>1.78</v>
      </c>
      <c r="AA622" s="244">
        <v>3.1</v>
      </c>
      <c r="AB622" s="244">
        <v>3.85</v>
      </c>
      <c r="AC622" s="244">
        <v>4.72</v>
      </c>
      <c r="AD622" s="244">
        <v>5.46</v>
      </c>
      <c r="AE622" s="244">
        <v>4</v>
      </c>
      <c r="AF622" s="244"/>
    </row>
    <row r="623" spans="10:32" x14ac:dyDescent="0.3">
      <c r="J623" s="37"/>
      <c r="K623" s="37"/>
      <c r="M623" s="120">
        <v>13332</v>
      </c>
      <c r="N623" s="37" t="s">
        <v>0</v>
      </c>
      <c r="O623" s="37" t="s">
        <v>0</v>
      </c>
      <c r="P623" s="37"/>
      <c r="Q623" s="37"/>
      <c r="R623" s="37"/>
      <c r="S623" s="128">
        <v>2.66</v>
      </c>
      <c r="T623" s="128">
        <v>0.38</v>
      </c>
      <c r="U623" s="37"/>
      <c r="V623" s="37"/>
      <c r="X623" s="251">
        <v>38139</v>
      </c>
      <c r="Y623" s="244">
        <v>1.27</v>
      </c>
      <c r="Z623" s="244">
        <v>2.12</v>
      </c>
      <c r="AA623" s="244">
        <v>3.26</v>
      </c>
      <c r="AB623" s="244">
        <v>3.93</v>
      </c>
      <c r="AC623" s="244">
        <v>4.7300000000000004</v>
      </c>
      <c r="AD623" s="244">
        <v>5.45</v>
      </c>
      <c r="AE623" s="244">
        <v>4.01</v>
      </c>
      <c r="AF623" s="244"/>
    </row>
    <row r="624" spans="10:32" x14ac:dyDescent="0.3">
      <c r="J624" s="37"/>
      <c r="K624" s="37"/>
      <c r="M624" s="120">
        <v>13363</v>
      </c>
      <c r="N624" s="37" t="s">
        <v>0</v>
      </c>
      <c r="O624" s="37" t="s">
        <v>0</v>
      </c>
      <c r="P624" s="37"/>
      <c r="Q624" s="37"/>
      <c r="R624" s="37"/>
      <c r="S624" s="128">
        <v>2.83</v>
      </c>
      <c r="T624" s="128">
        <v>0.56000000000000005</v>
      </c>
      <c r="U624" s="37"/>
      <c r="V624" s="37"/>
      <c r="X624" s="250">
        <v>38169</v>
      </c>
      <c r="Y624" s="244">
        <v>1.33</v>
      </c>
      <c r="Z624" s="244">
        <v>2.1</v>
      </c>
      <c r="AA624" s="244">
        <v>3.05</v>
      </c>
      <c r="AB624" s="244">
        <v>3.69</v>
      </c>
      <c r="AC624" s="244">
        <v>4.5</v>
      </c>
      <c r="AD624" s="244">
        <v>5.24</v>
      </c>
      <c r="AE624" s="244">
        <v>4.25</v>
      </c>
      <c r="AF624" s="244"/>
    </row>
    <row r="625" spans="10:32" x14ac:dyDescent="0.3">
      <c r="J625" s="37"/>
      <c r="K625" s="37"/>
      <c r="M625" s="120">
        <v>13394</v>
      </c>
      <c r="N625" s="37" t="s">
        <v>0</v>
      </c>
      <c r="O625" s="37" t="s">
        <v>0</v>
      </c>
      <c r="P625" s="37"/>
      <c r="Q625" s="37"/>
      <c r="R625" s="37"/>
      <c r="S625" s="128">
        <v>2.8</v>
      </c>
      <c r="T625" s="128">
        <v>0.41</v>
      </c>
      <c r="U625" s="37"/>
      <c r="V625" s="37"/>
      <c r="X625" s="249">
        <v>38200</v>
      </c>
      <c r="Y625" s="244">
        <v>1.48</v>
      </c>
      <c r="Z625" s="244">
        <v>2.02</v>
      </c>
      <c r="AA625" s="244">
        <v>2.88</v>
      </c>
      <c r="AB625" s="244">
        <v>3.47</v>
      </c>
      <c r="AC625" s="244">
        <v>4.28</v>
      </c>
      <c r="AD625" s="244">
        <v>5.07</v>
      </c>
      <c r="AE625" s="244">
        <v>4.43</v>
      </c>
      <c r="AF625" s="244"/>
    </row>
    <row r="626" spans="10:32" x14ac:dyDescent="0.3">
      <c r="J626" s="37"/>
      <c r="K626" s="37"/>
      <c r="M626" s="120">
        <v>13424</v>
      </c>
      <c r="N626" s="37" t="s">
        <v>0</v>
      </c>
      <c r="O626" s="37" t="s">
        <v>0</v>
      </c>
      <c r="P626" s="37"/>
      <c r="Q626" s="37"/>
      <c r="R626" s="37"/>
      <c r="S626" s="128">
        <v>2.81</v>
      </c>
      <c r="T626" s="128">
        <v>0.36</v>
      </c>
      <c r="U626" s="37"/>
      <c r="V626" s="37"/>
      <c r="X626" s="248">
        <v>38231</v>
      </c>
      <c r="Y626" s="244">
        <v>1.65</v>
      </c>
      <c r="Z626" s="244">
        <v>2.12</v>
      </c>
      <c r="AA626" s="244">
        <v>2.83</v>
      </c>
      <c r="AB626" s="244">
        <v>3.36</v>
      </c>
      <c r="AC626" s="244">
        <v>4.13</v>
      </c>
      <c r="AD626" s="244">
        <v>4.8899999999999997</v>
      </c>
      <c r="AE626" s="244">
        <v>4.58</v>
      </c>
      <c r="AF626" s="244"/>
    </row>
    <row r="627" spans="10:32" x14ac:dyDescent="0.3">
      <c r="J627" s="37"/>
      <c r="K627" s="37"/>
      <c r="M627" s="120">
        <v>13455</v>
      </c>
      <c r="N627" s="37" t="s">
        <v>0</v>
      </c>
      <c r="O627" s="37" t="s">
        <v>0</v>
      </c>
      <c r="P627" s="37"/>
      <c r="Q627" s="37"/>
      <c r="R627" s="37"/>
      <c r="S627" s="128">
        <v>2.78</v>
      </c>
      <c r="T627" s="128">
        <v>0.28000000000000003</v>
      </c>
      <c r="U627" s="37"/>
      <c r="V627" s="37"/>
      <c r="X627" s="247">
        <v>38261</v>
      </c>
      <c r="Y627" s="244">
        <v>1.76</v>
      </c>
      <c r="Z627" s="244">
        <v>2.23</v>
      </c>
      <c r="AA627" s="244">
        <v>2.85</v>
      </c>
      <c r="AB627" s="244">
        <v>3.35</v>
      </c>
      <c r="AC627" s="244">
        <v>4.0999999999999996</v>
      </c>
      <c r="AD627" s="244">
        <v>4.8499999999999996</v>
      </c>
      <c r="AE627" s="244">
        <v>4.75</v>
      </c>
      <c r="AF627" s="244"/>
    </row>
    <row r="628" spans="10:32" x14ac:dyDescent="0.3">
      <c r="J628" s="37"/>
      <c r="K628" s="37"/>
      <c r="M628" s="120">
        <v>13485</v>
      </c>
      <c r="N628" s="37" t="s">
        <v>0</v>
      </c>
      <c r="O628" s="37" t="s">
        <v>0</v>
      </c>
      <c r="P628" s="37"/>
      <c r="Q628" s="37"/>
      <c r="R628" s="37"/>
      <c r="S628" s="128">
        <v>2.78</v>
      </c>
      <c r="T628" s="128">
        <v>0.28999999999999998</v>
      </c>
      <c r="U628" s="37"/>
      <c r="V628" s="37"/>
      <c r="X628" s="246">
        <v>38292</v>
      </c>
      <c r="Y628" s="244">
        <v>2.0699999999999998</v>
      </c>
      <c r="Z628" s="244">
        <v>2.5</v>
      </c>
      <c r="AA628" s="244">
        <v>3.09</v>
      </c>
      <c r="AB628" s="244">
        <v>3.53</v>
      </c>
      <c r="AC628" s="244">
        <v>4.1900000000000004</v>
      </c>
      <c r="AD628" s="244">
        <v>4.8899999999999997</v>
      </c>
      <c r="AE628" s="244">
        <v>4.93</v>
      </c>
      <c r="AF628" s="244"/>
    </row>
    <row r="629" spans="10:32" x14ac:dyDescent="0.3">
      <c r="J629" s="37"/>
      <c r="K629" s="37"/>
      <c r="M629" s="120">
        <v>13516</v>
      </c>
      <c r="N629" s="37" t="s">
        <v>0</v>
      </c>
      <c r="O629" s="37" t="s">
        <v>0</v>
      </c>
      <c r="P629" s="37"/>
      <c r="Q629" s="37"/>
      <c r="R629" s="37"/>
      <c r="S629" s="128">
        <v>2.82</v>
      </c>
      <c r="T629" s="128">
        <v>0.31</v>
      </c>
      <c r="U629" s="37"/>
      <c r="V629" s="37"/>
      <c r="X629" s="245">
        <v>38322</v>
      </c>
      <c r="Y629" s="244">
        <v>2.19</v>
      </c>
      <c r="Z629" s="244">
        <v>2.67</v>
      </c>
      <c r="AA629" s="244">
        <v>3.21</v>
      </c>
      <c r="AB629" s="244">
        <v>3.6</v>
      </c>
      <c r="AC629" s="244">
        <v>4.2300000000000004</v>
      </c>
      <c r="AD629" s="244">
        <v>4.88</v>
      </c>
      <c r="AE629" s="244">
        <v>5.15</v>
      </c>
      <c r="AF629" s="244"/>
    </row>
    <row r="630" spans="10:32" x14ac:dyDescent="0.3">
      <c r="J630" s="37"/>
      <c r="K630" s="37"/>
      <c r="M630" s="120">
        <v>13547</v>
      </c>
      <c r="N630" s="37" t="s">
        <v>0</v>
      </c>
      <c r="O630" s="37" t="s">
        <v>0</v>
      </c>
      <c r="P630" s="37"/>
      <c r="Q630" s="37"/>
      <c r="R630" s="37"/>
      <c r="S630" s="128">
        <v>2.82</v>
      </c>
      <c r="T630" s="128">
        <v>0.2</v>
      </c>
      <c r="U630" s="37"/>
      <c r="V630" s="37"/>
      <c r="X630" s="256">
        <v>38353</v>
      </c>
      <c r="Y630" s="244">
        <v>2.33</v>
      </c>
      <c r="Z630" s="244">
        <v>2.86</v>
      </c>
      <c r="AA630" s="244">
        <v>3.39</v>
      </c>
      <c r="AB630" s="244">
        <v>3.71</v>
      </c>
      <c r="AC630" s="244">
        <v>4.22</v>
      </c>
      <c r="AD630" s="244">
        <v>4.7699999999999996</v>
      </c>
      <c r="AE630" s="244">
        <v>5.25</v>
      </c>
      <c r="AF630" s="244"/>
    </row>
    <row r="631" spans="10:32" x14ac:dyDescent="0.3">
      <c r="J631" s="37"/>
      <c r="K631" s="37"/>
      <c r="M631" s="120">
        <v>13575</v>
      </c>
      <c r="N631" s="37" t="s">
        <v>0</v>
      </c>
      <c r="O631" s="37" t="s">
        <v>0</v>
      </c>
      <c r="P631" s="37"/>
      <c r="Q631" s="37"/>
      <c r="R631" s="37"/>
      <c r="S631" s="128">
        <v>2.78</v>
      </c>
      <c r="T631" s="128">
        <v>0.09</v>
      </c>
      <c r="U631" s="37"/>
      <c r="V631" s="37"/>
      <c r="X631" s="255">
        <v>38384</v>
      </c>
      <c r="Y631" s="244">
        <v>2.54</v>
      </c>
      <c r="Z631" s="244">
        <v>3.03</v>
      </c>
      <c r="AA631" s="244">
        <v>3.54</v>
      </c>
      <c r="AB631" s="244">
        <v>3.77</v>
      </c>
      <c r="AC631" s="244">
        <v>4.17</v>
      </c>
      <c r="AD631" s="244">
        <v>4.6100000000000003</v>
      </c>
      <c r="AE631" s="244">
        <v>5.49</v>
      </c>
      <c r="AF631" s="244"/>
    </row>
    <row r="632" spans="10:32" x14ac:dyDescent="0.3">
      <c r="J632" s="37"/>
      <c r="K632" s="37"/>
      <c r="M632" s="120">
        <v>13606</v>
      </c>
      <c r="N632" s="37" t="s">
        <v>0</v>
      </c>
      <c r="O632" s="37" t="s">
        <v>0</v>
      </c>
      <c r="P632" s="37"/>
      <c r="Q632" s="37"/>
      <c r="R632" s="37"/>
      <c r="S632" s="128">
        <v>2.73</v>
      </c>
      <c r="T632" s="128">
        <v>0.11</v>
      </c>
      <c r="U632" s="37"/>
      <c r="V632" s="37"/>
      <c r="X632" s="254">
        <v>38412</v>
      </c>
      <c r="Y632" s="244">
        <v>2.74</v>
      </c>
      <c r="Z632" s="244">
        <v>3.3</v>
      </c>
      <c r="AA632" s="244">
        <v>3.91</v>
      </c>
      <c r="AB632" s="244">
        <v>4.17</v>
      </c>
      <c r="AC632" s="244">
        <v>4.5</v>
      </c>
      <c r="AD632" s="244">
        <v>4.8899999999999997</v>
      </c>
      <c r="AE632" s="244">
        <v>5.58</v>
      </c>
      <c r="AF632" s="244"/>
    </row>
    <row r="633" spans="10:32" x14ac:dyDescent="0.3">
      <c r="J633" s="37"/>
      <c r="K633" s="37"/>
      <c r="M633" s="120">
        <v>13636</v>
      </c>
      <c r="N633" s="37" t="s">
        <v>0</v>
      </c>
      <c r="O633" s="37" t="s">
        <v>0</v>
      </c>
      <c r="P633" s="37"/>
      <c r="Q633" s="37"/>
      <c r="R633" s="37"/>
      <c r="S633" s="128">
        <v>2.69</v>
      </c>
      <c r="T633" s="128">
        <v>0.1</v>
      </c>
      <c r="U633" s="37"/>
      <c r="V633" s="37"/>
      <c r="X633" s="253">
        <v>38443</v>
      </c>
      <c r="Y633" s="244">
        <v>2.78</v>
      </c>
      <c r="Z633" s="244">
        <v>3.32</v>
      </c>
      <c r="AA633" s="244">
        <v>3.79</v>
      </c>
      <c r="AB633" s="244">
        <v>4</v>
      </c>
      <c r="AC633" s="244">
        <v>4.34</v>
      </c>
      <c r="AD633" s="244">
        <v>4.75</v>
      </c>
      <c r="AE633" s="244">
        <v>5.75</v>
      </c>
      <c r="AF633" s="244"/>
    </row>
    <row r="634" spans="10:32" x14ac:dyDescent="0.3">
      <c r="J634" s="37"/>
      <c r="K634" s="37"/>
      <c r="M634" s="120">
        <v>13667</v>
      </c>
      <c r="N634" s="37" t="s">
        <v>0</v>
      </c>
      <c r="O634" s="37" t="s">
        <v>0</v>
      </c>
      <c r="P634" s="37"/>
      <c r="Q634" s="37"/>
      <c r="R634" s="37"/>
      <c r="S634" s="128">
        <v>2.68</v>
      </c>
      <c r="T634" s="128">
        <v>0.08</v>
      </c>
      <c r="U634" s="37"/>
      <c r="V634" s="37"/>
      <c r="X634" s="252">
        <v>38473</v>
      </c>
      <c r="Y634" s="244">
        <v>2.84</v>
      </c>
      <c r="Z634" s="244">
        <v>3.33</v>
      </c>
      <c r="AA634" s="244">
        <v>3.72</v>
      </c>
      <c r="AB634" s="244">
        <v>3.85</v>
      </c>
      <c r="AC634" s="244">
        <v>4.1399999999999997</v>
      </c>
      <c r="AD634" s="244">
        <v>4.5599999999999996</v>
      </c>
      <c r="AE634" s="244">
        <v>5.98</v>
      </c>
      <c r="AF634" s="244"/>
    </row>
    <row r="635" spans="10:32" x14ac:dyDescent="0.3">
      <c r="J635" s="37"/>
      <c r="K635" s="37"/>
      <c r="M635" s="120">
        <v>13697</v>
      </c>
      <c r="N635" s="37" t="s">
        <v>0</v>
      </c>
      <c r="O635" s="37" t="s">
        <v>0</v>
      </c>
      <c r="P635" s="37"/>
      <c r="Q635" s="37"/>
      <c r="R635" s="37"/>
      <c r="S635" s="128">
        <v>2.67</v>
      </c>
      <c r="T635" s="128">
        <v>0.08</v>
      </c>
      <c r="U635" s="37"/>
      <c r="V635" s="37"/>
      <c r="X635" s="251">
        <v>38504</v>
      </c>
      <c r="Y635" s="244">
        <v>2.97</v>
      </c>
      <c r="Z635" s="244">
        <v>3.36</v>
      </c>
      <c r="AA635" s="244">
        <v>3.69</v>
      </c>
      <c r="AB635" s="244">
        <v>3.77</v>
      </c>
      <c r="AC635" s="244">
        <v>4</v>
      </c>
      <c r="AD635" s="244">
        <v>4.3499999999999996</v>
      </c>
      <c r="AE635" s="244">
        <v>6.01</v>
      </c>
      <c r="AF635" s="244"/>
    </row>
    <row r="636" spans="10:32" x14ac:dyDescent="0.3">
      <c r="J636" s="37"/>
      <c r="K636" s="37"/>
      <c r="M636" s="120">
        <v>13728</v>
      </c>
      <c r="N636" s="37" t="s">
        <v>0</v>
      </c>
      <c r="O636" s="37" t="s">
        <v>0</v>
      </c>
      <c r="P636" s="37"/>
      <c r="Q636" s="37"/>
      <c r="R636" s="37"/>
      <c r="S636" s="128">
        <v>2.66</v>
      </c>
      <c r="T636" s="128">
        <v>0.09</v>
      </c>
      <c r="U636" s="37"/>
      <c r="V636" s="37"/>
      <c r="X636" s="250">
        <v>38534</v>
      </c>
      <c r="Y636" s="244">
        <v>3.22</v>
      </c>
      <c r="Z636" s="244">
        <v>3.64</v>
      </c>
      <c r="AA636" s="244">
        <v>3.91</v>
      </c>
      <c r="AB636" s="244">
        <v>3.98</v>
      </c>
      <c r="AC636" s="244">
        <v>4.18</v>
      </c>
      <c r="AD636" s="244">
        <v>4.4800000000000004</v>
      </c>
      <c r="AE636" s="244">
        <v>6.25</v>
      </c>
      <c r="AF636" s="244"/>
    </row>
    <row r="637" spans="10:32" x14ac:dyDescent="0.3">
      <c r="J637" s="37"/>
      <c r="K637" s="37"/>
      <c r="M637" s="120">
        <v>13759</v>
      </c>
      <c r="N637" s="37" t="s">
        <v>0</v>
      </c>
      <c r="O637" s="37" t="s">
        <v>0</v>
      </c>
      <c r="P637" s="37"/>
      <c r="Q637" s="37"/>
      <c r="R637" s="37"/>
      <c r="S637" s="128">
        <v>2.56</v>
      </c>
      <c r="T637" s="128">
        <v>0.05</v>
      </c>
      <c r="U637" s="37"/>
      <c r="V637" s="37"/>
      <c r="X637" s="249">
        <v>38565</v>
      </c>
      <c r="Y637" s="244">
        <v>3.44</v>
      </c>
      <c r="Z637" s="244">
        <v>3.87</v>
      </c>
      <c r="AA637" s="244">
        <v>4.08</v>
      </c>
      <c r="AB637" s="244">
        <v>4.12</v>
      </c>
      <c r="AC637" s="244">
        <v>4.26</v>
      </c>
      <c r="AD637" s="244">
        <v>4.53</v>
      </c>
      <c r="AE637" s="244">
        <v>6.44</v>
      </c>
      <c r="AF637" s="244"/>
    </row>
    <row r="638" spans="10:32" x14ac:dyDescent="0.3">
      <c r="J638" s="37"/>
      <c r="K638" s="37"/>
      <c r="M638" s="120">
        <v>13789</v>
      </c>
      <c r="N638" s="37" t="s">
        <v>0</v>
      </c>
      <c r="O638" s="37" t="s">
        <v>0</v>
      </c>
      <c r="P638" s="37"/>
      <c r="Q638" s="37"/>
      <c r="R638" s="37"/>
      <c r="S638" s="128">
        <v>2.58</v>
      </c>
      <c r="T638" s="128">
        <v>0.05</v>
      </c>
      <c r="U638" s="37"/>
      <c r="V638" s="37"/>
      <c r="X638" s="248">
        <v>38596</v>
      </c>
      <c r="Y638" s="244">
        <v>3.42</v>
      </c>
      <c r="Z638" s="244">
        <v>3.85</v>
      </c>
      <c r="AA638" s="244">
        <v>3.96</v>
      </c>
      <c r="AB638" s="244">
        <v>4.01</v>
      </c>
      <c r="AC638" s="244">
        <v>4.2</v>
      </c>
      <c r="AD638" s="244">
        <v>4.51</v>
      </c>
      <c r="AE638" s="244">
        <v>6.59</v>
      </c>
      <c r="AF638" s="244"/>
    </row>
    <row r="639" spans="10:32" x14ac:dyDescent="0.3">
      <c r="J639" s="37"/>
      <c r="K639" s="37"/>
      <c r="M639" s="120">
        <v>13820</v>
      </c>
      <c r="N639" s="37" t="s">
        <v>0</v>
      </c>
      <c r="O639" s="37" t="s">
        <v>0</v>
      </c>
      <c r="P639" s="37"/>
      <c r="Q639" s="37"/>
      <c r="R639" s="37"/>
      <c r="S639" s="128">
        <v>2.58</v>
      </c>
      <c r="T639" s="128">
        <v>7.0000000000000007E-2</v>
      </c>
      <c r="U639" s="37"/>
      <c r="V639" s="37"/>
      <c r="X639" s="247">
        <v>38626</v>
      </c>
      <c r="Y639" s="244">
        <v>3.71</v>
      </c>
      <c r="Z639" s="244">
        <v>4.18</v>
      </c>
      <c r="AA639" s="244">
        <v>4.29</v>
      </c>
      <c r="AB639" s="244">
        <v>4.33</v>
      </c>
      <c r="AC639" s="244">
        <v>4.46</v>
      </c>
      <c r="AD639" s="244">
        <v>4.74</v>
      </c>
      <c r="AE639" s="244">
        <v>6.75</v>
      </c>
      <c r="AF639" s="244"/>
    </row>
    <row r="640" spans="10:32" x14ac:dyDescent="0.3">
      <c r="J640" s="37"/>
      <c r="K640" s="37"/>
      <c r="M640" s="120">
        <v>13850</v>
      </c>
      <c r="N640" s="37" t="s">
        <v>0</v>
      </c>
      <c r="O640" s="37" t="s">
        <v>0</v>
      </c>
      <c r="P640" s="37"/>
      <c r="Q640" s="37"/>
      <c r="R640" s="37"/>
      <c r="S640" s="128">
        <v>2.57</v>
      </c>
      <c r="T640" s="128">
        <v>0.06</v>
      </c>
      <c r="U640" s="37"/>
      <c r="V640" s="37"/>
      <c r="X640" s="246">
        <v>38657</v>
      </c>
      <c r="Y640" s="244">
        <v>3.88</v>
      </c>
      <c r="Z640" s="244">
        <v>4.33</v>
      </c>
      <c r="AA640" s="244">
        <v>4.43</v>
      </c>
      <c r="AB640" s="244">
        <v>4.45</v>
      </c>
      <c r="AC640" s="244">
        <v>4.54</v>
      </c>
      <c r="AD640" s="244">
        <v>4.83</v>
      </c>
      <c r="AE640" s="244">
        <v>7</v>
      </c>
      <c r="AF640" s="244"/>
    </row>
    <row r="641" spans="10:32" x14ac:dyDescent="0.3">
      <c r="J641" s="37"/>
      <c r="K641" s="37"/>
      <c r="M641" s="120">
        <v>13881</v>
      </c>
      <c r="N641" s="37" t="s">
        <v>0</v>
      </c>
      <c r="O641" s="37" t="s">
        <v>0</v>
      </c>
      <c r="P641" s="37"/>
      <c r="Q641" s="37"/>
      <c r="R641" s="37"/>
      <c r="S641" s="128">
        <v>2.63</v>
      </c>
      <c r="T641" s="128">
        <v>0.08</v>
      </c>
      <c r="U641" s="37"/>
      <c r="V641" s="37"/>
      <c r="X641" s="245">
        <v>38687</v>
      </c>
      <c r="Y641" s="244">
        <v>3.89</v>
      </c>
      <c r="Z641" s="244">
        <v>4.3499999999999996</v>
      </c>
      <c r="AA641" s="244">
        <v>4.3899999999999997</v>
      </c>
      <c r="AB641" s="244">
        <v>4.3899999999999997</v>
      </c>
      <c r="AC641" s="244">
        <v>4.47</v>
      </c>
      <c r="AD641" s="244">
        <v>4.7300000000000004</v>
      </c>
      <c r="AE641" s="244">
        <v>7.15</v>
      </c>
      <c r="AF641" s="244"/>
    </row>
    <row r="642" spans="10:32" x14ac:dyDescent="0.3">
      <c r="J642" s="37"/>
      <c r="K642" s="37"/>
      <c r="M642" s="120">
        <v>13912</v>
      </c>
      <c r="N642" s="37" t="s">
        <v>0</v>
      </c>
      <c r="O642" s="37" t="s">
        <v>0</v>
      </c>
      <c r="P642" s="37"/>
      <c r="Q642" s="37"/>
      <c r="R642" s="37"/>
      <c r="S642" s="128">
        <v>2.5499999999999998</v>
      </c>
      <c r="T642" s="128">
        <v>0.05</v>
      </c>
      <c r="U642" s="37"/>
      <c r="V642" s="37"/>
      <c r="X642" s="256">
        <v>38718</v>
      </c>
      <c r="Y642" s="244">
        <v>4.24</v>
      </c>
      <c r="Z642" s="244">
        <v>4.45</v>
      </c>
      <c r="AA642" s="244">
        <v>4.3499999999999996</v>
      </c>
      <c r="AB642" s="244">
        <v>4.3499999999999996</v>
      </c>
      <c r="AC642" s="244">
        <v>4.42</v>
      </c>
      <c r="AD642" s="244">
        <v>4.6500000000000004</v>
      </c>
      <c r="AE642" s="244">
        <v>7.26</v>
      </c>
      <c r="AF642" s="244"/>
    </row>
    <row r="643" spans="10:32" x14ac:dyDescent="0.3">
      <c r="J643" s="37"/>
      <c r="K643" s="37"/>
      <c r="M643" s="120">
        <v>13940</v>
      </c>
      <c r="N643" s="37" t="s">
        <v>0</v>
      </c>
      <c r="O643" s="37" t="s">
        <v>0</v>
      </c>
      <c r="P643" s="37"/>
      <c r="Q643" s="37"/>
      <c r="R643" s="37"/>
      <c r="S643" s="128">
        <v>2.56</v>
      </c>
      <c r="T643" s="128">
        <v>0.04</v>
      </c>
      <c r="U643" s="37"/>
      <c r="V643" s="37"/>
      <c r="X643" s="255">
        <v>38749</v>
      </c>
      <c r="Y643" s="244">
        <v>4.43</v>
      </c>
      <c r="Z643" s="244">
        <v>4.68</v>
      </c>
      <c r="AA643" s="244">
        <v>4.6399999999999997</v>
      </c>
      <c r="AB643" s="244">
        <v>4.57</v>
      </c>
      <c r="AC643" s="244">
        <v>4.57</v>
      </c>
      <c r="AD643" s="244">
        <v>4.7300000000000004</v>
      </c>
      <c r="AE643" s="244">
        <v>7.5</v>
      </c>
      <c r="AF643" s="244"/>
    </row>
    <row r="644" spans="10:32" x14ac:dyDescent="0.3">
      <c r="J644" s="37"/>
      <c r="K644" s="37"/>
      <c r="M644" s="120">
        <v>13971</v>
      </c>
      <c r="N644" s="37" t="s">
        <v>0</v>
      </c>
      <c r="O644" s="37" t="s">
        <v>0</v>
      </c>
      <c r="P644" s="37"/>
      <c r="Q644" s="37"/>
      <c r="R644" s="37"/>
      <c r="S644" s="128">
        <v>2.56</v>
      </c>
      <c r="T644" s="128">
        <v>0.03</v>
      </c>
      <c r="U644" s="37"/>
      <c r="V644" s="37"/>
      <c r="X644" s="254">
        <v>38777</v>
      </c>
      <c r="Y644" s="244">
        <v>4.51</v>
      </c>
      <c r="Z644" s="244">
        <v>4.7699999999999996</v>
      </c>
      <c r="AA644" s="244">
        <v>4.74</v>
      </c>
      <c r="AB644" s="244">
        <v>4.72</v>
      </c>
      <c r="AC644" s="244">
        <v>4.72</v>
      </c>
      <c r="AD644" s="244">
        <v>4.91</v>
      </c>
      <c r="AE644" s="244">
        <v>7.53</v>
      </c>
      <c r="AF644" s="244"/>
    </row>
    <row r="645" spans="10:32" x14ac:dyDescent="0.3">
      <c r="J645" s="37"/>
      <c r="K645" s="37"/>
      <c r="M645" s="120">
        <v>14001</v>
      </c>
      <c r="N645" s="37" t="s">
        <v>0</v>
      </c>
      <c r="O645" s="37" t="s">
        <v>0</v>
      </c>
      <c r="P645" s="37"/>
      <c r="Q645" s="37"/>
      <c r="R645" s="37"/>
      <c r="S645" s="128">
        <v>2.54</v>
      </c>
      <c r="T645" s="128">
        <v>0.03</v>
      </c>
      <c r="U645" s="37"/>
      <c r="V645" s="37"/>
      <c r="X645" s="253">
        <v>38808</v>
      </c>
      <c r="Y645" s="244">
        <v>4.5999999999999996</v>
      </c>
      <c r="Z645" s="244">
        <v>4.9000000000000004</v>
      </c>
      <c r="AA645" s="244">
        <v>4.8899999999999997</v>
      </c>
      <c r="AB645" s="244">
        <v>4.9000000000000004</v>
      </c>
      <c r="AC645" s="244">
        <v>4.99</v>
      </c>
      <c r="AD645" s="244">
        <v>5.22</v>
      </c>
      <c r="AE645" s="244">
        <v>7.75</v>
      </c>
      <c r="AF645" s="244"/>
    </row>
    <row r="646" spans="10:32" x14ac:dyDescent="0.3">
      <c r="J646" s="37"/>
      <c r="K646" s="37"/>
      <c r="M646" s="120">
        <v>14032</v>
      </c>
      <c r="N646" s="37" t="s">
        <v>0</v>
      </c>
      <c r="O646" s="37" t="s">
        <v>0</v>
      </c>
      <c r="P646" s="37"/>
      <c r="Q646" s="37"/>
      <c r="R646" s="37"/>
      <c r="S646" s="128">
        <v>2.5099999999999998</v>
      </c>
      <c r="T646" s="128">
        <v>0.03</v>
      </c>
      <c r="U646" s="37"/>
      <c r="V646" s="37"/>
      <c r="X646" s="252">
        <v>38838</v>
      </c>
      <c r="Y646" s="244">
        <v>4.72</v>
      </c>
      <c r="Z646" s="244">
        <v>5</v>
      </c>
      <c r="AA646" s="244">
        <v>4.97</v>
      </c>
      <c r="AB646" s="244">
        <v>5</v>
      </c>
      <c r="AC646" s="244">
        <v>5.1100000000000003</v>
      </c>
      <c r="AD646" s="244">
        <v>5.35</v>
      </c>
      <c r="AE646" s="244">
        <v>7.93</v>
      </c>
      <c r="AF646" s="244"/>
    </row>
    <row r="647" spans="10:32" x14ac:dyDescent="0.3">
      <c r="J647" s="37"/>
      <c r="K647" s="37"/>
      <c r="M647" s="120">
        <v>14062</v>
      </c>
      <c r="N647" s="37" t="s">
        <v>0</v>
      </c>
      <c r="O647" s="37" t="s">
        <v>0</v>
      </c>
      <c r="P647" s="37"/>
      <c r="Q647" s="37"/>
      <c r="R647" s="37"/>
      <c r="S647" s="128">
        <v>2.4300000000000002</v>
      </c>
      <c r="T647" s="128">
        <v>0.03</v>
      </c>
      <c r="U647" s="37"/>
      <c r="V647" s="37"/>
      <c r="X647" s="251">
        <v>38869</v>
      </c>
      <c r="Y647" s="244">
        <v>4.79</v>
      </c>
      <c r="Z647" s="244">
        <v>5.16</v>
      </c>
      <c r="AA647" s="244">
        <v>5.09</v>
      </c>
      <c r="AB647" s="244">
        <v>5.07</v>
      </c>
      <c r="AC647" s="244">
        <v>5.1100000000000003</v>
      </c>
      <c r="AD647" s="244">
        <v>5.29</v>
      </c>
      <c r="AE647" s="244">
        <v>8.02</v>
      </c>
      <c r="AF647" s="244"/>
    </row>
    <row r="648" spans="10:32" x14ac:dyDescent="0.3">
      <c r="J648" s="37"/>
      <c r="K648" s="37"/>
      <c r="M648" s="120">
        <v>14093</v>
      </c>
      <c r="N648" s="37" t="s">
        <v>0</v>
      </c>
      <c r="O648" s="37" t="s">
        <v>0</v>
      </c>
      <c r="P648" s="37"/>
      <c r="Q648" s="37"/>
      <c r="R648" s="37"/>
      <c r="S648" s="128">
        <v>2.38</v>
      </c>
      <c r="T648" s="128">
        <v>0.03</v>
      </c>
      <c r="U648" s="37"/>
      <c r="V648" s="37"/>
      <c r="X648" s="250">
        <v>38899</v>
      </c>
      <c r="Y648" s="244">
        <v>4.95</v>
      </c>
      <c r="Z648" s="244">
        <v>5.22</v>
      </c>
      <c r="AA648" s="244">
        <v>5.07</v>
      </c>
      <c r="AB648" s="244">
        <v>5.04</v>
      </c>
      <c r="AC648" s="244">
        <v>5.09</v>
      </c>
      <c r="AD648" s="244">
        <v>5.25</v>
      </c>
      <c r="AE648" s="244">
        <v>8.25</v>
      </c>
      <c r="AF648" s="244"/>
    </row>
    <row r="649" spans="10:32" x14ac:dyDescent="0.3">
      <c r="J649" s="37"/>
      <c r="K649" s="37"/>
      <c r="M649" s="120">
        <v>14124</v>
      </c>
      <c r="N649" s="37" t="s">
        <v>0</v>
      </c>
      <c r="O649" s="37" t="s">
        <v>0</v>
      </c>
      <c r="P649" s="37"/>
      <c r="Q649" s="37"/>
      <c r="R649" s="37"/>
      <c r="S649" s="128">
        <v>2.27</v>
      </c>
      <c r="T649" s="128">
        <v>0.03</v>
      </c>
      <c r="U649" s="37"/>
      <c r="V649" s="37"/>
      <c r="X649" s="249">
        <v>38930</v>
      </c>
      <c r="Y649" s="244">
        <v>4.96</v>
      </c>
      <c r="Z649" s="244">
        <v>5.08</v>
      </c>
      <c r="AA649" s="244">
        <v>4.8499999999999996</v>
      </c>
      <c r="AB649" s="244">
        <v>4.82</v>
      </c>
      <c r="AC649" s="244">
        <v>4.88</v>
      </c>
      <c r="AD649" s="244">
        <v>5.08</v>
      </c>
      <c r="AE649" s="244">
        <v>8.25</v>
      </c>
      <c r="AF649" s="244"/>
    </row>
    <row r="650" spans="10:32" x14ac:dyDescent="0.3">
      <c r="J650" s="37"/>
      <c r="K650" s="37"/>
      <c r="M650" s="120">
        <v>14154</v>
      </c>
      <c r="N650" s="37" t="s">
        <v>0</v>
      </c>
      <c r="O650" s="37" t="s">
        <v>0</v>
      </c>
      <c r="P650" s="37"/>
      <c r="Q650" s="37"/>
      <c r="R650" s="37"/>
      <c r="S650" s="128">
        <v>2.2200000000000002</v>
      </c>
      <c r="T650" s="128">
        <v>0.03</v>
      </c>
      <c r="U650" s="37"/>
      <c r="V650" s="37"/>
      <c r="X650" s="248">
        <v>38961</v>
      </c>
      <c r="Y650" s="244">
        <v>4.8099999999999996</v>
      </c>
      <c r="Z650" s="244">
        <v>4.97</v>
      </c>
      <c r="AA650" s="244">
        <v>4.6900000000000004</v>
      </c>
      <c r="AB650" s="244">
        <v>4.67</v>
      </c>
      <c r="AC650" s="244">
        <v>4.72</v>
      </c>
      <c r="AD650" s="244">
        <v>4.93</v>
      </c>
      <c r="AE650" s="244">
        <v>8.25</v>
      </c>
      <c r="AF650" s="244"/>
    </row>
    <row r="651" spans="10:32" x14ac:dyDescent="0.3">
      <c r="J651" s="37"/>
      <c r="K651" s="37"/>
      <c r="M651" s="120">
        <v>14185</v>
      </c>
      <c r="N651" s="37" t="s">
        <v>0</v>
      </c>
      <c r="O651" s="37" t="s">
        <v>0</v>
      </c>
      <c r="P651" s="37"/>
      <c r="Q651" s="37"/>
      <c r="R651" s="37"/>
      <c r="S651" s="128">
        <v>2.23</v>
      </c>
      <c r="T651" s="128">
        <v>0.04</v>
      </c>
      <c r="U651" s="37"/>
      <c r="V651" s="37"/>
      <c r="X651" s="247">
        <v>38991</v>
      </c>
      <c r="Y651" s="244">
        <v>4.92</v>
      </c>
      <c r="Z651" s="244">
        <v>5.01</v>
      </c>
      <c r="AA651" s="244">
        <v>4.72</v>
      </c>
      <c r="AB651" s="244">
        <v>4.6900000000000004</v>
      </c>
      <c r="AC651" s="244">
        <v>4.7300000000000004</v>
      </c>
      <c r="AD651" s="244">
        <v>4.9400000000000004</v>
      </c>
      <c r="AE651" s="244">
        <v>8.25</v>
      </c>
      <c r="AF651" s="244"/>
    </row>
    <row r="652" spans="10:32" x14ac:dyDescent="0.3">
      <c r="J652" s="37"/>
      <c r="K652" s="37"/>
      <c r="M652" s="120">
        <v>14215</v>
      </c>
      <c r="N652" s="37" t="s">
        <v>0</v>
      </c>
      <c r="O652" s="37" t="s">
        <v>0</v>
      </c>
      <c r="P652" s="37"/>
      <c r="Q652" s="37"/>
      <c r="R652" s="37"/>
      <c r="S652" s="128">
        <v>2.27</v>
      </c>
      <c r="T652" s="128">
        <v>0.05</v>
      </c>
      <c r="U652" s="37"/>
      <c r="V652" s="37"/>
      <c r="X652" s="246">
        <v>39022</v>
      </c>
      <c r="Y652" s="244">
        <v>4.9400000000000004</v>
      </c>
      <c r="Z652" s="244">
        <v>5.01</v>
      </c>
      <c r="AA652" s="244">
        <v>4.6399999999999997</v>
      </c>
      <c r="AB652" s="244">
        <v>4.58</v>
      </c>
      <c r="AC652" s="244">
        <v>4.5999999999999996</v>
      </c>
      <c r="AD652" s="244">
        <v>4.78</v>
      </c>
      <c r="AE652" s="244">
        <v>8.25</v>
      </c>
      <c r="AF652" s="244"/>
    </row>
    <row r="653" spans="10:32" x14ac:dyDescent="0.3">
      <c r="J653" s="37"/>
      <c r="K653" s="37"/>
      <c r="M653" s="120">
        <v>14246</v>
      </c>
      <c r="N653" s="37" t="s">
        <v>0</v>
      </c>
      <c r="O653" s="37" t="s">
        <v>0</v>
      </c>
      <c r="P653" s="37"/>
      <c r="Q653" s="37"/>
      <c r="R653" s="37"/>
      <c r="S653" s="128">
        <v>2.67</v>
      </c>
      <c r="T653" s="128">
        <v>0.14000000000000001</v>
      </c>
      <c r="U653" s="37"/>
      <c r="V653" s="37"/>
      <c r="X653" s="245">
        <v>39052</v>
      </c>
      <c r="Y653" s="244">
        <v>4.8499999999999996</v>
      </c>
      <c r="Z653" s="244">
        <v>4.9400000000000004</v>
      </c>
      <c r="AA653" s="244">
        <v>4.58</v>
      </c>
      <c r="AB653" s="244">
        <v>4.53</v>
      </c>
      <c r="AC653" s="244">
        <v>4.5599999999999996</v>
      </c>
      <c r="AD653" s="244">
        <v>4.78</v>
      </c>
      <c r="AE653" s="244">
        <v>8.25</v>
      </c>
      <c r="AF653" s="244"/>
    </row>
    <row r="654" spans="10:32" x14ac:dyDescent="0.3">
      <c r="J654" s="37"/>
      <c r="K654" s="37"/>
      <c r="M654" s="120">
        <v>14277</v>
      </c>
      <c r="N654" s="37" t="s">
        <v>0</v>
      </c>
      <c r="O654" s="37" t="s">
        <v>0</v>
      </c>
      <c r="P654" s="37"/>
      <c r="Q654" s="37"/>
      <c r="R654" s="37"/>
      <c r="S654" s="128">
        <v>2.6</v>
      </c>
      <c r="T654" s="128">
        <v>0.05</v>
      </c>
      <c r="U654" s="37"/>
      <c r="V654" s="37"/>
      <c r="X654" s="256">
        <v>39083</v>
      </c>
      <c r="Y654" s="244">
        <v>4.9800000000000004</v>
      </c>
      <c r="Z654" s="244">
        <v>5.0599999999999996</v>
      </c>
      <c r="AA654" s="244">
        <v>4.79</v>
      </c>
      <c r="AB654" s="244">
        <v>4.75</v>
      </c>
      <c r="AC654" s="244">
        <v>4.76</v>
      </c>
      <c r="AD654" s="244">
        <v>4.95</v>
      </c>
      <c r="AE654" s="244">
        <v>8.25</v>
      </c>
      <c r="AF654" s="244"/>
    </row>
    <row r="655" spans="10:32" x14ac:dyDescent="0.3">
      <c r="J655" s="37"/>
      <c r="K655" s="37"/>
      <c r="M655" s="120">
        <v>14305</v>
      </c>
      <c r="N655" s="37" t="s">
        <v>0</v>
      </c>
      <c r="O655" s="37" t="s">
        <v>0</v>
      </c>
      <c r="P655" s="37"/>
      <c r="Q655" s="37"/>
      <c r="R655" s="37"/>
      <c r="S655" s="128">
        <v>2.46</v>
      </c>
      <c r="T655" s="128">
        <v>0.05</v>
      </c>
      <c r="U655" s="37"/>
      <c r="V655" s="37"/>
      <c r="X655" s="255">
        <v>39114</v>
      </c>
      <c r="Y655" s="244">
        <v>5.03</v>
      </c>
      <c r="Z655" s="244">
        <v>5.05</v>
      </c>
      <c r="AA655" s="244">
        <v>4.75</v>
      </c>
      <c r="AB655" s="244">
        <v>4.71</v>
      </c>
      <c r="AC655" s="244">
        <v>4.72</v>
      </c>
      <c r="AD655" s="244">
        <v>4.93</v>
      </c>
      <c r="AE655" s="244">
        <v>8.25</v>
      </c>
      <c r="AF655" s="244"/>
    </row>
    <row r="656" spans="10:32" x14ac:dyDescent="0.3">
      <c r="J656" s="37"/>
      <c r="K656" s="37"/>
      <c r="M656" s="120">
        <v>14336</v>
      </c>
      <c r="N656" s="37" t="s">
        <v>0</v>
      </c>
      <c r="O656" s="37" t="s">
        <v>0</v>
      </c>
      <c r="P656" s="37"/>
      <c r="Q656" s="37"/>
      <c r="R656" s="37"/>
      <c r="S656" s="128">
        <v>2.35</v>
      </c>
      <c r="T656" s="128">
        <v>0.04</v>
      </c>
      <c r="U656" s="37"/>
      <c r="V656" s="37"/>
      <c r="X656" s="254">
        <v>39142</v>
      </c>
      <c r="Y656" s="244">
        <v>4.9400000000000004</v>
      </c>
      <c r="Z656" s="244">
        <v>4.92</v>
      </c>
      <c r="AA656" s="244">
        <v>4.51</v>
      </c>
      <c r="AB656" s="244">
        <v>4.4800000000000004</v>
      </c>
      <c r="AC656" s="244">
        <v>4.5599999999999996</v>
      </c>
      <c r="AD656" s="244">
        <v>4.8099999999999996</v>
      </c>
      <c r="AE656" s="244">
        <v>8.25</v>
      </c>
      <c r="AF656" s="244"/>
    </row>
    <row r="657" spans="10:32" x14ac:dyDescent="0.3">
      <c r="J657" s="37"/>
      <c r="K657" s="37"/>
      <c r="M657" s="120">
        <v>14366</v>
      </c>
      <c r="N657" s="37" t="s">
        <v>0</v>
      </c>
      <c r="O657" s="37" t="s">
        <v>0</v>
      </c>
      <c r="P657" s="37"/>
      <c r="Q657" s="37"/>
      <c r="R657" s="37"/>
      <c r="S657" s="128">
        <v>2.2999999999999998</v>
      </c>
      <c r="T657" s="128">
        <v>0.01</v>
      </c>
      <c r="U657" s="37"/>
      <c r="V657" s="37"/>
      <c r="X657" s="253">
        <v>39173</v>
      </c>
      <c r="Y657" s="244">
        <v>4.87</v>
      </c>
      <c r="Z657" s="244">
        <v>4.93</v>
      </c>
      <c r="AA657" s="244">
        <v>4.5999999999999996</v>
      </c>
      <c r="AB657" s="244">
        <v>4.59</v>
      </c>
      <c r="AC657" s="244">
        <v>4.6900000000000004</v>
      </c>
      <c r="AD657" s="244">
        <v>4.95</v>
      </c>
      <c r="AE657" s="244">
        <v>8.25</v>
      </c>
      <c r="AF657" s="244"/>
    </row>
    <row r="658" spans="10:32" x14ac:dyDescent="0.3">
      <c r="J658" s="37"/>
      <c r="K658" s="37"/>
      <c r="M658" s="120">
        <v>14397</v>
      </c>
      <c r="N658" s="37" t="s">
        <v>0</v>
      </c>
      <c r="O658" s="37" t="s">
        <v>0</v>
      </c>
      <c r="P658" s="37"/>
      <c r="Q658" s="37"/>
      <c r="R658" s="37"/>
      <c r="S658" s="128">
        <v>2.3199999999999998</v>
      </c>
      <c r="T658" s="128">
        <v>0.02</v>
      </c>
      <c r="U658" s="37"/>
      <c r="V658" s="37"/>
      <c r="X658" s="252">
        <v>39203</v>
      </c>
      <c r="Y658" s="244">
        <v>4.7300000000000004</v>
      </c>
      <c r="Z658" s="244">
        <v>4.91</v>
      </c>
      <c r="AA658" s="244">
        <v>4.6900000000000004</v>
      </c>
      <c r="AB658" s="244">
        <v>4.67</v>
      </c>
      <c r="AC658" s="244">
        <v>4.75</v>
      </c>
      <c r="AD658" s="244">
        <v>4.9800000000000004</v>
      </c>
      <c r="AE658" s="244">
        <v>8.25</v>
      </c>
      <c r="AF658" s="244"/>
    </row>
    <row r="659" spans="10:32" x14ac:dyDescent="0.3">
      <c r="J659" s="37"/>
      <c r="K659" s="37"/>
      <c r="M659" s="120">
        <v>14427</v>
      </c>
      <c r="N659" s="37" t="s">
        <v>0</v>
      </c>
      <c r="O659" s="37" t="s">
        <v>0</v>
      </c>
      <c r="P659" s="37"/>
      <c r="Q659" s="37"/>
      <c r="R659" s="37"/>
      <c r="S659" s="128">
        <v>2.2599999999999998</v>
      </c>
      <c r="T659" s="128">
        <v>0.02</v>
      </c>
      <c r="U659" s="37"/>
      <c r="V659" s="37"/>
      <c r="X659" s="251">
        <v>39234</v>
      </c>
      <c r="Y659" s="244">
        <v>4.6100000000000003</v>
      </c>
      <c r="Z659" s="244">
        <v>4.96</v>
      </c>
      <c r="AA659" s="244">
        <v>5</v>
      </c>
      <c r="AB659" s="244">
        <v>5.03</v>
      </c>
      <c r="AC659" s="244">
        <v>5.0999999999999996</v>
      </c>
      <c r="AD659" s="244">
        <v>5.29</v>
      </c>
      <c r="AE659" s="244">
        <v>8.25</v>
      </c>
      <c r="AF659" s="244"/>
    </row>
    <row r="660" spans="10:32" x14ac:dyDescent="0.3">
      <c r="J660" s="37"/>
      <c r="K660" s="37"/>
      <c r="M660" s="120">
        <v>14458</v>
      </c>
      <c r="N660" s="37" t="s">
        <v>0</v>
      </c>
      <c r="O660" s="37" t="s">
        <v>0</v>
      </c>
      <c r="P660" s="37"/>
      <c r="Q660" s="37"/>
      <c r="R660" s="37"/>
      <c r="S660" s="128">
        <v>2.2599999999999998</v>
      </c>
      <c r="T660" s="128">
        <v>0.02</v>
      </c>
      <c r="U660" s="37"/>
      <c r="V660" s="37"/>
      <c r="X660" s="250">
        <v>39264</v>
      </c>
      <c r="Y660" s="244">
        <v>4.82</v>
      </c>
      <c r="Z660" s="244">
        <v>4.96</v>
      </c>
      <c r="AA660" s="244">
        <v>4.82</v>
      </c>
      <c r="AB660" s="244">
        <v>4.88</v>
      </c>
      <c r="AC660" s="244">
        <v>5</v>
      </c>
      <c r="AD660" s="244">
        <v>5.19</v>
      </c>
      <c r="AE660" s="244">
        <v>8.25</v>
      </c>
      <c r="AF660" s="244"/>
    </row>
    <row r="661" spans="10:32" x14ac:dyDescent="0.3">
      <c r="J661" s="37"/>
      <c r="K661" s="37"/>
      <c r="M661" s="120">
        <v>14489</v>
      </c>
      <c r="N661" s="37" t="s">
        <v>0</v>
      </c>
      <c r="O661" s="37" t="s">
        <v>0</v>
      </c>
      <c r="P661" s="37"/>
      <c r="Q661" s="37"/>
      <c r="R661" s="37"/>
      <c r="S661" s="128">
        <v>2.39</v>
      </c>
      <c r="T661" s="128">
        <v>0.06</v>
      </c>
      <c r="U661" s="37"/>
      <c r="V661" s="37"/>
      <c r="X661" s="249">
        <v>39295</v>
      </c>
      <c r="Y661" s="244">
        <v>4.2</v>
      </c>
      <c r="Z661" s="244">
        <v>4.47</v>
      </c>
      <c r="AA661" s="244">
        <v>4.34</v>
      </c>
      <c r="AB661" s="244">
        <v>4.43</v>
      </c>
      <c r="AC661" s="244">
        <v>4.67</v>
      </c>
      <c r="AD661" s="244">
        <v>5</v>
      </c>
      <c r="AE661" s="244">
        <v>8.25</v>
      </c>
      <c r="AF661" s="244"/>
    </row>
    <row r="662" spans="10:32" x14ac:dyDescent="0.3">
      <c r="J662" s="37"/>
      <c r="K662" s="37"/>
      <c r="M662" s="120">
        <v>14519</v>
      </c>
      <c r="N662" s="37" t="s">
        <v>0</v>
      </c>
      <c r="O662" s="37" t="s">
        <v>0</v>
      </c>
      <c r="P662" s="37"/>
      <c r="Q662" s="37"/>
      <c r="R662" s="37"/>
      <c r="S662" s="128">
        <v>2.4</v>
      </c>
      <c r="T662" s="128">
        <v>0.1</v>
      </c>
      <c r="U662" s="37"/>
      <c r="V662" s="37"/>
      <c r="X662" s="248">
        <v>39326</v>
      </c>
      <c r="Y662" s="244">
        <v>3.89</v>
      </c>
      <c r="Z662" s="244">
        <v>4.1399999999999997</v>
      </c>
      <c r="AA662" s="244">
        <v>4.0599999999999996</v>
      </c>
      <c r="AB662" s="244">
        <v>4.2</v>
      </c>
      <c r="AC662" s="244">
        <v>4.5199999999999996</v>
      </c>
      <c r="AD662" s="244">
        <v>4.84</v>
      </c>
      <c r="AE662" s="244">
        <v>8.0299999999999994</v>
      </c>
      <c r="AF662" s="244"/>
    </row>
    <row r="663" spans="10:32" x14ac:dyDescent="0.3">
      <c r="J663" s="37"/>
      <c r="K663" s="37"/>
      <c r="M663" s="120">
        <v>14550</v>
      </c>
      <c r="N663" s="37" t="s">
        <v>0</v>
      </c>
      <c r="O663" s="37" t="s">
        <v>0</v>
      </c>
      <c r="P663" s="37"/>
      <c r="Q663" s="37"/>
      <c r="R663" s="37"/>
      <c r="S663" s="128">
        <v>2.2999999999999998</v>
      </c>
      <c r="T663" s="128">
        <v>0.05</v>
      </c>
      <c r="U663" s="37"/>
      <c r="V663" s="37"/>
      <c r="X663" s="247">
        <v>39356</v>
      </c>
      <c r="Y663" s="244">
        <v>3.9</v>
      </c>
      <c r="Z663" s="244">
        <v>4.0999999999999996</v>
      </c>
      <c r="AA663" s="244">
        <v>4.01</v>
      </c>
      <c r="AB663" s="244">
        <v>4.2</v>
      </c>
      <c r="AC663" s="244">
        <v>4.53</v>
      </c>
      <c r="AD663" s="244">
        <v>4.83</v>
      </c>
      <c r="AE663" s="244">
        <v>7.74</v>
      </c>
      <c r="AF663" s="244"/>
    </row>
    <row r="664" spans="10:32" x14ac:dyDescent="0.3">
      <c r="J664" s="37"/>
      <c r="K664" s="37"/>
      <c r="M664" s="120">
        <v>14580</v>
      </c>
      <c r="N664" s="37" t="s">
        <v>0</v>
      </c>
      <c r="O664" s="37" t="s">
        <v>0</v>
      </c>
      <c r="P664" s="37"/>
      <c r="Q664" s="37"/>
      <c r="R664" s="37"/>
      <c r="S664" s="128">
        <v>2.31</v>
      </c>
      <c r="T664" s="128">
        <v>0.04</v>
      </c>
      <c r="U664" s="37"/>
      <c r="V664" s="37"/>
      <c r="X664" s="246">
        <v>39387</v>
      </c>
      <c r="Y664" s="244">
        <v>3.27</v>
      </c>
      <c r="Z664" s="244">
        <v>3.5</v>
      </c>
      <c r="AA664" s="244">
        <v>3.35</v>
      </c>
      <c r="AB664" s="244">
        <v>3.67</v>
      </c>
      <c r="AC664" s="244">
        <v>4.1500000000000004</v>
      </c>
      <c r="AD664" s="244">
        <v>4.5599999999999996</v>
      </c>
      <c r="AE664" s="244">
        <v>7.5</v>
      </c>
      <c r="AF664" s="244"/>
    </row>
    <row r="665" spans="10:32" x14ac:dyDescent="0.3">
      <c r="J665" s="37"/>
      <c r="K665" s="37"/>
      <c r="M665" s="120">
        <v>14611</v>
      </c>
      <c r="N665" s="37" t="s">
        <v>0</v>
      </c>
      <c r="O665" s="37" t="s">
        <v>0</v>
      </c>
      <c r="P665" s="37"/>
      <c r="Q665" s="37"/>
      <c r="R665" s="37"/>
      <c r="S665" s="128">
        <v>2.25</v>
      </c>
      <c r="T665" s="128">
        <v>0.05</v>
      </c>
      <c r="U665" s="37"/>
      <c r="V665" s="37"/>
      <c r="X665" s="245">
        <v>39417</v>
      </c>
      <c r="Y665" s="244">
        <v>3</v>
      </c>
      <c r="Z665" s="244">
        <v>3.26</v>
      </c>
      <c r="AA665" s="244">
        <v>3.13</v>
      </c>
      <c r="AB665" s="244">
        <v>3.49</v>
      </c>
      <c r="AC665" s="244">
        <v>4.0999999999999996</v>
      </c>
      <c r="AD665" s="244">
        <v>4.57</v>
      </c>
      <c r="AE665" s="244">
        <v>7.33</v>
      </c>
      <c r="AF665" s="244"/>
    </row>
    <row r="666" spans="10:32" x14ac:dyDescent="0.3">
      <c r="J666" s="37"/>
      <c r="K666" s="37"/>
      <c r="M666" s="120">
        <v>14642</v>
      </c>
      <c r="N666" s="37" t="s">
        <v>0</v>
      </c>
      <c r="O666" s="37" t="s">
        <v>0</v>
      </c>
      <c r="P666" s="37"/>
      <c r="Q666" s="37"/>
      <c r="R666" s="37"/>
      <c r="S666" s="128">
        <v>2.21</v>
      </c>
      <c r="T666" s="128">
        <v>0.02</v>
      </c>
      <c r="U666" s="37"/>
      <c r="V666" s="37"/>
      <c r="X666" s="256">
        <v>39448</v>
      </c>
      <c r="Y666" s="244">
        <v>2.75</v>
      </c>
      <c r="Z666" s="244">
        <v>2.71</v>
      </c>
      <c r="AA666" s="244">
        <v>2.5099999999999998</v>
      </c>
      <c r="AB666" s="244">
        <v>2.98</v>
      </c>
      <c r="AC666" s="244">
        <v>3.74</v>
      </c>
      <c r="AD666" s="244">
        <v>4.3499999999999996</v>
      </c>
      <c r="AE666" s="244">
        <v>6.98</v>
      </c>
      <c r="AF666" s="244"/>
    </row>
    <row r="667" spans="10:32" x14ac:dyDescent="0.3">
      <c r="J667" s="37"/>
      <c r="K667" s="37"/>
      <c r="M667" s="120">
        <v>14671</v>
      </c>
      <c r="N667" s="37" t="s">
        <v>0</v>
      </c>
      <c r="O667" s="37" t="s">
        <v>0</v>
      </c>
      <c r="P667" s="37"/>
      <c r="Q667" s="37"/>
      <c r="R667" s="37"/>
      <c r="S667" s="128">
        <v>2.09</v>
      </c>
      <c r="T667" s="128">
        <v>0.02</v>
      </c>
      <c r="U667" s="37"/>
      <c r="V667" s="37"/>
      <c r="X667" s="255">
        <v>39479</v>
      </c>
      <c r="Y667" s="244">
        <v>2.12</v>
      </c>
      <c r="Z667" s="244">
        <v>2.0499999999999998</v>
      </c>
      <c r="AA667" s="244">
        <v>2.19</v>
      </c>
      <c r="AB667" s="244">
        <v>2.78</v>
      </c>
      <c r="AC667" s="244">
        <v>3.74</v>
      </c>
      <c r="AD667" s="244">
        <v>4.49</v>
      </c>
      <c r="AE667" s="244">
        <v>6</v>
      </c>
      <c r="AF667" s="244"/>
    </row>
    <row r="668" spans="10:32" x14ac:dyDescent="0.3">
      <c r="J668" s="37"/>
      <c r="K668" s="37"/>
      <c r="M668" s="120">
        <v>14702</v>
      </c>
      <c r="N668" s="37" t="s">
        <v>0</v>
      </c>
      <c r="O668" s="37" t="s">
        <v>0</v>
      </c>
      <c r="P668" s="37"/>
      <c r="Q668" s="37"/>
      <c r="R668" s="37"/>
      <c r="S668" s="128">
        <v>2.0099999999999998</v>
      </c>
      <c r="T668" s="128">
        <v>0.02</v>
      </c>
      <c r="U668" s="37"/>
      <c r="V668" s="37"/>
      <c r="X668" s="254">
        <v>39508</v>
      </c>
      <c r="Y668" s="244">
        <v>1.26</v>
      </c>
      <c r="Z668" s="244">
        <v>1.54</v>
      </c>
      <c r="AA668" s="244">
        <v>1.8</v>
      </c>
      <c r="AB668" s="244">
        <v>2.48</v>
      </c>
      <c r="AC668" s="244">
        <v>3.51</v>
      </c>
      <c r="AD668" s="244">
        <v>4.3600000000000003</v>
      </c>
      <c r="AE668" s="244">
        <v>5.66</v>
      </c>
      <c r="AF668" s="244"/>
    </row>
    <row r="669" spans="10:32" x14ac:dyDescent="0.3">
      <c r="J669" s="37"/>
      <c r="K669" s="37"/>
      <c r="M669" s="120">
        <v>14732</v>
      </c>
      <c r="N669" s="37" t="s">
        <v>0</v>
      </c>
      <c r="O669" s="37" t="s">
        <v>0</v>
      </c>
      <c r="P669" s="37"/>
      <c r="Q669" s="37"/>
      <c r="R669" s="37"/>
      <c r="S669" s="128">
        <v>2.12</v>
      </c>
      <c r="T669" s="128">
        <v>0.02</v>
      </c>
      <c r="U669" s="37"/>
      <c r="V669" s="37"/>
      <c r="X669" s="253">
        <v>39539</v>
      </c>
      <c r="Y669" s="244">
        <v>1.29</v>
      </c>
      <c r="Z669" s="244">
        <v>1.74</v>
      </c>
      <c r="AA669" s="244">
        <v>2.23</v>
      </c>
      <c r="AB669" s="244">
        <v>2.84</v>
      </c>
      <c r="AC669" s="244">
        <v>3.68</v>
      </c>
      <c r="AD669" s="244">
        <v>4.4400000000000004</v>
      </c>
      <c r="AE669" s="244">
        <v>5.24</v>
      </c>
      <c r="AF669" s="244"/>
    </row>
    <row r="670" spans="10:32" x14ac:dyDescent="0.3">
      <c r="J670" s="37"/>
      <c r="K670" s="37"/>
      <c r="M670" s="120">
        <v>14763</v>
      </c>
      <c r="N670" s="37" t="s">
        <v>0</v>
      </c>
      <c r="O670" s="37" t="s">
        <v>0</v>
      </c>
      <c r="P670" s="37"/>
      <c r="Q670" s="37"/>
      <c r="R670" s="37"/>
      <c r="S670" s="128">
        <v>2.2200000000000002</v>
      </c>
      <c r="T670" s="128">
        <v>0.04</v>
      </c>
      <c r="U670" s="37"/>
      <c r="V670" s="37"/>
      <c r="X670" s="252">
        <v>39569</v>
      </c>
      <c r="Y670" s="244">
        <v>1.73</v>
      </c>
      <c r="Z670" s="244">
        <v>2.06</v>
      </c>
      <c r="AA670" s="244">
        <v>2.69</v>
      </c>
      <c r="AB670" s="244">
        <v>3.15</v>
      </c>
      <c r="AC670" s="244">
        <v>3.88</v>
      </c>
      <c r="AD670" s="244">
        <v>4.5999999999999996</v>
      </c>
      <c r="AE670" s="244">
        <v>5</v>
      </c>
      <c r="AF670" s="244"/>
    </row>
    <row r="671" spans="10:32" x14ac:dyDescent="0.3">
      <c r="J671" s="37"/>
      <c r="K671" s="37"/>
      <c r="M671" s="120">
        <v>14793</v>
      </c>
      <c r="N671" s="37" t="s">
        <v>0</v>
      </c>
      <c r="O671" s="37" t="s">
        <v>0</v>
      </c>
      <c r="P671" s="37"/>
      <c r="Q671" s="37"/>
      <c r="R671" s="37"/>
      <c r="S671" s="128">
        <v>2.12</v>
      </c>
      <c r="T671" s="128">
        <v>0.11</v>
      </c>
      <c r="U671" s="37"/>
      <c r="V671" s="37"/>
      <c r="X671" s="251">
        <v>39600</v>
      </c>
      <c r="Y671" s="244">
        <v>1.86</v>
      </c>
      <c r="Z671" s="244">
        <v>2.42</v>
      </c>
      <c r="AA671" s="244">
        <v>3.08</v>
      </c>
      <c r="AB671" s="244">
        <v>3.49</v>
      </c>
      <c r="AC671" s="244">
        <v>4.0999999999999996</v>
      </c>
      <c r="AD671" s="244">
        <v>4.74</v>
      </c>
      <c r="AE671" s="244">
        <v>5</v>
      </c>
      <c r="AF671" s="244"/>
    </row>
    <row r="672" spans="10:32" x14ac:dyDescent="0.3">
      <c r="J672" s="37"/>
      <c r="K672" s="37"/>
      <c r="M672" s="120">
        <v>14824</v>
      </c>
      <c r="N672" s="37" t="s">
        <v>0</v>
      </c>
      <c r="O672" s="37" t="s">
        <v>0</v>
      </c>
      <c r="P672" s="37"/>
      <c r="Q672" s="37"/>
      <c r="R672" s="37"/>
      <c r="S672" s="128">
        <v>2.0699999999999998</v>
      </c>
      <c r="T672" s="128">
        <v>0.1</v>
      </c>
      <c r="U672" s="37"/>
      <c r="V672" s="37"/>
      <c r="X672" s="250">
        <v>39630</v>
      </c>
      <c r="Y672" s="244">
        <v>1.63</v>
      </c>
      <c r="Z672" s="244">
        <v>2.2799999999999998</v>
      </c>
      <c r="AA672" s="244">
        <v>2.87</v>
      </c>
      <c r="AB672" s="244">
        <v>3.3</v>
      </c>
      <c r="AC672" s="244">
        <v>4.01</v>
      </c>
      <c r="AD672" s="244">
        <v>4.62</v>
      </c>
      <c r="AE672" s="244">
        <v>5</v>
      </c>
      <c r="AF672" s="244"/>
    </row>
    <row r="673" spans="10:32" x14ac:dyDescent="0.3">
      <c r="J673" s="37"/>
      <c r="K673" s="37"/>
      <c r="M673" s="120">
        <v>14855</v>
      </c>
      <c r="N673" s="37" t="s">
        <v>0</v>
      </c>
      <c r="O673" s="37" t="s">
        <v>0</v>
      </c>
      <c r="P673" s="37"/>
      <c r="Q673" s="37"/>
      <c r="R673" s="37"/>
      <c r="S673" s="128">
        <v>2.04</v>
      </c>
      <c r="T673" s="128">
        <v>0.11</v>
      </c>
      <c r="U673" s="37"/>
      <c r="V673" s="37"/>
      <c r="X673" s="249">
        <v>39661</v>
      </c>
      <c r="Y673" s="244">
        <v>1.72</v>
      </c>
      <c r="Z673" s="244">
        <v>2.1800000000000002</v>
      </c>
      <c r="AA673" s="244">
        <v>2.7</v>
      </c>
      <c r="AB673" s="244">
        <v>3.14</v>
      </c>
      <c r="AC673" s="244">
        <v>3.89</v>
      </c>
      <c r="AD673" s="244">
        <v>4.53</v>
      </c>
      <c r="AE673" s="244">
        <v>5</v>
      </c>
      <c r="AF673" s="244"/>
    </row>
    <row r="674" spans="10:32" x14ac:dyDescent="0.3">
      <c r="J674" s="37"/>
      <c r="K674" s="37"/>
      <c r="M674" s="120">
        <v>14885</v>
      </c>
      <c r="N674" s="37" t="s">
        <v>0</v>
      </c>
      <c r="O674" s="37" t="s">
        <v>0</v>
      </c>
      <c r="P674" s="37"/>
      <c r="Q674" s="37"/>
      <c r="R674" s="37"/>
      <c r="S674" s="128">
        <v>2.0099999999999998</v>
      </c>
      <c r="T674" s="128">
        <v>0.12</v>
      </c>
      <c r="U674" s="37"/>
      <c r="V674" s="37"/>
      <c r="X674" s="248">
        <v>39692</v>
      </c>
      <c r="Y674" s="244">
        <v>1.1299999999999999</v>
      </c>
      <c r="Z674" s="244">
        <v>1.91</v>
      </c>
      <c r="AA674" s="244">
        <v>2.3199999999999998</v>
      </c>
      <c r="AB674" s="244">
        <v>2.88</v>
      </c>
      <c r="AC674" s="244">
        <v>3.69</v>
      </c>
      <c r="AD674" s="244">
        <v>4.32</v>
      </c>
      <c r="AE674" s="244">
        <v>5</v>
      </c>
      <c r="AF674" s="244"/>
    </row>
    <row r="675" spans="10:32" x14ac:dyDescent="0.3">
      <c r="J675" s="37"/>
      <c r="K675" s="37"/>
      <c r="M675" s="120">
        <v>14916</v>
      </c>
      <c r="N675" s="37" t="s">
        <v>0</v>
      </c>
      <c r="O675" s="37" t="s">
        <v>0</v>
      </c>
      <c r="P675" s="37"/>
      <c r="Q675" s="37"/>
      <c r="R675" s="37"/>
      <c r="S675" s="128">
        <v>1.98</v>
      </c>
      <c r="T675" s="128">
        <v>0.12</v>
      </c>
      <c r="U675" s="37"/>
      <c r="V675" s="37"/>
      <c r="X675" s="247">
        <v>39722</v>
      </c>
      <c r="Y675" s="244">
        <v>0.67</v>
      </c>
      <c r="Z675" s="244">
        <v>1.42</v>
      </c>
      <c r="AA675" s="244">
        <v>1.86</v>
      </c>
      <c r="AB675" s="244">
        <v>2.73</v>
      </c>
      <c r="AC675" s="244">
        <v>3.81</v>
      </c>
      <c r="AD675" s="244">
        <v>4.45</v>
      </c>
      <c r="AE675" s="244">
        <v>4.5599999999999996</v>
      </c>
      <c r="AF675" s="244"/>
    </row>
    <row r="676" spans="10:32" x14ac:dyDescent="0.3">
      <c r="J676" s="37"/>
      <c r="K676" s="37"/>
      <c r="M676" s="120">
        <v>14946</v>
      </c>
      <c r="N676" s="37" t="s">
        <v>0</v>
      </c>
      <c r="O676" s="37" t="s">
        <v>0</v>
      </c>
      <c r="P676" s="37"/>
      <c r="Q676" s="37"/>
      <c r="R676" s="37"/>
      <c r="S676" s="128">
        <v>2.0099999999999998</v>
      </c>
      <c r="T676" s="128">
        <v>0.13</v>
      </c>
      <c r="U676" s="37"/>
      <c r="V676" s="37"/>
      <c r="X676" s="246">
        <v>39753</v>
      </c>
      <c r="Y676" s="244">
        <v>0.19</v>
      </c>
      <c r="Z676" s="244">
        <v>1.07</v>
      </c>
      <c r="AA676" s="244">
        <v>1.51</v>
      </c>
      <c r="AB676" s="244">
        <v>2.29</v>
      </c>
      <c r="AC676" s="244">
        <v>3.53</v>
      </c>
      <c r="AD676" s="244">
        <v>4.2699999999999996</v>
      </c>
      <c r="AE676" s="244">
        <v>4</v>
      </c>
      <c r="AF676" s="244"/>
    </row>
    <row r="677" spans="10:32" x14ac:dyDescent="0.3">
      <c r="J677" s="37"/>
      <c r="K677" s="37"/>
      <c r="M677" s="120">
        <v>14977</v>
      </c>
      <c r="N677" s="37" t="s">
        <v>0</v>
      </c>
      <c r="O677" s="37" t="s">
        <v>0</v>
      </c>
      <c r="P677" s="37"/>
      <c r="Q677" s="37"/>
      <c r="R677" s="37"/>
      <c r="S677" s="128">
        <v>2.02</v>
      </c>
      <c r="T677" s="128">
        <v>0.1</v>
      </c>
      <c r="U677" s="37"/>
      <c r="V677" s="37"/>
      <c r="X677" s="245">
        <v>39783</v>
      </c>
      <c r="Y677" s="244">
        <v>0.03</v>
      </c>
      <c r="Z677" s="244">
        <v>0.49</v>
      </c>
      <c r="AA677" s="244">
        <v>1.07</v>
      </c>
      <c r="AB677" s="244">
        <v>1.52</v>
      </c>
      <c r="AC677" s="244">
        <v>2.42</v>
      </c>
      <c r="AD677" s="244">
        <v>3.18</v>
      </c>
      <c r="AE677" s="244">
        <v>3.61</v>
      </c>
      <c r="AF677" s="244"/>
    </row>
    <row r="678" spans="10:32" x14ac:dyDescent="0.3">
      <c r="J678" s="37"/>
      <c r="K678" s="37"/>
      <c r="M678" s="120">
        <v>15008</v>
      </c>
      <c r="N678" s="37" t="s">
        <v>0</v>
      </c>
      <c r="O678" s="37" t="s">
        <v>0</v>
      </c>
      <c r="P678" s="37"/>
      <c r="Q678" s="37"/>
      <c r="R678" s="37"/>
      <c r="S678" s="128">
        <v>1.98</v>
      </c>
      <c r="T678" s="128">
        <v>0.09</v>
      </c>
      <c r="U678" s="37"/>
      <c r="V678" s="37"/>
      <c r="X678" s="256">
        <v>39814</v>
      </c>
      <c r="Y678" s="244">
        <v>0.13</v>
      </c>
      <c r="Z678" s="244">
        <v>0.44</v>
      </c>
      <c r="AA678" s="244">
        <v>1.1299999999999999</v>
      </c>
      <c r="AB678" s="244">
        <v>1.6</v>
      </c>
      <c r="AC678" s="244">
        <v>2.52</v>
      </c>
      <c r="AD678" s="244">
        <v>3.46</v>
      </c>
      <c r="AE678" s="244">
        <v>3.25</v>
      </c>
      <c r="AF678" s="244"/>
    </row>
    <row r="679" spans="10:32" x14ac:dyDescent="0.3">
      <c r="J679" s="37"/>
      <c r="K679" s="37"/>
      <c r="M679" s="120">
        <v>15036</v>
      </c>
      <c r="N679" s="37" t="s">
        <v>0</v>
      </c>
      <c r="O679" s="37" t="s">
        <v>0</v>
      </c>
      <c r="P679" s="37"/>
      <c r="Q679" s="37"/>
      <c r="R679" s="37"/>
      <c r="S679" s="128">
        <v>2.34</v>
      </c>
      <c r="T679" s="128">
        <v>0.28000000000000003</v>
      </c>
      <c r="U679" s="37"/>
      <c r="V679" s="37"/>
      <c r="X679" s="255">
        <v>39845</v>
      </c>
      <c r="Y679" s="244">
        <v>0.3</v>
      </c>
      <c r="Z679" s="244">
        <v>0.62</v>
      </c>
      <c r="AA679" s="244">
        <v>1.37</v>
      </c>
      <c r="AB679" s="244">
        <v>1.87</v>
      </c>
      <c r="AC679" s="244">
        <v>2.87</v>
      </c>
      <c r="AD679" s="244">
        <v>3.83</v>
      </c>
      <c r="AE679" s="244">
        <v>3.25</v>
      </c>
      <c r="AF679" s="244"/>
    </row>
    <row r="680" spans="10:32" x14ac:dyDescent="0.3">
      <c r="J680" s="37"/>
      <c r="K680" s="37"/>
      <c r="M680" s="120">
        <v>15067</v>
      </c>
      <c r="N680" s="37" t="s">
        <v>0</v>
      </c>
      <c r="O680" s="37" t="s">
        <v>0</v>
      </c>
      <c r="P680" s="37"/>
      <c r="Q680" s="37"/>
      <c r="R680" s="37"/>
      <c r="S680" s="128">
        <v>2.4700000000000002</v>
      </c>
      <c r="T680" s="128">
        <v>0.33</v>
      </c>
      <c r="U680" s="37"/>
      <c r="V680" s="37"/>
      <c r="X680" s="254">
        <v>39873</v>
      </c>
      <c r="Y680" s="244">
        <v>0.21</v>
      </c>
      <c r="Z680" s="244">
        <v>0.64</v>
      </c>
      <c r="AA680" s="244">
        <v>1.31</v>
      </c>
      <c r="AB680" s="244">
        <v>1.82</v>
      </c>
      <c r="AC680" s="244">
        <v>2.82</v>
      </c>
      <c r="AD680" s="244">
        <v>3.78</v>
      </c>
      <c r="AE680" s="244">
        <v>3.25</v>
      </c>
      <c r="AF680" s="244"/>
    </row>
    <row r="681" spans="10:32" x14ac:dyDescent="0.3">
      <c r="J681" s="37"/>
      <c r="K681" s="37"/>
      <c r="M681" s="120">
        <v>15097</v>
      </c>
      <c r="N681" s="37" t="s">
        <v>0</v>
      </c>
      <c r="O681" s="37" t="s">
        <v>0</v>
      </c>
      <c r="P681" s="37"/>
      <c r="Q681" s="37"/>
      <c r="R681" s="37"/>
      <c r="S681" s="128">
        <v>2.48</v>
      </c>
      <c r="T681" s="128">
        <v>0.27</v>
      </c>
      <c r="U681" s="37"/>
      <c r="V681" s="37"/>
      <c r="X681" s="253">
        <v>39904</v>
      </c>
      <c r="Y681" s="244">
        <v>0.16</v>
      </c>
      <c r="Z681" s="244">
        <v>0.55000000000000004</v>
      </c>
      <c r="AA681" s="244">
        <v>1.32</v>
      </c>
      <c r="AB681" s="244">
        <v>1.86</v>
      </c>
      <c r="AC681" s="244">
        <v>2.93</v>
      </c>
      <c r="AD681" s="244">
        <v>3.84</v>
      </c>
      <c r="AE681" s="244">
        <v>3.25</v>
      </c>
      <c r="AF681" s="244"/>
    </row>
    <row r="682" spans="10:32" x14ac:dyDescent="0.3">
      <c r="J682" s="37"/>
      <c r="K682" s="37"/>
      <c r="M682" s="120">
        <v>15128</v>
      </c>
      <c r="N682" s="37" t="s">
        <v>0</v>
      </c>
      <c r="O682" s="37" t="s">
        <v>0</v>
      </c>
      <c r="P682" s="37"/>
      <c r="Q682" s="37"/>
      <c r="R682" s="37"/>
      <c r="S682" s="128">
        <v>2.48</v>
      </c>
      <c r="T682" s="128">
        <v>0.25</v>
      </c>
      <c r="U682" s="37"/>
      <c r="V682" s="37"/>
      <c r="X682" s="252">
        <v>39934</v>
      </c>
      <c r="Y682" s="244">
        <v>0.18</v>
      </c>
      <c r="Z682" s="244">
        <v>0.5</v>
      </c>
      <c r="AA682" s="244">
        <v>1.39</v>
      </c>
      <c r="AB682" s="244">
        <v>2.13</v>
      </c>
      <c r="AC682" s="244">
        <v>3.29</v>
      </c>
      <c r="AD682" s="244">
        <v>4.22</v>
      </c>
      <c r="AE682" s="244">
        <v>3.25</v>
      </c>
      <c r="AF682" s="244"/>
    </row>
    <row r="683" spans="10:32" x14ac:dyDescent="0.3">
      <c r="J683" s="37"/>
      <c r="K683" s="37"/>
      <c r="M683" s="120">
        <v>15158</v>
      </c>
      <c r="N683" s="37" t="s">
        <v>0</v>
      </c>
      <c r="O683" s="37" t="s">
        <v>0</v>
      </c>
      <c r="P683" s="37"/>
      <c r="Q683" s="37"/>
      <c r="R683" s="37"/>
      <c r="S683" s="128">
        <v>2.46</v>
      </c>
      <c r="T683" s="128">
        <v>0.25</v>
      </c>
      <c r="U683" s="37"/>
      <c r="V683" s="37"/>
      <c r="X683" s="251">
        <v>39965</v>
      </c>
      <c r="Y683" s="244">
        <v>0.18</v>
      </c>
      <c r="Z683" s="244">
        <v>0.51</v>
      </c>
      <c r="AA683" s="244">
        <v>1.76</v>
      </c>
      <c r="AB683" s="244">
        <v>2.71</v>
      </c>
      <c r="AC683" s="244">
        <v>3.72</v>
      </c>
      <c r="AD683" s="244">
        <v>4.51</v>
      </c>
      <c r="AE683" s="244">
        <v>3.25</v>
      </c>
      <c r="AF683" s="244"/>
    </row>
    <row r="684" spans="10:32" x14ac:dyDescent="0.3">
      <c r="J684" s="37"/>
      <c r="K684" s="37"/>
      <c r="M684" s="120">
        <v>15189</v>
      </c>
      <c r="N684" s="37" t="s">
        <v>0</v>
      </c>
      <c r="O684" s="37" t="s">
        <v>0</v>
      </c>
      <c r="P684" s="37"/>
      <c r="Q684" s="37"/>
      <c r="R684" s="37"/>
      <c r="S684" s="128">
        <v>2.44</v>
      </c>
      <c r="T684" s="128">
        <v>0.32</v>
      </c>
      <c r="U684" s="37"/>
      <c r="V684" s="37"/>
      <c r="X684" s="250">
        <v>39995</v>
      </c>
      <c r="Y684" s="244">
        <v>0.18</v>
      </c>
      <c r="Z684" s="244">
        <v>0.48</v>
      </c>
      <c r="AA684" s="244">
        <v>1.55</v>
      </c>
      <c r="AB684" s="244">
        <v>2.46</v>
      </c>
      <c r="AC684" s="244">
        <v>3.56</v>
      </c>
      <c r="AD684" s="244">
        <v>4.38</v>
      </c>
      <c r="AE684" s="244">
        <v>3.25</v>
      </c>
      <c r="AF684" s="244"/>
    </row>
    <row r="685" spans="10:32" x14ac:dyDescent="0.3">
      <c r="J685" s="37"/>
      <c r="K685" s="37"/>
      <c r="M685" s="120">
        <v>15220</v>
      </c>
      <c r="N685" s="37" t="s">
        <v>0</v>
      </c>
      <c r="O685" s="37" t="s">
        <v>0</v>
      </c>
      <c r="P685" s="37"/>
      <c r="Q685" s="37"/>
      <c r="R685" s="37"/>
      <c r="S685" s="128">
        <v>2.4500000000000002</v>
      </c>
      <c r="T685" s="128">
        <v>0.37</v>
      </c>
      <c r="U685" s="37"/>
      <c r="V685" s="37"/>
      <c r="X685" s="249">
        <v>40026</v>
      </c>
      <c r="Y685" s="244">
        <v>0.17</v>
      </c>
      <c r="Z685" s="244">
        <v>0.46</v>
      </c>
      <c r="AA685" s="244">
        <v>1.65</v>
      </c>
      <c r="AB685" s="244">
        <v>2.57</v>
      </c>
      <c r="AC685" s="244">
        <v>3.59</v>
      </c>
      <c r="AD685" s="244">
        <v>4.33</v>
      </c>
      <c r="AE685" s="244">
        <v>3.25</v>
      </c>
      <c r="AF685" s="244"/>
    </row>
    <row r="686" spans="10:32" x14ac:dyDescent="0.3">
      <c r="J686" s="37"/>
      <c r="K686" s="37"/>
      <c r="M686" s="120">
        <v>15250</v>
      </c>
      <c r="N686" s="37" t="s">
        <v>0</v>
      </c>
      <c r="O686" s="37" t="s">
        <v>0</v>
      </c>
      <c r="P686" s="37"/>
      <c r="Q686" s="37"/>
      <c r="R686" s="37"/>
      <c r="S686" s="128">
        <v>2.4300000000000002</v>
      </c>
      <c r="T686" s="128">
        <v>0.37</v>
      </c>
      <c r="U686" s="37"/>
      <c r="V686" s="37"/>
      <c r="X686" s="248">
        <v>40057</v>
      </c>
      <c r="Y686" s="244">
        <v>0.12</v>
      </c>
      <c r="Z686" s="244">
        <v>0.4</v>
      </c>
      <c r="AA686" s="244">
        <v>1.48</v>
      </c>
      <c r="AB686" s="244">
        <v>2.37</v>
      </c>
      <c r="AC686" s="244">
        <v>3.4</v>
      </c>
      <c r="AD686" s="244">
        <v>4.1399999999999997</v>
      </c>
      <c r="AE686" s="244">
        <v>3.25</v>
      </c>
      <c r="AF686" s="244"/>
    </row>
    <row r="687" spans="10:32" x14ac:dyDescent="0.3">
      <c r="J687" s="37"/>
      <c r="K687" s="37"/>
      <c r="M687" s="120">
        <v>15281</v>
      </c>
      <c r="N687" s="37" t="s">
        <v>0</v>
      </c>
      <c r="O687" s="37" t="s">
        <v>0</v>
      </c>
      <c r="P687" s="37"/>
      <c r="Q687" s="37"/>
      <c r="R687" s="37"/>
      <c r="S687" s="128">
        <v>2.46</v>
      </c>
      <c r="T687" s="128">
        <v>0.38</v>
      </c>
      <c r="U687" s="37"/>
      <c r="V687" s="37"/>
      <c r="X687" s="247">
        <v>40087</v>
      </c>
      <c r="Y687" s="244">
        <v>7.0000000000000007E-2</v>
      </c>
      <c r="Z687" s="244">
        <v>0.37</v>
      </c>
      <c r="AA687" s="244">
        <v>1.46</v>
      </c>
      <c r="AB687" s="244">
        <v>2.33</v>
      </c>
      <c r="AC687" s="244">
        <v>3.39</v>
      </c>
      <c r="AD687" s="244">
        <v>4.16</v>
      </c>
      <c r="AE687" s="244">
        <v>3.25</v>
      </c>
      <c r="AF687" s="244"/>
    </row>
    <row r="688" spans="10:32" x14ac:dyDescent="0.3">
      <c r="J688" s="37"/>
      <c r="K688" s="37"/>
      <c r="M688" s="120">
        <v>15311</v>
      </c>
      <c r="N688" s="37" t="s">
        <v>0</v>
      </c>
      <c r="O688" s="37" t="s">
        <v>0</v>
      </c>
      <c r="P688" s="37"/>
      <c r="Q688" s="37"/>
      <c r="R688" s="37"/>
      <c r="S688" s="128">
        <v>2.4700000000000002</v>
      </c>
      <c r="T688" s="128">
        <v>0.38</v>
      </c>
      <c r="U688" s="37"/>
      <c r="V688" s="37"/>
      <c r="X688" s="246">
        <v>40118</v>
      </c>
      <c r="Y688" s="244">
        <v>0.05</v>
      </c>
      <c r="Z688" s="244">
        <v>0.31</v>
      </c>
      <c r="AA688" s="244">
        <v>1.32</v>
      </c>
      <c r="AB688" s="244">
        <v>2.23</v>
      </c>
      <c r="AC688" s="244">
        <v>3.4</v>
      </c>
      <c r="AD688" s="244">
        <v>4.24</v>
      </c>
      <c r="AE688" s="244">
        <v>3.25</v>
      </c>
      <c r="AF688" s="244"/>
    </row>
    <row r="689" spans="10:32" x14ac:dyDescent="0.3">
      <c r="J689" s="37"/>
      <c r="K689" s="37"/>
      <c r="M689" s="120">
        <v>15342</v>
      </c>
      <c r="N689" s="37" t="s">
        <v>0</v>
      </c>
      <c r="O689" s="37" t="s">
        <v>0</v>
      </c>
      <c r="P689" s="37"/>
      <c r="Q689" s="37"/>
      <c r="R689" s="37"/>
      <c r="S689" s="128">
        <v>2.46</v>
      </c>
      <c r="T689" s="128">
        <v>0.38</v>
      </c>
      <c r="U689" s="37"/>
      <c r="V689" s="37"/>
      <c r="X689" s="245">
        <v>40148</v>
      </c>
      <c r="Y689" s="244">
        <v>0.05</v>
      </c>
      <c r="Z689" s="244">
        <v>0.37</v>
      </c>
      <c r="AA689" s="244">
        <v>1.38</v>
      </c>
      <c r="AB689" s="244">
        <v>2.34</v>
      </c>
      <c r="AC689" s="244">
        <v>3.59</v>
      </c>
      <c r="AD689" s="244">
        <v>4.4000000000000004</v>
      </c>
      <c r="AE689" s="244">
        <v>3.25</v>
      </c>
      <c r="AF689" s="244"/>
    </row>
    <row r="690" spans="10:32" x14ac:dyDescent="0.3">
      <c r="J690" s="37"/>
      <c r="K690" s="37"/>
      <c r="M690" s="120">
        <v>15373</v>
      </c>
      <c r="N690" s="37" t="s">
        <v>0</v>
      </c>
      <c r="O690" s="37" t="s">
        <v>0</v>
      </c>
      <c r="P690" s="37"/>
      <c r="Q690" s="37"/>
      <c r="R690" s="37"/>
      <c r="S690" s="128">
        <v>2.4500000000000002</v>
      </c>
      <c r="T690" s="128">
        <v>0.38</v>
      </c>
      <c r="U690" s="37"/>
      <c r="V690" s="37"/>
      <c r="X690" s="256">
        <v>40179</v>
      </c>
      <c r="Y690" s="244">
        <v>0.06</v>
      </c>
      <c r="Z690" s="244">
        <v>0.35</v>
      </c>
      <c r="AA690" s="244">
        <v>1.49</v>
      </c>
      <c r="AB690" s="244">
        <v>2.48</v>
      </c>
      <c r="AC690" s="244">
        <v>3.73</v>
      </c>
      <c r="AD690" s="244">
        <v>4.5</v>
      </c>
      <c r="AE690" s="244">
        <v>3.25</v>
      </c>
      <c r="AF690" s="244"/>
    </row>
    <row r="691" spans="10:32" x14ac:dyDescent="0.3">
      <c r="J691" s="37"/>
      <c r="K691" s="37"/>
      <c r="M691" s="120">
        <v>15401</v>
      </c>
      <c r="N691" s="37" t="s">
        <v>0</v>
      </c>
      <c r="O691" s="37" t="s">
        <v>0</v>
      </c>
      <c r="P691" s="37"/>
      <c r="Q691" s="37"/>
      <c r="R691" s="37"/>
      <c r="S691" s="128">
        <v>2.4700000000000002</v>
      </c>
      <c r="T691" s="128">
        <v>0.38</v>
      </c>
      <c r="U691" s="37"/>
      <c r="V691" s="37"/>
      <c r="X691" s="255">
        <v>40210</v>
      </c>
      <c r="Y691" s="244">
        <v>0.11</v>
      </c>
      <c r="Z691" s="244">
        <v>0.35</v>
      </c>
      <c r="AA691" s="244">
        <v>1.4</v>
      </c>
      <c r="AB691" s="244">
        <v>2.36</v>
      </c>
      <c r="AC691" s="244">
        <v>3.69</v>
      </c>
      <c r="AD691" s="244">
        <v>4.4800000000000004</v>
      </c>
      <c r="AE691" s="244">
        <v>3.25</v>
      </c>
      <c r="AF691" s="244"/>
    </row>
    <row r="692" spans="10:32" x14ac:dyDescent="0.3">
      <c r="J692" s="37"/>
      <c r="K692" s="37"/>
      <c r="M692" s="120">
        <v>15432</v>
      </c>
      <c r="N692" s="37" t="s">
        <v>0</v>
      </c>
      <c r="O692" s="37" t="s">
        <v>0</v>
      </c>
      <c r="P692" s="37"/>
      <c r="Q692" s="37"/>
      <c r="R692" s="37"/>
      <c r="S692" s="128">
        <v>2.4900000000000002</v>
      </c>
      <c r="T692" s="128">
        <v>0.38</v>
      </c>
      <c r="U692" s="37"/>
      <c r="V692" s="37"/>
      <c r="X692" s="254">
        <v>40238</v>
      </c>
      <c r="Y692" s="244">
        <v>0.15</v>
      </c>
      <c r="Z692" s="244">
        <v>0.4</v>
      </c>
      <c r="AA692" s="244">
        <v>1.51</v>
      </c>
      <c r="AB692" s="244">
        <v>2.4300000000000002</v>
      </c>
      <c r="AC692" s="244">
        <v>3.73</v>
      </c>
      <c r="AD692" s="244">
        <v>4.49</v>
      </c>
      <c r="AE692" s="244">
        <v>3.25</v>
      </c>
      <c r="AF692" s="244"/>
    </row>
    <row r="693" spans="10:32" x14ac:dyDescent="0.3">
      <c r="J693" s="37"/>
      <c r="K693" s="37"/>
      <c r="M693" s="120">
        <v>15462</v>
      </c>
      <c r="N693" s="37" t="s">
        <v>0</v>
      </c>
      <c r="O693" s="37" t="s">
        <v>0</v>
      </c>
      <c r="P693" s="37"/>
      <c r="Q693" s="37"/>
      <c r="R693" s="37"/>
      <c r="S693" s="128">
        <v>2.46</v>
      </c>
      <c r="T693" s="128">
        <v>0.38</v>
      </c>
      <c r="U693" s="37"/>
      <c r="V693" s="37"/>
      <c r="X693" s="253">
        <v>40269</v>
      </c>
      <c r="Y693" s="244">
        <v>0.16</v>
      </c>
      <c r="Z693" s="244">
        <v>0.45</v>
      </c>
      <c r="AA693" s="244">
        <v>1.64</v>
      </c>
      <c r="AB693" s="244">
        <v>2.58</v>
      </c>
      <c r="AC693" s="244">
        <v>3.85</v>
      </c>
      <c r="AD693" s="244">
        <v>4.53</v>
      </c>
      <c r="AE693" s="244">
        <v>3.25</v>
      </c>
      <c r="AF693" s="244"/>
    </row>
    <row r="694" spans="10:32" x14ac:dyDescent="0.3">
      <c r="J694" s="37"/>
      <c r="K694" s="37"/>
      <c r="M694" s="120">
        <v>15493</v>
      </c>
      <c r="N694" s="37" t="s">
        <v>0</v>
      </c>
      <c r="O694" s="37" t="s">
        <v>0</v>
      </c>
      <c r="P694" s="37"/>
      <c r="Q694" s="37"/>
      <c r="R694" s="37"/>
      <c r="S694" s="128">
        <v>2.46</v>
      </c>
      <c r="T694" s="128">
        <v>0.38</v>
      </c>
      <c r="U694" s="37"/>
      <c r="V694" s="37"/>
      <c r="X694" s="252">
        <v>40299</v>
      </c>
      <c r="Y694" s="244">
        <v>0.16</v>
      </c>
      <c r="Z694" s="244">
        <v>0.37</v>
      </c>
      <c r="AA694" s="244">
        <v>1.32</v>
      </c>
      <c r="AB694" s="244">
        <v>2.1800000000000002</v>
      </c>
      <c r="AC694" s="244">
        <v>3.42</v>
      </c>
      <c r="AD694" s="244">
        <v>4.1100000000000003</v>
      </c>
      <c r="AE694" s="244">
        <v>3.25</v>
      </c>
      <c r="AF694" s="244"/>
    </row>
    <row r="695" spans="10:32" x14ac:dyDescent="0.3">
      <c r="J695" s="37"/>
      <c r="K695" s="37"/>
      <c r="M695" s="120">
        <v>15523</v>
      </c>
      <c r="N695" s="37" t="s">
        <v>0</v>
      </c>
      <c r="O695" s="37" t="s">
        <v>0</v>
      </c>
      <c r="P695" s="37"/>
      <c r="Q695" s="37"/>
      <c r="R695" s="37"/>
      <c r="S695" s="128">
        <v>2.48</v>
      </c>
      <c r="T695" s="128">
        <v>0.38</v>
      </c>
      <c r="U695" s="37"/>
      <c r="V695" s="37"/>
      <c r="X695" s="251">
        <v>40330</v>
      </c>
      <c r="Y695" s="244">
        <v>0.12</v>
      </c>
      <c r="Z695" s="244">
        <v>0.32</v>
      </c>
      <c r="AA695" s="244">
        <v>1.17</v>
      </c>
      <c r="AB695" s="244">
        <v>2</v>
      </c>
      <c r="AC695" s="244">
        <v>3.2</v>
      </c>
      <c r="AD695" s="244">
        <v>3.95</v>
      </c>
      <c r="AE695" s="244">
        <v>3.25</v>
      </c>
      <c r="AF695" s="244"/>
    </row>
    <row r="696" spans="10:32" x14ac:dyDescent="0.3">
      <c r="J696" s="37"/>
      <c r="K696" s="37"/>
      <c r="M696" s="120">
        <v>15554</v>
      </c>
      <c r="N696" s="37" t="s">
        <v>0</v>
      </c>
      <c r="O696" s="37" t="s">
        <v>0</v>
      </c>
      <c r="P696" s="37"/>
      <c r="Q696" s="37"/>
      <c r="R696" s="37"/>
      <c r="S696" s="128">
        <v>2.48</v>
      </c>
      <c r="T696" s="128">
        <v>0.38</v>
      </c>
      <c r="U696" s="37"/>
      <c r="V696" s="37"/>
      <c r="X696" s="250">
        <v>40360</v>
      </c>
      <c r="Y696" s="244">
        <v>0.16</v>
      </c>
      <c r="Z696" s="244">
        <v>0.28999999999999998</v>
      </c>
      <c r="AA696" s="244">
        <v>0.98</v>
      </c>
      <c r="AB696" s="244">
        <v>1.76</v>
      </c>
      <c r="AC696" s="244">
        <v>3.01</v>
      </c>
      <c r="AD696" s="244">
        <v>3.8</v>
      </c>
      <c r="AE696" s="244">
        <v>3.25</v>
      </c>
      <c r="AF696" s="244"/>
    </row>
    <row r="697" spans="10:32" x14ac:dyDescent="0.3">
      <c r="J697" s="37"/>
      <c r="K697" s="37"/>
      <c r="M697" s="120">
        <v>15585</v>
      </c>
      <c r="N697" s="37" t="s">
        <v>0</v>
      </c>
      <c r="O697" s="37" t="s">
        <v>0</v>
      </c>
      <c r="P697" s="37"/>
      <c r="Q697" s="37"/>
      <c r="R697" s="37"/>
      <c r="S697" s="128">
        <v>2.46</v>
      </c>
      <c r="T697" s="128">
        <v>0.38</v>
      </c>
      <c r="U697" s="37"/>
      <c r="V697" s="37"/>
      <c r="X697" s="249">
        <v>40391</v>
      </c>
      <c r="Y697" s="244">
        <v>0.16</v>
      </c>
      <c r="Z697" s="244">
        <v>0.26</v>
      </c>
      <c r="AA697" s="244">
        <v>0.78</v>
      </c>
      <c r="AB697" s="244">
        <v>1.47</v>
      </c>
      <c r="AC697" s="244">
        <v>2.7</v>
      </c>
      <c r="AD697" s="244">
        <v>3.52</v>
      </c>
      <c r="AE697" s="244">
        <v>3.25</v>
      </c>
      <c r="AF697" s="244"/>
    </row>
    <row r="698" spans="10:32" x14ac:dyDescent="0.3">
      <c r="J698" s="37"/>
      <c r="K698" s="37"/>
      <c r="M698" s="120">
        <v>15615</v>
      </c>
      <c r="N698" s="37" t="s">
        <v>0</v>
      </c>
      <c r="O698" s="37" t="s">
        <v>0</v>
      </c>
      <c r="P698" s="37"/>
      <c r="Q698" s="37"/>
      <c r="R698" s="37"/>
      <c r="S698" s="128">
        <v>2.4500000000000002</v>
      </c>
      <c r="T698" s="128">
        <v>0.38</v>
      </c>
      <c r="U698" s="37"/>
      <c r="V698" s="37"/>
      <c r="X698" s="248">
        <v>40422</v>
      </c>
      <c r="Y698" s="244">
        <v>0.15</v>
      </c>
      <c r="Z698" s="244">
        <v>0.26</v>
      </c>
      <c r="AA698" s="244">
        <v>0.74</v>
      </c>
      <c r="AB698" s="244">
        <v>1.41</v>
      </c>
      <c r="AC698" s="244">
        <v>2.65</v>
      </c>
      <c r="AD698" s="244">
        <v>3.47</v>
      </c>
      <c r="AE698" s="244">
        <v>3.25</v>
      </c>
      <c r="AF698" s="244"/>
    </row>
    <row r="699" spans="10:32" x14ac:dyDescent="0.3">
      <c r="J699" s="37"/>
      <c r="K699" s="37"/>
      <c r="M699" s="120">
        <v>15646</v>
      </c>
      <c r="N699" s="37" t="s">
        <v>0</v>
      </c>
      <c r="O699" s="37" t="s">
        <v>0</v>
      </c>
      <c r="P699" s="37"/>
      <c r="Q699" s="37"/>
      <c r="R699" s="37"/>
      <c r="S699" s="128">
        <v>2.4500000000000002</v>
      </c>
      <c r="T699" s="128">
        <v>0.38</v>
      </c>
      <c r="U699" s="37"/>
      <c r="V699" s="37"/>
      <c r="X699" s="247">
        <v>40452</v>
      </c>
      <c r="Y699" s="244">
        <v>0.13</v>
      </c>
      <c r="Z699" s="244">
        <v>0.23</v>
      </c>
      <c r="AA699" s="244">
        <v>0.56999999999999995</v>
      </c>
      <c r="AB699" s="244">
        <v>1.18</v>
      </c>
      <c r="AC699" s="244">
        <v>2.54</v>
      </c>
      <c r="AD699" s="244">
        <v>3.52</v>
      </c>
      <c r="AE699" s="244">
        <v>3.25</v>
      </c>
      <c r="AF699" s="244"/>
    </row>
    <row r="700" spans="10:32" x14ac:dyDescent="0.3">
      <c r="J700" s="37"/>
      <c r="K700" s="37"/>
      <c r="M700" s="120">
        <v>15676</v>
      </c>
      <c r="N700" s="37" t="s">
        <v>0</v>
      </c>
      <c r="O700" s="37" t="s">
        <v>0</v>
      </c>
      <c r="P700" s="37"/>
      <c r="Q700" s="37"/>
      <c r="R700" s="37"/>
      <c r="S700" s="128">
        <v>2.46</v>
      </c>
      <c r="T700" s="128">
        <v>0.38</v>
      </c>
      <c r="U700" s="37"/>
      <c r="V700" s="37"/>
      <c r="X700" s="246">
        <v>40483</v>
      </c>
      <c r="Y700" s="244">
        <v>0.14000000000000001</v>
      </c>
      <c r="Z700" s="244">
        <v>0.25</v>
      </c>
      <c r="AA700" s="244">
        <v>0.67</v>
      </c>
      <c r="AB700" s="244">
        <v>1.35</v>
      </c>
      <c r="AC700" s="244">
        <v>2.76</v>
      </c>
      <c r="AD700" s="244">
        <v>3.82</v>
      </c>
      <c r="AE700" s="244">
        <v>3.25</v>
      </c>
      <c r="AF700" s="244"/>
    </row>
    <row r="701" spans="10:32" x14ac:dyDescent="0.3">
      <c r="J701" s="37"/>
      <c r="K701" s="37"/>
      <c r="M701" s="120">
        <v>15707</v>
      </c>
      <c r="N701" s="37" t="s">
        <v>0</v>
      </c>
      <c r="O701" s="37" t="s">
        <v>0</v>
      </c>
      <c r="P701" s="37"/>
      <c r="Q701" s="37"/>
      <c r="R701" s="37"/>
      <c r="S701" s="128">
        <v>2.48</v>
      </c>
      <c r="T701" s="128">
        <v>0.38</v>
      </c>
      <c r="U701" s="37"/>
      <c r="V701" s="37"/>
      <c r="X701" s="259">
        <v>40513</v>
      </c>
      <c r="Y701" s="260">
        <v>0.14000000000000001</v>
      </c>
      <c r="Z701" s="260">
        <v>0.28999999999999998</v>
      </c>
      <c r="AA701" s="260">
        <v>0.99</v>
      </c>
      <c r="AB701" s="260">
        <v>1.93</v>
      </c>
      <c r="AC701" s="260">
        <v>3.29</v>
      </c>
      <c r="AD701" s="260">
        <v>4.17</v>
      </c>
      <c r="AE701" s="260">
        <v>3.25</v>
      </c>
      <c r="AF701" s="244"/>
    </row>
    <row r="702" spans="10:32" x14ac:dyDescent="0.3">
      <c r="J702" s="37"/>
      <c r="K702" s="37"/>
      <c r="M702" s="120">
        <v>15738</v>
      </c>
      <c r="N702" s="37" t="s">
        <v>0</v>
      </c>
      <c r="O702" s="37" t="s">
        <v>0</v>
      </c>
      <c r="P702" s="37"/>
      <c r="Q702" s="37"/>
      <c r="R702" s="37"/>
      <c r="S702" s="128">
        <v>2.48</v>
      </c>
      <c r="T702" s="128">
        <v>0.38</v>
      </c>
      <c r="U702" s="37"/>
      <c r="V702" s="37"/>
    </row>
    <row r="703" spans="10:32" x14ac:dyDescent="0.3">
      <c r="J703" s="37"/>
      <c r="K703" s="37"/>
      <c r="M703" s="120">
        <v>15766</v>
      </c>
      <c r="N703" s="37" t="s">
        <v>0</v>
      </c>
      <c r="O703" s="37" t="s">
        <v>0</v>
      </c>
      <c r="P703" s="37"/>
      <c r="Q703" s="37"/>
      <c r="R703" s="37"/>
      <c r="S703" s="128">
        <v>2.48</v>
      </c>
      <c r="T703" s="128">
        <v>0.38</v>
      </c>
      <c r="U703" s="37"/>
      <c r="V703" s="37"/>
    </row>
    <row r="704" spans="10:32" x14ac:dyDescent="0.3">
      <c r="J704" s="37"/>
      <c r="K704" s="37"/>
      <c r="M704" s="120">
        <v>15797</v>
      </c>
      <c r="N704" s="37" t="s">
        <v>0</v>
      </c>
      <c r="O704" s="37" t="s">
        <v>0</v>
      </c>
      <c r="P704" s="37"/>
      <c r="Q704" s="37"/>
      <c r="R704" s="37"/>
      <c r="S704" s="128">
        <v>2.4900000000000002</v>
      </c>
      <c r="T704" s="128">
        <v>0.38</v>
      </c>
      <c r="U704" s="37"/>
      <c r="V704" s="37"/>
    </row>
    <row r="705" spans="10:22" x14ac:dyDescent="0.3">
      <c r="J705" s="37"/>
      <c r="K705" s="37"/>
      <c r="M705" s="120">
        <v>15827</v>
      </c>
      <c r="N705" s="37" t="s">
        <v>0</v>
      </c>
      <c r="O705" s="37" t="s">
        <v>0</v>
      </c>
      <c r="P705" s="37"/>
      <c r="Q705" s="37"/>
      <c r="R705" s="37"/>
      <c r="S705" s="128">
        <v>2.4900000000000002</v>
      </c>
      <c r="T705" s="128">
        <v>0.38</v>
      </c>
      <c r="U705" s="37"/>
      <c r="V705" s="37"/>
    </row>
    <row r="706" spans="10:22" x14ac:dyDescent="0.3">
      <c r="J706" s="37"/>
      <c r="K706" s="37"/>
      <c r="M706" s="120">
        <v>15858</v>
      </c>
      <c r="N706" s="37" t="s">
        <v>0</v>
      </c>
      <c r="O706" s="37" t="s">
        <v>0</v>
      </c>
      <c r="P706" s="37"/>
      <c r="Q706" s="37"/>
      <c r="R706" s="37"/>
      <c r="S706" s="128">
        <v>2.4900000000000002</v>
      </c>
      <c r="T706" s="128">
        <v>0.38</v>
      </c>
      <c r="U706" s="37"/>
      <c r="V706" s="37"/>
    </row>
    <row r="707" spans="10:22" x14ac:dyDescent="0.3">
      <c r="J707" s="37"/>
      <c r="K707" s="37"/>
      <c r="M707" s="120">
        <v>15888</v>
      </c>
      <c r="N707" s="37" t="s">
        <v>0</v>
      </c>
      <c r="O707" s="37" t="s">
        <v>0</v>
      </c>
      <c r="P707" s="37"/>
      <c r="Q707" s="37"/>
      <c r="R707" s="37"/>
      <c r="S707" s="128">
        <v>2.48</v>
      </c>
      <c r="T707" s="128">
        <v>0.38</v>
      </c>
      <c r="U707" s="37"/>
      <c r="V707" s="37"/>
    </row>
    <row r="708" spans="10:22" x14ac:dyDescent="0.3">
      <c r="J708" s="37"/>
      <c r="K708" s="37"/>
      <c r="M708" s="120">
        <v>15919</v>
      </c>
      <c r="N708" s="37" t="s">
        <v>0</v>
      </c>
      <c r="O708" s="37" t="s">
        <v>0</v>
      </c>
      <c r="P708" s="37"/>
      <c r="Q708" s="37"/>
      <c r="R708" s="37"/>
      <c r="S708" s="128">
        <v>2.48</v>
      </c>
      <c r="T708" s="128">
        <v>0.38</v>
      </c>
      <c r="U708" s="37"/>
      <c r="V708" s="37"/>
    </row>
    <row r="709" spans="10:22" x14ac:dyDescent="0.3">
      <c r="J709" s="37"/>
      <c r="K709" s="37"/>
      <c r="M709" s="120">
        <v>15950</v>
      </c>
      <c r="N709" s="37" t="s">
        <v>0</v>
      </c>
      <c r="O709" s="37" t="s">
        <v>0</v>
      </c>
      <c r="P709" s="37"/>
      <c r="Q709" s="37"/>
      <c r="R709" s="37"/>
      <c r="S709" s="128">
        <v>2.4900000000000002</v>
      </c>
      <c r="T709" s="128">
        <v>0.38</v>
      </c>
      <c r="U709" s="37"/>
      <c r="V709" s="37"/>
    </row>
    <row r="710" spans="10:22" x14ac:dyDescent="0.3">
      <c r="J710" s="37"/>
      <c r="K710" s="37"/>
      <c r="M710" s="120">
        <v>15980</v>
      </c>
      <c r="N710" s="37" t="s">
        <v>0</v>
      </c>
      <c r="O710" s="37" t="s">
        <v>0</v>
      </c>
      <c r="P710" s="37"/>
      <c r="Q710" s="37"/>
      <c r="R710" s="37"/>
      <c r="S710" s="128">
        <v>2.4900000000000002</v>
      </c>
      <c r="T710" s="128">
        <v>0.38</v>
      </c>
      <c r="U710" s="37"/>
      <c r="V710" s="37"/>
    </row>
    <row r="711" spans="10:22" x14ac:dyDescent="0.3">
      <c r="J711" s="37"/>
      <c r="K711" s="37"/>
      <c r="M711" s="120">
        <v>16011</v>
      </c>
      <c r="N711" s="37" t="s">
        <v>0</v>
      </c>
      <c r="O711" s="37" t="s">
        <v>0</v>
      </c>
      <c r="P711" s="37"/>
      <c r="Q711" s="37"/>
      <c r="R711" s="37"/>
      <c r="S711" s="128">
        <v>2.4900000000000002</v>
      </c>
      <c r="T711" s="128">
        <v>0.38</v>
      </c>
      <c r="U711" s="37"/>
      <c r="V711" s="37"/>
    </row>
    <row r="712" spans="10:22" x14ac:dyDescent="0.3">
      <c r="J712" s="37"/>
      <c r="K712" s="37"/>
      <c r="M712" s="120">
        <v>16041</v>
      </c>
      <c r="N712" s="37" t="s">
        <v>0</v>
      </c>
      <c r="O712" s="37" t="s">
        <v>0</v>
      </c>
      <c r="P712" s="37"/>
      <c r="Q712" s="37"/>
      <c r="R712" s="37"/>
      <c r="S712" s="128">
        <v>2.48</v>
      </c>
      <c r="T712" s="128">
        <v>0.38</v>
      </c>
      <c r="U712" s="37"/>
      <c r="V712" s="37"/>
    </row>
    <row r="713" spans="10:22" x14ac:dyDescent="0.3">
      <c r="J713" s="37"/>
      <c r="K713" s="37"/>
      <c r="M713" s="120">
        <v>16072</v>
      </c>
      <c r="N713" s="37" t="s">
        <v>0</v>
      </c>
      <c r="O713" s="37" t="s">
        <v>0</v>
      </c>
      <c r="P713" s="37"/>
      <c r="Q713" s="37"/>
      <c r="R713" s="37"/>
      <c r="S713" s="128">
        <v>2.4700000000000002</v>
      </c>
      <c r="T713" s="128">
        <v>0.38</v>
      </c>
      <c r="U713" s="37"/>
      <c r="V713" s="37"/>
    </row>
    <row r="714" spans="10:22" x14ac:dyDescent="0.3">
      <c r="J714" s="37"/>
      <c r="K714" s="37"/>
      <c r="M714" s="120">
        <v>16103</v>
      </c>
      <c r="N714" s="37" t="s">
        <v>0</v>
      </c>
      <c r="O714" s="37" t="s">
        <v>0</v>
      </c>
      <c r="P714" s="37"/>
      <c r="Q714" s="37"/>
      <c r="R714" s="37"/>
      <c r="S714" s="128">
        <v>2.48</v>
      </c>
      <c r="T714" s="128">
        <v>0.38</v>
      </c>
      <c r="U714" s="37"/>
      <c r="V714" s="37"/>
    </row>
    <row r="715" spans="10:22" x14ac:dyDescent="0.3">
      <c r="J715" s="37"/>
      <c r="K715" s="37"/>
      <c r="M715" s="120">
        <v>16132</v>
      </c>
      <c r="N715" s="37" t="s">
        <v>0</v>
      </c>
      <c r="O715" s="37" t="s">
        <v>0</v>
      </c>
      <c r="P715" s="37"/>
      <c r="Q715" s="37"/>
      <c r="R715" s="37"/>
      <c r="S715" s="128">
        <v>2.48</v>
      </c>
      <c r="T715" s="128">
        <v>0.38</v>
      </c>
      <c r="U715" s="37"/>
      <c r="V715" s="37"/>
    </row>
    <row r="716" spans="10:22" x14ac:dyDescent="0.3">
      <c r="J716" s="37"/>
      <c r="K716" s="37"/>
      <c r="M716" s="120">
        <v>16163</v>
      </c>
      <c r="N716" s="37" t="s">
        <v>0</v>
      </c>
      <c r="O716" s="37" t="s">
        <v>0</v>
      </c>
      <c r="P716" s="37"/>
      <c r="Q716" s="37"/>
      <c r="R716" s="37"/>
      <c r="S716" s="128">
        <v>2.48</v>
      </c>
      <c r="T716" s="128">
        <v>0.38</v>
      </c>
      <c r="U716" s="37"/>
      <c r="V716" s="37"/>
    </row>
    <row r="717" spans="10:22" x14ac:dyDescent="0.3">
      <c r="J717" s="37"/>
      <c r="K717" s="37"/>
      <c r="M717" s="120">
        <v>16193</v>
      </c>
      <c r="N717" s="37" t="s">
        <v>0</v>
      </c>
      <c r="O717" s="37" t="s">
        <v>0</v>
      </c>
      <c r="P717" s="37"/>
      <c r="Q717" s="37"/>
      <c r="R717" s="37"/>
      <c r="S717" s="128">
        <v>2.44</v>
      </c>
      <c r="T717" s="128">
        <v>0.38</v>
      </c>
      <c r="U717" s="37"/>
      <c r="V717" s="37"/>
    </row>
    <row r="718" spans="10:22" x14ac:dyDescent="0.3">
      <c r="J718" s="37"/>
      <c r="K718" s="37"/>
      <c r="M718" s="120">
        <v>16224</v>
      </c>
      <c r="N718" s="37" t="s">
        <v>0</v>
      </c>
      <c r="O718" s="37" t="s">
        <v>0</v>
      </c>
      <c r="P718" s="37"/>
      <c r="Q718" s="37"/>
      <c r="R718" s="37"/>
      <c r="S718" s="128">
        <v>2.38</v>
      </c>
      <c r="T718" s="128">
        <v>0.38</v>
      </c>
      <c r="U718" s="37"/>
      <c r="V718" s="37"/>
    </row>
    <row r="719" spans="10:22" x14ac:dyDescent="0.3">
      <c r="J719" s="37"/>
      <c r="K719" s="37"/>
      <c r="M719" s="120">
        <v>16254</v>
      </c>
      <c r="N719" s="37" t="s">
        <v>0</v>
      </c>
      <c r="O719" s="37" t="s">
        <v>0</v>
      </c>
      <c r="P719" s="37"/>
      <c r="Q719" s="37"/>
      <c r="R719" s="37"/>
      <c r="S719" s="128">
        <v>2.4</v>
      </c>
      <c r="T719" s="128">
        <v>0.38</v>
      </c>
      <c r="U719" s="37"/>
      <c r="V719" s="37"/>
    </row>
    <row r="720" spans="10:22" x14ac:dyDescent="0.3">
      <c r="J720" s="37"/>
      <c r="K720" s="37"/>
      <c r="M720" s="120">
        <v>16285</v>
      </c>
      <c r="N720" s="37" t="s">
        <v>0</v>
      </c>
      <c r="O720" s="37" t="s">
        <v>0</v>
      </c>
      <c r="P720" s="37"/>
      <c r="Q720" s="37"/>
      <c r="R720" s="37"/>
      <c r="S720" s="128">
        <v>2.39</v>
      </c>
      <c r="T720" s="128">
        <v>0.38</v>
      </c>
      <c r="U720" s="37"/>
      <c r="V720" s="37"/>
    </row>
    <row r="721" spans="10:22" x14ac:dyDescent="0.3">
      <c r="J721" s="37"/>
      <c r="K721" s="37"/>
      <c r="M721" s="120">
        <v>16316</v>
      </c>
      <c r="N721" s="37" t="s">
        <v>0</v>
      </c>
      <c r="O721" s="37" t="s">
        <v>0</v>
      </c>
      <c r="P721" s="37"/>
      <c r="Q721" s="37"/>
      <c r="R721" s="37"/>
      <c r="S721" s="128">
        <v>2.39</v>
      </c>
      <c r="T721" s="128">
        <v>0.38</v>
      </c>
      <c r="U721" s="37"/>
      <c r="V721" s="37"/>
    </row>
    <row r="722" spans="10:22" x14ac:dyDescent="0.3">
      <c r="J722" s="37"/>
      <c r="K722" s="37"/>
      <c r="M722" s="120">
        <v>16346</v>
      </c>
      <c r="N722" s="37" t="s">
        <v>0</v>
      </c>
      <c r="O722" s="37" t="s">
        <v>0</v>
      </c>
      <c r="P722" s="37"/>
      <c r="Q722" s="37"/>
      <c r="R722" s="37"/>
      <c r="S722" s="128">
        <v>2.35</v>
      </c>
      <c r="T722" s="128">
        <v>0.38</v>
      </c>
      <c r="U722" s="37"/>
      <c r="V722" s="37"/>
    </row>
    <row r="723" spans="10:22" x14ac:dyDescent="0.3">
      <c r="J723" s="37"/>
      <c r="K723" s="37"/>
      <c r="M723" s="120">
        <v>16377</v>
      </c>
      <c r="N723" s="37" t="s">
        <v>0</v>
      </c>
      <c r="O723" s="37" t="s">
        <v>0</v>
      </c>
      <c r="P723" s="37"/>
      <c r="Q723" s="37"/>
      <c r="R723" s="37"/>
      <c r="S723" s="128">
        <v>2.34</v>
      </c>
      <c r="T723" s="128">
        <v>0.38</v>
      </c>
      <c r="U723" s="37"/>
      <c r="V723" s="37"/>
    </row>
    <row r="724" spans="10:22" x14ac:dyDescent="0.3">
      <c r="J724" s="37"/>
      <c r="K724" s="37"/>
      <c r="M724" s="120">
        <v>16407</v>
      </c>
      <c r="N724" s="37" t="s">
        <v>0</v>
      </c>
      <c r="O724" s="37" t="s">
        <v>0</v>
      </c>
      <c r="P724" s="37"/>
      <c r="Q724" s="37"/>
      <c r="R724" s="37"/>
      <c r="S724" s="128">
        <v>2.36</v>
      </c>
      <c r="T724" s="128">
        <v>0.38</v>
      </c>
      <c r="U724" s="37"/>
      <c r="V724" s="37"/>
    </row>
    <row r="725" spans="10:22" x14ac:dyDescent="0.3">
      <c r="J725" s="37"/>
      <c r="K725" s="37"/>
      <c r="M725" s="120">
        <v>16438</v>
      </c>
      <c r="N725" s="37" t="s">
        <v>0</v>
      </c>
      <c r="O725" s="37" t="s">
        <v>0</v>
      </c>
      <c r="P725" s="37"/>
      <c r="Q725" s="37"/>
      <c r="R725" s="37"/>
      <c r="S725" s="128">
        <v>2.37</v>
      </c>
      <c r="T725" s="128">
        <v>0.38</v>
      </c>
      <c r="U725" s="37"/>
      <c r="V725" s="37"/>
    </row>
    <row r="726" spans="10:22" x14ac:dyDescent="0.3">
      <c r="J726" s="37"/>
      <c r="K726" s="37"/>
      <c r="M726" s="120">
        <v>16469</v>
      </c>
      <c r="N726" s="37" t="s">
        <v>0</v>
      </c>
      <c r="O726" s="37" t="s">
        <v>0</v>
      </c>
      <c r="P726" s="37"/>
      <c r="Q726" s="37"/>
      <c r="R726" s="37"/>
      <c r="S726" s="128">
        <v>2.35</v>
      </c>
      <c r="T726" s="128">
        <v>0.38</v>
      </c>
      <c r="U726" s="37"/>
      <c r="V726" s="37"/>
    </row>
    <row r="727" spans="10:22" x14ac:dyDescent="0.3">
      <c r="J727" s="37"/>
      <c r="K727" s="37"/>
      <c r="M727" s="120">
        <v>16497</v>
      </c>
      <c r="N727" s="37" t="s">
        <v>0</v>
      </c>
      <c r="O727" s="37" t="s">
        <v>0</v>
      </c>
      <c r="P727" s="37"/>
      <c r="Q727" s="37"/>
      <c r="R727" s="37"/>
      <c r="S727" s="128">
        <v>2.33</v>
      </c>
      <c r="T727" s="128">
        <v>0.38</v>
      </c>
      <c r="U727" s="37"/>
      <c r="V727" s="37"/>
    </row>
    <row r="728" spans="10:22" x14ac:dyDescent="0.3">
      <c r="J728" s="37"/>
      <c r="K728" s="37"/>
      <c r="M728" s="120">
        <v>16528</v>
      </c>
      <c r="N728" s="37" t="s">
        <v>0</v>
      </c>
      <c r="O728" s="37" t="s">
        <v>0</v>
      </c>
      <c r="P728" s="37"/>
      <c r="Q728" s="37"/>
      <c r="R728" s="37"/>
      <c r="S728" s="128">
        <v>2.33</v>
      </c>
      <c r="T728" s="128">
        <v>0.38</v>
      </c>
      <c r="U728" s="37"/>
      <c r="V728" s="37"/>
    </row>
    <row r="729" spans="10:22" x14ac:dyDescent="0.3">
      <c r="J729" s="37"/>
      <c r="K729" s="37"/>
      <c r="M729" s="120">
        <v>16558</v>
      </c>
      <c r="N729" s="37" t="s">
        <v>0</v>
      </c>
      <c r="O729" s="37" t="s">
        <v>0</v>
      </c>
      <c r="P729" s="37"/>
      <c r="Q729" s="37"/>
      <c r="R729" s="37"/>
      <c r="S729" s="128">
        <v>2.21</v>
      </c>
      <c r="T729" s="128">
        <v>0.38</v>
      </c>
      <c r="U729" s="37"/>
      <c r="V729" s="37"/>
    </row>
    <row r="730" spans="10:22" x14ac:dyDescent="0.3">
      <c r="J730" s="37"/>
      <c r="K730" s="37"/>
      <c r="M730" s="120">
        <v>16589</v>
      </c>
      <c r="N730" s="37" t="s">
        <v>0</v>
      </c>
      <c r="O730" s="37" t="s">
        <v>0</v>
      </c>
      <c r="P730" s="37"/>
      <c r="Q730" s="37"/>
      <c r="R730" s="37"/>
      <c r="S730" s="128">
        <v>2.12</v>
      </c>
      <c r="T730" s="128">
        <v>0.38</v>
      </c>
      <c r="U730" s="37"/>
      <c r="V730" s="37"/>
    </row>
    <row r="731" spans="10:22" x14ac:dyDescent="0.3">
      <c r="J731" s="37"/>
      <c r="K731" s="37"/>
      <c r="M731" s="120">
        <v>16619</v>
      </c>
      <c r="N731" s="37" t="s">
        <v>0</v>
      </c>
      <c r="O731" s="37" t="s">
        <v>0</v>
      </c>
      <c r="P731" s="37"/>
      <c r="Q731" s="37"/>
      <c r="R731" s="37"/>
      <c r="S731" s="128">
        <v>2.09</v>
      </c>
      <c r="T731" s="128">
        <v>0.38</v>
      </c>
      <c r="U731" s="37"/>
      <c r="V731" s="37"/>
    </row>
    <row r="732" spans="10:22" x14ac:dyDescent="0.3">
      <c r="J732" s="37"/>
      <c r="K732" s="37"/>
      <c r="M732" s="120">
        <v>16650</v>
      </c>
      <c r="N732" s="37" t="s">
        <v>0</v>
      </c>
      <c r="O732" s="37" t="s">
        <v>0</v>
      </c>
      <c r="P732" s="37"/>
      <c r="Q732" s="37"/>
      <c r="R732" s="37"/>
      <c r="S732" s="128">
        <v>2.08</v>
      </c>
      <c r="T732" s="128">
        <v>0.38</v>
      </c>
      <c r="U732" s="37"/>
      <c r="V732" s="37"/>
    </row>
    <row r="733" spans="10:22" x14ac:dyDescent="0.3">
      <c r="J733" s="37"/>
      <c r="K733" s="37"/>
      <c r="M733" s="120">
        <v>16681</v>
      </c>
      <c r="N733" s="37" t="s">
        <v>0</v>
      </c>
      <c r="O733" s="37" t="s">
        <v>0</v>
      </c>
      <c r="P733" s="37"/>
      <c r="Q733" s="37"/>
      <c r="R733" s="37"/>
      <c r="S733" s="128">
        <v>2.19</v>
      </c>
      <c r="T733" s="128">
        <v>0.38</v>
      </c>
      <c r="U733" s="37"/>
      <c r="V733" s="37"/>
    </row>
    <row r="734" spans="10:22" x14ac:dyDescent="0.3">
      <c r="J734" s="37"/>
      <c r="K734" s="37"/>
      <c r="M734" s="120">
        <v>16711</v>
      </c>
      <c r="N734" s="37" t="s">
        <v>0</v>
      </c>
      <c r="O734" s="37" t="s">
        <v>0</v>
      </c>
      <c r="P734" s="37"/>
      <c r="Q734" s="37"/>
      <c r="R734" s="37"/>
      <c r="S734" s="128">
        <v>2.16</v>
      </c>
      <c r="T734" s="128">
        <v>0.38</v>
      </c>
      <c r="U734" s="37"/>
      <c r="V734" s="37"/>
    </row>
    <row r="735" spans="10:22" x14ac:dyDescent="0.3">
      <c r="J735" s="37"/>
      <c r="K735" s="37"/>
      <c r="M735" s="120">
        <v>16742</v>
      </c>
      <c r="N735" s="37" t="s">
        <v>0</v>
      </c>
      <c r="O735" s="37" t="s">
        <v>0</v>
      </c>
      <c r="P735" s="37"/>
      <c r="Q735" s="37"/>
      <c r="R735" s="37"/>
      <c r="S735" s="128">
        <v>2.1800000000000002</v>
      </c>
      <c r="T735" s="128">
        <v>0.38</v>
      </c>
      <c r="U735" s="37"/>
      <c r="V735" s="37"/>
    </row>
    <row r="736" spans="10:22" x14ac:dyDescent="0.3">
      <c r="J736" s="37"/>
      <c r="K736" s="37"/>
      <c r="M736" s="120">
        <v>16772</v>
      </c>
      <c r="N736" s="37" t="s">
        <v>0</v>
      </c>
      <c r="O736" s="37" t="s">
        <v>0</v>
      </c>
      <c r="P736" s="37"/>
      <c r="Q736" s="37"/>
      <c r="R736" s="37"/>
      <c r="S736" s="128">
        <v>2.23</v>
      </c>
      <c r="T736" s="128">
        <v>0.38</v>
      </c>
      <c r="U736" s="37"/>
      <c r="V736" s="37"/>
    </row>
    <row r="737" spans="10:22" x14ac:dyDescent="0.3">
      <c r="J737" s="37"/>
      <c r="K737" s="37"/>
      <c r="M737" s="120">
        <v>16803</v>
      </c>
      <c r="N737" s="37" t="s">
        <v>0</v>
      </c>
      <c r="O737" s="37" t="s">
        <v>0</v>
      </c>
      <c r="P737" s="37"/>
      <c r="Q737" s="37"/>
      <c r="R737" s="37"/>
      <c r="S737" s="128">
        <v>2.2799999999999998</v>
      </c>
      <c r="T737" s="128">
        <v>0.38</v>
      </c>
      <c r="U737" s="37"/>
      <c r="V737" s="37"/>
    </row>
    <row r="738" spans="10:22" x14ac:dyDescent="0.3">
      <c r="J738" s="37"/>
      <c r="K738" s="37"/>
      <c r="M738" s="120">
        <v>16834</v>
      </c>
      <c r="N738" s="37" t="s">
        <v>0</v>
      </c>
      <c r="O738" s="37" t="s">
        <v>0</v>
      </c>
      <c r="P738" s="37"/>
      <c r="Q738" s="37"/>
      <c r="R738" s="37"/>
      <c r="S738" s="128">
        <v>2.2599999999999998</v>
      </c>
      <c r="T738" s="128">
        <v>0.38</v>
      </c>
      <c r="U738" s="37"/>
      <c r="V738" s="37"/>
    </row>
    <row r="739" spans="10:22" x14ac:dyDescent="0.3">
      <c r="J739" s="37"/>
      <c r="K739" s="37"/>
      <c r="M739" s="120">
        <v>16862</v>
      </c>
      <c r="N739" s="37" t="s">
        <v>0</v>
      </c>
      <c r="O739" s="37" t="s">
        <v>0</v>
      </c>
      <c r="P739" s="37"/>
      <c r="Q739" s="37"/>
      <c r="R739" s="37"/>
      <c r="S739" s="128">
        <v>2.25</v>
      </c>
      <c r="T739" s="128">
        <v>0.38</v>
      </c>
      <c r="U739" s="37"/>
      <c r="V739" s="37"/>
    </row>
    <row r="740" spans="10:22" x14ac:dyDescent="0.3">
      <c r="J740" s="37"/>
      <c r="K740" s="37"/>
      <c r="M740" s="120">
        <v>16893</v>
      </c>
      <c r="N740" s="37" t="s">
        <v>0</v>
      </c>
      <c r="O740" s="37" t="s">
        <v>0</v>
      </c>
      <c r="P740" s="37"/>
      <c r="Q740" s="37"/>
      <c r="R740" s="37"/>
      <c r="S740" s="128">
        <v>2.2400000000000002</v>
      </c>
      <c r="T740" s="128">
        <v>0.38</v>
      </c>
      <c r="U740" s="37"/>
      <c r="V740" s="37"/>
    </row>
    <row r="741" spans="10:22" x14ac:dyDescent="0.3">
      <c r="J741" s="37"/>
      <c r="K741" s="37"/>
      <c r="M741" s="120">
        <v>16923</v>
      </c>
      <c r="N741" s="37" t="s">
        <v>0</v>
      </c>
      <c r="O741" s="37" t="s">
        <v>0</v>
      </c>
      <c r="P741" s="37"/>
      <c r="Q741" s="37"/>
      <c r="R741" s="37"/>
      <c r="S741" s="128">
        <v>2.21</v>
      </c>
      <c r="T741" s="128">
        <v>0.38</v>
      </c>
      <c r="U741" s="37"/>
      <c r="V741" s="37"/>
    </row>
    <row r="742" spans="10:22" x14ac:dyDescent="0.3">
      <c r="J742" s="37"/>
      <c r="K742" s="37"/>
      <c r="M742" s="120">
        <v>16954</v>
      </c>
      <c r="N742" s="37" t="s">
        <v>0</v>
      </c>
      <c r="O742" s="37" t="s">
        <v>0</v>
      </c>
      <c r="P742" s="37"/>
      <c r="Q742" s="37"/>
      <c r="R742" s="37"/>
      <c r="S742" s="128">
        <v>2.21</v>
      </c>
      <c r="T742" s="128">
        <v>0.38</v>
      </c>
      <c r="U742" s="37"/>
      <c r="V742" s="37"/>
    </row>
    <row r="743" spans="10:22" x14ac:dyDescent="0.3">
      <c r="J743" s="37"/>
      <c r="K743" s="37"/>
      <c r="M743" s="120">
        <v>16984</v>
      </c>
      <c r="N743" s="37" t="s">
        <v>0</v>
      </c>
      <c r="O743" s="37" t="s">
        <v>0</v>
      </c>
      <c r="P743" s="37"/>
      <c r="Q743" s="37"/>
      <c r="R743" s="37"/>
      <c r="S743" s="128">
        <v>2.19</v>
      </c>
      <c r="T743" s="128">
        <v>0.38</v>
      </c>
      <c r="U743" s="37"/>
      <c r="V743" s="37"/>
    </row>
    <row r="744" spans="10:22" x14ac:dyDescent="0.3">
      <c r="J744" s="37"/>
      <c r="K744" s="37"/>
      <c r="M744" s="120">
        <v>17015</v>
      </c>
      <c r="N744" s="37" t="s">
        <v>0</v>
      </c>
      <c r="O744" s="37" t="s">
        <v>0</v>
      </c>
      <c r="P744" s="37"/>
      <c r="Q744" s="37"/>
      <c r="R744" s="37"/>
      <c r="S744" s="128">
        <v>2.19</v>
      </c>
      <c r="T744" s="128">
        <v>0.38</v>
      </c>
      <c r="U744" s="37"/>
      <c r="V744" s="37"/>
    </row>
    <row r="745" spans="10:22" x14ac:dyDescent="0.3">
      <c r="J745" s="37"/>
      <c r="K745" s="37"/>
      <c r="M745" s="120">
        <v>17046</v>
      </c>
      <c r="N745" s="37" t="s">
        <v>0</v>
      </c>
      <c r="O745" s="37" t="s">
        <v>0</v>
      </c>
      <c r="P745" s="37"/>
      <c r="Q745" s="37"/>
      <c r="R745" s="37"/>
      <c r="S745" s="128">
        <v>2.19</v>
      </c>
      <c r="T745" s="128">
        <v>0.38</v>
      </c>
      <c r="U745" s="37"/>
      <c r="V745" s="37"/>
    </row>
    <row r="746" spans="10:22" x14ac:dyDescent="0.3">
      <c r="J746" s="37"/>
      <c r="K746" s="37"/>
      <c r="M746" s="120">
        <v>17076</v>
      </c>
      <c r="N746" s="37" t="s">
        <v>0</v>
      </c>
      <c r="O746" s="37" t="s">
        <v>0</v>
      </c>
      <c r="P746" s="37"/>
      <c r="Q746" s="37"/>
      <c r="R746" s="37"/>
      <c r="S746" s="128">
        <v>2.2200000000000002</v>
      </c>
      <c r="T746" s="128">
        <v>0.38</v>
      </c>
      <c r="U746" s="37"/>
      <c r="V746" s="37"/>
    </row>
    <row r="747" spans="10:22" x14ac:dyDescent="0.3">
      <c r="J747" s="37"/>
      <c r="K747" s="37"/>
      <c r="M747" s="120">
        <v>17107</v>
      </c>
      <c r="N747" s="37" t="s">
        <v>0</v>
      </c>
      <c r="O747" s="37" t="s">
        <v>0</v>
      </c>
      <c r="P747" s="37"/>
      <c r="Q747" s="37"/>
      <c r="R747" s="37"/>
      <c r="S747" s="128">
        <v>2.25</v>
      </c>
      <c r="T747" s="128">
        <v>0.66</v>
      </c>
      <c r="U747" s="37"/>
      <c r="V747" s="37"/>
    </row>
    <row r="748" spans="10:22" x14ac:dyDescent="0.3">
      <c r="J748" s="37"/>
      <c r="K748" s="37"/>
      <c r="M748" s="120">
        <v>17137</v>
      </c>
      <c r="N748" s="37" t="s">
        <v>0</v>
      </c>
      <c r="O748" s="37" t="s">
        <v>0</v>
      </c>
      <c r="P748" s="37"/>
      <c r="Q748" s="37"/>
      <c r="R748" s="37"/>
      <c r="S748" s="128">
        <v>2.2400000000000002</v>
      </c>
      <c r="T748" s="128">
        <v>0.75</v>
      </c>
      <c r="U748" s="37"/>
      <c r="V748" s="37"/>
    </row>
    <row r="749" spans="10:22" x14ac:dyDescent="0.3">
      <c r="J749" s="37"/>
      <c r="K749" s="37"/>
      <c r="M749" s="120">
        <v>17168</v>
      </c>
      <c r="N749" s="37" t="s">
        <v>0</v>
      </c>
      <c r="O749" s="37" t="s">
        <v>0</v>
      </c>
      <c r="P749" s="37"/>
      <c r="Q749" s="37"/>
      <c r="R749" s="37"/>
      <c r="S749" s="128">
        <v>2.2400000000000002</v>
      </c>
      <c r="T749" s="128">
        <v>0.8</v>
      </c>
      <c r="U749" s="37"/>
      <c r="V749" s="37"/>
    </row>
    <row r="750" spans="10:22" x14ac:dyDescent="0.3">
      <c r="J750" s="37"/>
      <c r="K750" s="37"/>
      <c r="M750" s="120">
        <v>17199</v>
      </c>
      <c r="N750" s="37" t="s">
        <v>0</v>
      </c>
      <c r="O750" s="37" t="s">
        <v>0</v>
      </c>
      <c r="P750" s="37"/>
      <c r="Q750" s="37"/>
      <c r="R750" s="37"/>
      <c r="S750" s="128">
        <v>2.27</v>
      </c>
      <c r="T750" s="128">
        <v>0.85</v>
      </c>
      <c r="U750" s="37"/>
      <c r="V750" s="37"/>
    </row>
    <row r="751" spans="10:22" x14ac:dyDescent="0.3">
      <c r="J751" s="37"/>
      <c r="K751" s="37"/>
      <c r="M751" s="120">
        <v>17227</v>
      </c>
      <c r="N751" s="37" t="s">
        <v>0</v>
      </c>
      <c r="O751" s="37" t="s">
        <v>0</v>
      </c>
      <c r="P751" s="37"/>
      <c r="Q751" s="37"/>
      <c r="R751" s="37"/>
      <c r="S751" s="128">
        <v>2.36</v>
      </c>
      <c r="T751" s="128">
        <v>0.92</v>
      </c>
      <c r="U751" s="37"/>
      <c r="V751" s="37"/>
    </row>
    <row r="752" spans="10:22" x14ac:dyDescent="0.3">
      <c r="J752" s="37"/>
      <c r="K752" s="37"/>
      <c r="M752" s="120">
        <v>17258</v>
      </c>
      <c r="N752" s="37" t="s">
        <v>0</v>
      </c>
      <c r="O752" s="37" t="s">
        <v>0</v>
      </c>
      <c r="P752" s="37"/>
      <c r="Q752" s="37"/>
      <c r="R752" s="37"/>
      <c r="S752" s="128">
        <v>2.39</v>
      </c>
      <c r="T752" s="128">
        <v>0.95</v>
      </c>
      <c r="U752" s="37"/>
      <c r="V752" s="37"/>
    </row>
    <row r="753" spans="10:22" x14ac:dyDescent="0.3">
      <c r="J753" s="37"/>
      <c r="K753" s="37"/>
      <c r="M753" s="120">
        <v>17288</v>
      </c>
      <c r="N753" s="37" t="s">
        <v>0</v>
      </c>
      <c r="O753" s="37" t="s">
        <v>0</v>
      </c>
      <c r="P753" s="37"/>
      <c r="Q753" s="37"/>
      <c r="R753" s="37"/>
      <c r="S753" s="128">
        <v>2.4500000000000002</v>
      </c>
      <c r="T753" s="128">
        <v>0.97</v>
      </c>
      <c r="U753" s="37"/>
      <c r="V753" s="37"/>
    </row>
    <row r="754" spans="10:22" x14ac:dyDescent="0.3">
      <c r="J754" s="37"/>
      <c r="K754" s="37"/>
      <c r="M754" s="120">
        <v>17319</v>
      </c>
      <c r="N754" s="37" t="s">
        <v>0</v>
      </c>
      <c r="O754" s="37" t="s">
        <v>0</v>
      </c>
      <c r="P754" s="37"/>
      <c r="Q754" s="37"/>
      <c r="R754" s="37"/>
      <c r="S754" s="128">
        <v>2.4500000000000002</v>
      </c>
      <c r="T754" s="128">
        <v>1</v>
      </c>
      <c r="U754" s="37"/>
      <c r="V754" s="37"/>
    </row>
    <row r="755" spans="10:22" x14ac:dyDescent="0.3">
      <c r="J755" s="37"/>
      <c r="K755" s="37"/>
      <c r="M755" s="120">
        <v>17349</v>
      </c>
      <c r="N755" s="37" t="s">
        <v>0</v>
      </c>
      <c r="O755" s="37" t="s">
        <v>0</v>
      </c>
      <c r="P755" s="37"/>
      <c r="Q755" s="37"/>
      <c r="R755" s="37"/>
      <c r="S755" s="128">
        <v>2.44</v>
      </c>
      <c r="T755" s="128">
        <v>1</v>
      </c>
      <c r="U755" s="37"/>
      <c r="V755" s="37"/>
    </row>
    <row r="756" spans="10:22" x14ac:dyDescent="0.3">
      <c r="J756" s="37"/>
      <c r="K756" s="37"/>
      <c r="M756" s="120">
        <v>17380</v>
      </c>
      <c r="N756" s="37" t="s">
        <v>0</v>
      </c>
      <c r="O756" s="37" t="s">
        <v>0</v>
      </c>
      <c r="P756" s="37"/>
      <c r="Q756" s="37"/>
      <c r="R756" s="37"/>
      <c r="S756" s="128">
        <v>2.44</v>
      </c>
      <c r="T756" s="128">
        <v>1</v>
      </c>
      <c r="U756" s="37"/>
      <c r="V756" s="37"/>
    </row>
    <row r="757" spans="10:22" x14ac:dyDescent="0.3">
      <c r="J757" s="37"/>
      <c r="K757" s="37"/>
      <c r="M757" s="120">
        <v>17411</v>
      </c>
      <c r="N757" s="37" t="s">
        <v>0</v>
      </c>
      <c r="O757" s="37" t="s">
        <v>0</v>
      </c>
      <c r="P757" s="37"/>
      <c r="Q757" s="37"/>
      <c r="R757" s="37"/>
      <c r="S757" s="128">
        <v>2.42</v>
      </c>
      <c r="T757" s="128">
        <v>1</v>
      </c>
      <c r="U757" s="37"/>
      <c r="V757" s="37"/>
    </row>
    <row r="758" spans="10:22" x14ac:dyDescent="0.3">
      <c r="J758" s="37"/>
      <c r="K758" s="37"/>
      <c r="M758" s="120">
        <v>17441</v>
      </c>
      <c r="N758" s="37" t="s">
        <v>0</v>
      </c>
      <c r="O758" s="37" t="s">
        <v>0</v>
      </c>
      <c r="P758" s="37"/>
      <c r="Q758" s="37"/>
      <c r="R758" s="37"/>
      <c r="S758" s="128">
        <v>2.41</v>
      </c>
      <c r="T758" s="128">
        <v>1</v>
      </c>
      <c r="U758" s="37"/>
      <c r="V758" s="37"/>
    </row>
    <row r="759" spans="10:22" x14ac:dyDescent="0.3">
      <c r="J759" s="37"/>
      <c r="K759" s="37"/>
      <c r="M759" s="120">
        <v>17472</v>
      </c>
      <c r="N759" s="37" t="s">
        <v>0</v>
      </c>
      <c r="O759" s="37" t="s">
        <v>0</v>
      </c>
      <c r="P759" s="37"/>
      <c r="Q759" s="37"/>
      <c r="R759" s="37"/>
      <c r="S759" s="128">
        <v>2.41</v>
      </c>
      <c r="T759" s="128">
        <v>1</v>
      </c>
      <c r="U759" s="37"/>
      <c r="V759" s="37"/>
    </row>
    <row r="760" spans="10:22" x14ac:dyDescent="0.3">
      <c r="J760" s="37"/>
      <c r="K760" s="37"/>
      <c r="M760" s="120">
        <v>17502</v>
      </c>
      <c r="N760" s="37" t="s">
        <v>0</v>
      </c>
      <c r="O760" s="37" t="s">
        <v>0</v>
      </c>
      <c r="P760" s="37"/>
      <c r="Q760" s="37"/>
      <c r="R760" s="37"/>
      <c r="S760" s="128">
        <v>2.4500000000000002</v>
      </c>
      <c r="T760" s="128">
        <v>1.06</v>
      </c>
      <c r="U760" s="37"/>
      <c r="V760" s="37"/>
    </row>
    <row r="761" spans="10:22" x14ac:dyDescent="0.3">
      <c r="J761" s="37"/>
      <c r="K761" s="37"/>
      <c r="M761" s="120">
        <v>17533</v>
      </c>
      <c r="N761" s="37" t="s">
        <v>0</v>
      </c>
      <c r="O761" s="37" t="s">
        <v>0</v>
      </c>
      <c r="P761" s="37"/>
      <c r="Q761" s="37"/>
      <c r="R761" s="37"/>
      <c r="S761" s="128">
        <v>2.4500000000000002</v>
      </c>
      <c r="T761" s="128">
        <v>1.0900000000000001</v>
      </c>
      <c r="U761" s="37"/>
      <c r="V761" s="37"/>
    </row>
    <row r="762" spans="10:22" x14ac:dyDescent="0.3">
      <c r="J762" s="37"/>
      <c r="K762" s="37"/>
      <c r="M762" s="120">
        <v>17564</v>
      </c>
      <c r="N762" s="37" t="s">
        <v>0</v>
      </c>
      <c r="O762" s="37" t="s">
        <v>0</v>
      </c>
      <c r="P762" s="37"/>
      <c r="Q762" s="37"/>
      <c r="R762" s="37"/>
      <c r="S762" s="128">
        <v>2.4500000000000002</v>
      </c>
      <c r="T762" s="128">
        <v>1.1200000000000001</v>
      </c>
      <c r="U762" s="37"/>
      <c r="V762" s="37"/>
    </row>
    <row r="763" spans="10:22" x14ac:dyDescent="0.3">
      <c r="J763" s="37"/>
      <c r="K763" s="37"/>
      <c r="M763" s="120">
        <v>17593</v>
      </c>
      <c r="N763" s="37" t="s">
        <v>0</v>
      </c>
      <c r="O763" s="37" t="s">
        <v>0</v>
      </c>
      <c r="P763" s="37"/>
      <c r="Q763" s="37"/>
      <c r="R763" s="37"/>
      <c r="S763" s="128">
        <v>2.44</v>
      </c>
      <c r="T763" s="128">
        <v>1.1399999999999999</v>
      </c>
      <c r="U763" s="37"/>
      <c r="V763" s="37"/>
    </row>
    <row r="764" spans="10:22" x14ac:dyDescent="0.3">
      <c r="J764" s="37"/>
      <c r="K764" s="37"/>
      <c r="M764" s="120">
        <v>17624</v>
      </c>
      <c r="N764" s="37" t="s">
        <v>0</v>
      </c>
      <c r="O764" s="37" t="s">
        <v>0</v>
      </c>
      <c r="P764" s="37"/>
      <c r="Q764" s="37"/>
      <c r="R764" s="37"/>
      <c r="S764" s="128">
        <v>2.44</v>
      </c>
      <c r="T764" s="128">
        <v>1.1599999999999999</v>
      </c>
      <c r="U764" s="37"/>
      <c r="V764" s="37"/>
    </row>
    <row r="765" spans="10:22" x14ac:dyDescent="0.3">
      <c r="J765" s="37"/>
      <c r="K765" s="37"/>
      <c r="M765" s="120">
        <v>17654</v>
      </c>
      <c r="N765" s="37" t="s">
        <v>0</v>
      </c>
      <c r="O765" s="37" t="s">
        <v>0</v>
      </c>
      <c r="P765" s="37"/>
      <c r="Q765" s="37"/>
      <c r="R765" s="37"/>
      <c r="S765" s="128">
        <v>2.42</v>
      </c>
      <c r="T765" s="128">
        <v>1.17</v>
      </c>
      <c r="U765" s="37"/>
      <c r="V765" s="37"/>
    </row>
    <row r="766" spans="10:22" x14ac:dyDescent="0.3">
      <c r="J766" s="37"/>
      <c r="K766" s="37"/>
      <c r="M766" s="120">
        <v>17685</v>
      </c>
      <c r="N766" s="37" t="s">
        <v>0</v>
      </c>
      <c r="O766" s="37" t="s">
        <v>0</v>
      </c>
      <c r="P766" s="37"/>
      <c r="Q766" s="37"/>
      <c r="R766" s="37"/>
      <c r="S766" s="128">
        <v>2.39</v>
      </c>
      <c r="T766" s="128">
        <v>1.17</v>
      </c>
      <c r="U766" s="37"/>
      <c r="V766" s="37"/>
    </row>
    <row r="767" spans="10:22" x14ac:dyDescent="0.3">
      <c r="J767" s="37"/>
      <c r="K767" s="37"/>
      <c r="M767" s="120">
        <v>17715</v>
      </c>
      <c r="N767" s="37" t="s">
        <v>0</v>
      </c>
      <c r="O767" s="37" t="s">
        <v>0</v>
      </c>
      <c r="P767" s="37"/>
      <c r="Q767" s="37"/>
      <c r="R767" s="37"/>
      <c r="S767" s="128">
        <v>2.38</v>
      </c>
      <c r="T767" s="128">
        <v>1.17</v>
      </c>
      <c r="U767" s="37"/>
      <c r="V767" s="37"/>
    </row>
    <row r="768" spans="10:22" x14ac:dyDescent="0.3">
      <c r="J768" s="37"/>
      <c r="K768" s="37"/>
      <c r="M768" s="120">
        <v>17746</v>
      </c>
      <c r="N768" s="37" t="s">
        <v>0</v>
      </c>
      <c r="O768" s="37" t="s">
        <v>0</v>
      </c>
      <c r="P768" s="37"/>
      <c r="Q768" s="37"/>
      <c r="R768" s="37"/>
      <c r="S768" s="128">
        <v>2.38</v>
      </c>
      <c r="T768" s="128">
        <v>1.17</v>
      </c>
      <c r="U768" s="37"/>
      <c r="V768" s="37"/>
    </row>
    <row r="769" spans="10:22" x14ac:dyDescent="0.3">
      <c r="J769" s="37"/>
      <c r="K769" s="37"/>
      <c r="M769" s="120">
        <v>17777</v>
      </c>
      <c r="N769" s="37" t="s">
        <v>0</v>
      </c>
      <c r="O769" s="37" t="s">
        <v>0</v>
      </c>
      <c r="P769" s="37"/>
      <c r="Q769" s="37"/>
      <c r="R769" s="37"/>
      <c r="S769" s="128">
        <v>2.38</v>
      </c>
      <c r="T769" s="128">
        <v>1.17</v>
      </c>
      <c r="U769" s="37"/>
      <c r="V769" s="37"/>
    </row>
    <row r="770" spans="10:22" x14ac:dyDescent="0.3">
      <c r="J770" s="37"/>
      <c r="K770" s="37"/>
      <c r="M770" s="120">
        <v>17807</v>
      </c>
      <c r="N770" s="37" t="s">
        <v>0</v>
      </c>
      <c r="O770" s="37" t="s">
        <v>0</v>
      </c>
      <c r="P770" s="37"/>
      <c r="Q770" s="37"/>
      <c r="R770" s="37"/>
      <c r="S770" s="128">
        <v>2.38</v>
      </c>
      <c r="T770" s="128">
        <v>1.17</v>
      </c>
      <c r="U770" s="37"/>
      <c r="V770" s="37"/>
    </row>
    <row r="771" spans="10:22" x14ac:dyDescent="0.3">
      <c r="J771" s="37"/>
      <c r="K771" s="37"/>
      <c r="M771" s="120">
        <v>17838</v>
      </c>
      <c r="N771" s="37" t="s">
        <v>0</v>
      </c>
      <c r="O771" s="37" t="s">
        <v>0</v>
      </c>
      <c r="P771" s="37"/>
      <c r="Q771" s="37"/>
      <c r="R771" s="37"/>
      <c r="S771" s="128">
        <v>2.27</v>
      </c>
      <c r="T771" s="128">
        <v>1.02</v>
      </c>
      <c r="U771" s="37"/>
      <c r="V771" s="37"/>
    </row>
    <row r="772" spans="10:22" x14ac:dyDescent="0.3">
      <c r="J772" s="37"/>
      <c r="K772" s="37"/>
      <c r="M772" s="120">
        <v>17868</v>
      </c>
      <c r="N772" s="37" t="s">
        <v>0</v>
      </c>
      <c r="O772" s="37" t="s">
        <v>0</v>
      </c>
      <c r="P772" s="37"/>
      <c r="Q772" s="37"/>
      <c r="R772" s="37"/>
      <c r="S772" s="128">
        <v>2.2400000000000002</v>
      </c>
      <c r="T772" s="128">
        <v>1.04</v>
      </c>
      <c r="U772" s="37"/>
      <c r="V772" s="37"/>
    </row>
    <row r="773" spans="10:22" x14ac:dyDescent="0.3">
      <c r="J773" s="37"/>
      <c r="K773" s="37"/>
      <c r="M773" s="120">
        <v>17899</v>
      </c>
      <c r="N773" s="37" t="s">
        <v>0</v>
      </c>
      <c r="O773" s="53">
        <v>2</v>
      </c>
      <c r="P773" s="37"/>
      <c r="Q773" s="37"/>
      <c r="R773" s="37"/>
      <c r="S773" s="128">
        <v>2.2200000000000002</v>
      </c>
      <c r="T773" s="128">
        <v>1.07</v>
      </c>
      <c r="U773" s="37"/>
      <c r="V773" s="37"/>
    </row>
    <row r="774" spans="10:22" x14ac:dyDescent="0.3">
      <c r="J774" s="37"/>
      <c r="K774" s="37"/>
      <c r="M774" s="120">
        <v>17930</v>
      </c>
      <c r="N774" s="37" t="s">
        <v>0</v>
      </c>
      <c r="O774" s="53">
        <v>2</v>
      </c>
      <c r="P774" s="37"/>
      <c r="Q774" s="37"/>
      <c r="R774" s="37"/>
      <c r="S774" s="128">
        <v>2.2200000000000002</v>
      </c>
      <c r="T774" s="128">
        <v>1.05</v>
      </c>
      <c r="U774" s="37"/>
      <c r="V774" s="37"/>
    </row>
    <row r="775" spans="10:22" x14ac:dyDescent="0.3">
      <c r="J775" s="37"/>
      <c r="K775" s="37"/>
      <c r="M775" s="120">
        <v>17958</v>
      </c>
      <c r="N775" s="37" t="s">
        <v>0</v>
      </c>
      <c r="O775" s="53">
        <v>2</v>
      </c>
      <c r="P775" s="37"/>
      <c r="Q775" s="37"/>
      <c r="R775" s="37"/>
      <c r="S775" s="128">
        <v>2.2000000000000002</v>
      </c>
      <c r="T775" s="128">
        <v>1.08</v>
      </c>
      <c r="U775" s="37"/>
      <c r="V775" s="37"/>
    </row>
    <row r="776" spans="10:22" x14ac:dyDescent="0.3">
      <c r="J776" s="37"/>
      <c r="K776" s="37"/>
      <c r="M776" s="120">
        <v>17989</v>
      </c>
      <c r="N776" s="37" t="s">
        <v>0</v>
      </c>
      <c r="O776" s="53">
        <v>2</v>
      </c>
      <c r="P776" s="37"/>
      <c r="Q776" s="37"/>
      <c r="R776" s="37"/>
      <c r="S776" s="128">
        <v>2.19</v>
      </c>
      <c r="T776" s="128">
        <v>1.1000000000000001</v>
      </c>
      <c r="U776" s="37"/>
      <c r="V776" s="37"/>
    </row>
    <row r="777" spans="10:22" x14ac:dyDescent="0.3">
      <c r="J777" s="37"/>
      <c r="K777" s="37"/>
      <c r="M777" s="120">
        <v>18019</v>
      </c>
      <c r="N777" s="37" t="s">
        <v>0</v>
      </c>
      <c r="O777" s="53">
        <v>2</v>
      </c>
      <c r="P777" s="122"/>
      <c r="Q777" s="37"/>
      <c r="R777" s="37"/>
      <c r="S777" s="128">
        <v>2.2000000000000002</v>
      </c>
      <c r="T777" s="128">
        <v>1.07</v>
      </c>
      <c r="U777" s="37"/>
      <c r="V777" s="37"/>
    </row>
    <row r="778" spans="10:22" x14ac:dyDescent="0.3">
      <c r="J778" s="37"/>
      <c r="K778" s="37"/>
      <c r="M778" s="120">
        <v>18050</v>
      </c>
      <c r="N778" s="37" t="s">
        <v>0</v>
      </c>
      <c r="O778" s="53">
        <v>2</v>
      </c>
      <c r="P778" s="122"/>
      <c r="Q778" s="37"/>
      <c r="R778" s="37"/>
      <c r="S778" s="128">
        <v>2.2400000000000002</v>
      </c>
      <c r="T778" s="128">
        <v>1.1200000000000001</v>
      </c>
      <c r="U778" s="37"/>
      <c r="V778" s="37"/>
    </row>
    <row r="779" spans="10:22" x14ac:dyDescent="0.3">
      <c r="J779" s="37"/>
      <c r="K779" s="37"/>
      <c r="M779" s="120">
        <v>18080</v>
      </c>
      <c r="N779" s="37" t="s">
        <v>0</v>
      </c>
      <c r="O779" s="53">
        <v>2</v>
      </c>
      <c r="P779" s="122"/>
      <c r="Q779" s="37"/>
      <c r="R779" s="37"/>
      <c r="S779" s="128">
        <v>2.27</v>
      </c>
      <c r="T779" s="128">
        <v>1.1200000000000001</v>
      </c>
      <c r="U779" s="37"/>
      <c r="V779" s="37"/>
    </row>
    <row r="780" spans="10:22" x14ac:dyDescent="0.3">
      <c r="J780" s="37"/>
      <c r="K780" s="37"/>
      <c r="M780" s="120">
        <v>18111</v>
      </c>
      <c r="N780" s="37" t="s">
        <v>0</v>
      </c>
      <c r="O780" s="53">
        <v>2</v>
      </c>
      <c r="P780" s="122"/>
      <c r="Q780" s="37"/>
      <c r="R780" s="37"/>
      <c r="S780" s="128">
        <v>2.2999999999999998</v>
      </c>
      <c r="T780" s="128">
        <v>1.1499999999999999</v>
      </c>
      <c r="U780" s="37"/>
      <c r="V780" s="37"/>
    </row>
    <row r="781" spans="10:22" x14ac:dyDescent="0.3">
      <c r="J781" s="37"/>
      <c r="K781" s="37"/>
      <c r="M781" s="120">
        <v>18142</v>
      </c>
      <c r="N781" s="37" t="s">
        <v>0</v>
      </c>
      <c r="O781" s="53">
        <v>2</v>
      </c>
      <c r="P781" s="122"/>
      <c r="Q781" s="37"/>
      <c r="R781" s="37"/>
      <c r="S781" s="128">
        <v>2.31</v>
      </c>
      <c r="T781" s="128">
        <v>1.1599999999999999</v>
      </c>
      <c r="U781" s="37"/>
      <c r="V781" s="37"/>
    </row>
    <row r="782" spans="10:22" x14ac:dyDescent="0.3">
      <c r="J782" s="37"/>
      <c r="K782" s="37"/>
      <c r="M782" s="120">
        <v>18172</v>
      </c>
      <c r="N782" s="37" t="s">
        <v>0</v>
      </c>
      <c r="O782" s="53">
        <v>2</v>
      </c>
      <c r="P782" s="122"/>
      <c r="Q782" s="37"/>
      <c r="R782" s="37"/>
      <c r="S782" s="128">
        <v>2.33</v>
      </c>
      <c r="T782" s="128">
        <v>1.1499999999999999</v>
      </c>
      <c r="U782" s="37"/>
      <c r="V782" s="37"/>
    </row>
    <row r="783" spans="10:22" x14ac:dyDescent="0.3">
      <c r="J783" s="37"/>
      <c r="K783" s="37"/>
      <c r="M783" s="120">
        <v>18203</v>
      </c>
      <c r="N783" s="37" t="s">
        <v>0</v>
      </c>
      <c r="O783" s="53">
        <v>2</v>
      </c>
      <c r="P783" s="122"/>
      <c r="Q783" s="37"/>
      <c r="R783" s="37"/>
      <c r="S783" s="128">
        <v>2.34</v>
      </c>
      <c r="T783" s="128">
        <v>1.1599999999999999</v>
      </c>
      <c r="U783" s="37"/>
      <c r="V783" s="37"/>
    </row>
    <row r="784" spans="10:22" x14ac:dyDescent="0.3">
      <c r="J784" s="37"/>
      <c r="K784" s="37"/>
      <c r="M784" s="120">
        <v>18233</v>
      </c>
      <c r="N784" s="37" t="s">
        <v>0</v>
      </c>
      <c r="O784" s="53">
        <v>2</v>
      </c>
      <c r="P784" s="122"/>
      <c r="Q784" s="37"/>
      <c r="R784" s="37"/>
      <c r="S784" s="128">
        <v>2.33</v>
      </c>
      <c r="T784" s="128">
        <v>1.2</v>
      </c>
      <c r="U784" s="37"/>
      <c r="V784" s="37"/>
    </row>
    <row r="785" spans="10:22" x14ac:dyDescent="0.3">
      <c r="J785" s="37"/>
      <c r="K785" s="37"/>
      <c r="M785" s="120">
        <v>18264</v>
      </c>
      <c r="N785" s="122">
        <v>1.5</v>
      </c>
      <c r="O785" s="53">
        <v>2</v>
      </c>
      <c r="P785" s="122"/>
      <c r="Q785" s="37"/>
      <c r="R785" s="37"/>
      <c r="S785" s="128">
        <v>2.36</v>
      </c>
      <c r="T785" s="128">
        <v>1.3</v>
      </c>
      <c r="U785" s="37"/>
      <c r="V785" s="37"/>
    </row>
    <row r="786" spans="10:22" x14ac:dyDescent="0.3">
      <c r="J786" s="37"/>
      <c r="K786" s="37"/>
      <c r="M786" s="120">
        <v>18295</v>
      </c>
      <c r="N786" s="122">
        <v>1.5</v>
      </c>
      <c r="O786" s="53">
        <v>2</v>
      </c>
      <c r="P786" s="122"/>
      <c r="Q786" s="37"/>
      <c r="R786" s="37"/>
      <c r="S786" s="128">
        <v>2.38</v>
      </c>
      <c r="T786" s="128">
        <v>1.31</v>
      </c>
      <c r="U786" s="37"/>
      <c r="V786" s="37"/>
    </row>
    <row r="787" spans="10:22" x14ac:dyDescent="0.3">
      <c r="J787" s="37"/>
      <c r="K787" s="37"/>
      <c r="M787" s="120">
        <v>18323</v>
      </c>
      <c r="N787" s="122">
        <v>1.5</v>
      </c>
      <c r="O787" s="53">
        <v>2</v>
      </c>
      <c r="P787" s="122"/>
      <c r="Q787" s="37"/>
      <c r="R787" s="37"/>
      <c r="S787" s="128">
        <v>2.38</v>
      </c>
      <c r="T787" s="128">
        <v>1.36</v>
      </c>
      <c r="U787" s="37"/>
      <c r="V787" s="37"/>
    </row>
    <row r="788" spans="10:22" x14ac:dyDescent="0.3">
      <c r="J788" s="37"/>
      <c r="K788" s="37"/>
      <c r="M788" s="120">
        <v>18354</v>
      </c>
      <c r="N788" s="122">
        <v>1.5</v>
      </c>
      <c r="O788" s="53">
        <v>2</v>
      </c>
      <c r="P788" s="122"/>
      <c r="Q788" s="37"/>
      <c r="R788" s="37"/>
      <c r="S788" s="128">
        <v>2.39</v>
      </c>
      <c r="T788" s="128">
        <v>1.34</v>
      </c>
      <c r="U788" s="37"/>
      <c r="V788" s="37"/>
    </row>
    <row r="789" spans="10:22" x14ac:dyDescent="0.3">
      <c r="J789" s="37"/>
      <c r="K789" s="37"/>
      <c r="M789" s="120">
        <v>18384</v>
      </c>
      <c r="N789" s="122">
        <v>1.5</v>
      </c>
      <c r="O789" s="53">
        <v>2</v>
      </c>
      <c r="P789" s="122"/>
      <c r="Q789" s="37"/>
      <c r="R789" s="37"/>
      <c r="S789" s="128">
        <v>2.39</v>
      </c>
      <c r="T789" s="128">
        <v>1.34</v>
      </c>
      <c r="U789" s="37"/>
      <c r="V789" s="37"/>
    </row>
    <row r="790" spans="10:22" x14ac:dyDescent="0.3">
      <c r="J790" s="37"/>
      <c r="K790" s="37"/>
      <c r="M790" s="120">
        <v>18415</v>
      </c>
      <c r="N790" s="122">
        <v>1.5</v>
      </c>
      <c r="O790" s="53">
        <v>2</v>
      </c>
      <c r="P790" s="122"/>
      <c r="Q790" s="37"/>
      <c r="R790" s="37"/>
      <c r="S790" s="128">
        <v>2.4</v>
      </c>
      <c r="T790" s="128">
        <v>1.36</v>
      </c>
      <c r="U790" s="37"/>
      <c r="V790" s="37"/>
    </row>
    <row r="791" spans="10:22" x14ac:dyDescent="0.3">
      <c r="J791" s="37"/>
      <c r="K791" s="37"/>
      <c r="M791" s="120">
        <v>18445</v>
      </c>
      <c r="N791" s="122">
        <v>1.5</v>
      </c>
      <c r="O791" s="53">
        <v>2</v>
      </c>
      <c r="P791" s="122"/>
      <c r="Q791" s="37"/>
      <c r="R791" s="37"/>
      <c r="S791" s="128">
        <v>2.4700000000000002</v>
      </c>
      <c r="T791" s="128">
        <v>1.4</v>
      </c>
      <c r="U791" s="37"/>
      <c r="V791" s="37"/>
    </row>
    <row r="792" spans="10:22" x14ac:dyDescent="0.3">
      <c r="J792" s="37"/>
      <c r="K792" s="37"/>
      <c r="M792" s="120">
        <v>18476</v>
      </c>
      <c r="N792" s="122">
        <v>1.59</v>
      </c>
      <c r="O792" s="53">
        <v>2</v>
      </c>
      <c r="P792" s="122"/>
      <c r="Q792" s="37"/>
      <c r="R792" s="37"/>
      <c r="S792" s="128">
        <v>2.56</v>
      </c>
      <c r="T792" s="128">
        <v>1.47</v>
      </c>
      <c r="U792" s="37"/>
      <c r="V792" s="37"/>
    </row>
    <row r="793" spans="10:22" x14ac:dyDescent="0.3">
      <c r="J793" s="37"/>
      <c r="K793" s="37"/>
      <c r="M793" s="120">
        <v>18507</v>
      </c>
      <c r="N793" s="122">
        <v>1.75</v>
      </c>
      <c r="O793" s="53">
        <v>2.08</v>
      </c>
      <c r="P793" s="122"/>
      <c r="Q793" s="37"/>
      <c r="R793" s="37"/>
      <c r="S793" s="128">
        <v>2.63</v>
      </c>
      <c r="T793" s="128">
        <v>1.55</v>
      </c>
      <c r="U793" s="37"/>
      <c r="V793" s="37"/>
    </row>
    <row r="794" spans="10:22" x14ac:dyDescent="0.3">
      <c r="J794" s="37"/>
      <c r="K794" s="37"/>
      <c r="M794" s="120">
        <v>18537</v>
      </c>
      <c r="N794" s="122">
        <v>1.75</v>
      </c>
      <c r="O794" s="53">
        <v>2.25</v>
      </c>
      <c r="P794" s="122"/>
      <c r="Q794" s="37"/>
      <c r="R794" s="37"/>
      <c r="S794" s="128">
        <v>2.65</v>
      </c>
      <c r="T794" s="128">
        <v>1.45</v>
      </c>
      <c r="U794" s="37"/>
      <c r="V794" s="37"/>
    </row>
    <row r="795" spans="10:22" x14ac:dyDescent="0.3">
      <c r="J795" s="37"/>
      <c r="K795" s="37"/>
      <c r="M795" s="120">
        <v>18568</v>
      </c>
      <c r="N795" s="122">
        <v>1.75</v>
      </c>
      <c r="O795" s="53">
        <v>2.25</v>
      </c>
      <c r="P795" s="122"/>
      <c r="Q795" s="37"/>
      <c r="R795" s="37"/>
      <c r="S795" s="128">
        <v>2.63</v>
      </c>
      <c r="T795" s="128">
        <v>1.56</v>
      </c>
      <c r="U795" s="37"/>
      <c r="V795" s="37"/>
    </row>
    <row r="796" spans="10:22" x14ac:dyDescent="0.3">
      <c r="J796" s="37"/>
      <c r="K796" s="37"/>
      <c r="M796" s="120">
        <v>18598</v>
      </c>
      <c r="N796" s="122">
        <v>1.75</v>
      </c>
      <c r="O796" s="53">
        <v>2.25</v>
      </c>
      <c r="P796" s="122"/>
      <c r="Q796" s="37"/>
      <c r="R796" s="37"/>
      <c r="S796" s="128">
        <v>2.57</v>
      </c>
      <c r="T796" s="128">
        <v>1.62</v>
      </c>
      <c r="U796" s="37"/>
      <c r="V796" s="37"/>
    </row>
    <row r="797" spans="10:22" x14ac:dyDescent="0.3">
      <c r="J797" s="37"/>
      <c r="K797" s="37"/>
      <c r="M797" s="120">
        <v>18629</v>
      </c>
      <c r="N797" s="122">
        <v>1.75</v>
      </c>
      <c r="O797" s="53">
        <v>2.44</v>
      </c>
      <c r="P797" s="122"/>
      <c r="Q797" s="37"/>
      <c r="R797" s="37"/>
      <c r="S797" s="128">
        <v>2.56</v>
      </c>
      <c r="T797" s="128">
        <v>1.63</v>
      </c>
      <c r="U797" s="37"/>
      <c r="V797" s="37"/>
    </row>
    <row r="798" spans="10:22" x14ac:dyDescent="0.3">
      <c r="J798" s="37"/>
      <c r="K798" s="37"/>
      <c r="M798" s="120">
        <v>18660</v>
      </c>
      <c r="N798" s="122">
        <v>1.75</v>
      </c>
      <c r="O798" s="53">
        <v>2.5</v>
      </c>
      <c r="P798" s="122"/>
      <c r="Q798" s="37"/>
      <c r="R798" s="37"/>
      <c r="S798" s="128">
        <v>2.61</v>
      </c>
      <c r="T798" s="128">
        <v>1.54</v>
      </c>
      <c r="U798" s="37"/>
      <c r="V798" s="37"/>
    </row>
    <row r="799" spans="10:22" x14ac:dyDescent="0.3">
      <c r="J799" s="37"/>
      <c r="K799" s="37"/>
      <c r="M799" s="120">
        <v>18688</v>
      </c>
      <c r="N799" s="122">
        <v>1.75</v>
      </c>
      <c r="O799" s="53">
        <v>2.5</v>
      </c>
      <c r="P799" s="122"/>
      <c r="Q799" s="37"/>
      <c r="R799" s="37"/>
      <c r="S799" s="128">
        <v>2.66</v>
      </c>
      <c r="T799" s="128">
        <v>1.56</v>
      </c>
      <c r="U799" s="37"/>
      <c r="V799" s="37"/>
    </row>
    <row r="800" spans="10:22" x14ac:dyDescent="0.3">
      <c r="J800" s="37"/>
      <c r="K800" s="37"/>
      <c r="M800" s="120">
        <v>18719</v>
      </c>
      <c r="N800" s="122">
        <v>1.75</v>
      </c>
      <c r="O800" s="53">
        <v>2.5</v>
      </c>
      <c r="P800" s="122"/>
      <c r="Q800" s="37"/>
      <c r="R800" s="37"/>
      <c r="S800" s="128">
        <v>2.7</v>
      </c>
      <c r="T800" s="128">
        <v>1.73</v>
      </c>
      <c r="U800" s="37"/>
      <c r="V800" s="37"/>
    </row>
    <row r="801" spans="10:22" x14ac:dyDescent="0.3">
      <c r="J801" s="37"/>
      <c r="K801" s="37"/>
      <c r="M801" s="120">
        <v>18749</v>
      </c>
      <c r="N801" s="122">
        <v>1.75</v>
      </c>
      <c r="O801" s="53">
        <v>2.5</v>
      </c>
      <c r="P801" s="122"/>
      <c r="Q801" s="37"/>
      <c r="R801" s="37"/>
      <c r="S801" s="128">
        <v>2.74</v>
      </c>
      <c r="T801" s="128">
        <v>1.57</v>
      </c>
      <c r="U801" s="37"/>
      <c r="V801" s="37"/>
    </row>
    <row r="802" spans="10:22" x14ac:dyDescent="0.3">
      <c r="J802" s="37"/>
      <c r="K802" s="37"/>
      <c r="M802" s="120">
        <v>18780</v>
      </c>
      <c r="N802" s="122">
        <v>1.75</v>
      </c>
      <c r="O802" s="53">
        <v>2.5</v>
      </c>
      <c r="P802" s="122"/>
      <c r="Q802" s="37"/>
      <c r="R802" s="37"/>
      <c r="S802" s="128">
        <v>2.71</v>
      </c>
      <c r="T802" s="128">
        <v>1.54</v>
      </c>
      <c r="U802" s="37"/>
      <c r="V802" s="37"/>
    </row>
    <row r="803" spans="10:22" x14ac:dyDescent="0.3">
      <c r="J803" s="37"/>
      <c r="K803" s="37"/>
      <c r="M803" s="120">
        <v>18810</v>
      </c>
      <c r="N803" s="122">
        <v>1.75</v>
      </c>
      <c r="O803" s="53">
        <v>2.5</v>
      </c>
      <c r="P803" s="122"/>
      <c r="Q803" s="37"/>
      <c r="R803" s="37"/>
      <c r="S803" s="128">
        <v>2.7</v>
      </c>
      <c r="T803" s="128">
        <v>1.59</v>
      </c>
      <c r="U803" s="37"/>
      <c r="V803" s="37"/>
    </row>
    <row r="804" spans="10:22" x14ac:dyDescent="0.3">
      <c r="J804" s="37"/>
      <c r="K804" s="37"/>
      <c r="M804" s="120">
        <v>18841</v>
      </c>
      <c r="N804" s="122">
        <v>1.75</v>
      </c>
      <c r="O804" s="53">
        <v>2.5</v>
      </c>
      <c r="P804" s="122"/>
      <c r="Q804" s="37"/>
      <c r="R804" s="37"/>
      <c r="S804" s="128">
        <v>2.64</v>
      </c>
      <c r="T804" s="128">
        <v>1.57</v>
      </c>
      <c r="U804" s="37"/>
      <c r="V804" s="37"/>
    </row>
    <row r="805" spans="10:22" x14ac:dyDescent="0.3">
      <c r="J805" s="37"/>
      <c r="K805" s="37"/>
      <c r="M805" s="120">
        <v>18872</v>
      </c>
      <c r="N805" s="122">
        <v>1.75</v>
      </c>
      <c r="O805" s="53">
        <v>2.5</v>
      </c>
      <c r="P805" s="122"/>
      <c r="Q805" s="37"/>
      <c r="R805" s="37"/>
      <c r="S805" s="128">
        <v>2.57</v>
      </c>
      <c r="T805" s="128">
        <v>1.67</v>
      </c>
      <c r="U805" s="37"/>
      <c r="V805" s="37"/>
    </row>
    <row r="806" spans="10:22" x14ac:dyDescent="0.3">
      <c r="J806" s="37"/>
      <c r="K806" s="37"/>
      <c r="M806" s="120">
        <v>18902</v>
      </c>
      <c r="N806" s="122">
        <v>1.75</v>
      </c>
      <c r="O806" s="53">
        <v>2.62</v>
      </c>
      <c r="P806" s="122"/>
      <c r="Q806" s="37"/>
      <c r="R806" s="37"/>
      <c r="S806" s="128">
        <v>2.61</v>
      </c>
      <c r="T806" s="128">
        <v>1.7</v>
      </c>
      <c r="U806" s="37"/>
      <c r="V806" s="37"/>
    </row>
    <row r="807" spans="10:22" x14ac:dyDescent="0.3">
      <c r="J807" s="37"/>
      <c r="K807" s="37"/>
      <c r="M807" s="120">
        <v>18933</v>
      </c>
      <c r="N807" s="122">
        <v>1.75</v>
      </c>
      <c r="O807" s="53">
        <v>2.75</v>
      </c>
      <c r="P807" s="122"/>
      <c r="Q807" s="37"/>
      <c r="R807" s="37"/>
      <c r="S807" s="128">
        <v>2.61</v>
      </c>
      <c r="T807" s="128">
        <v>1.81</v>
      </c>
      <c r="U807" s="37"/>
      <c r="V807" s="37"/>
    </row>
    <row r="808" spans="10:22" x14ac:dyDescent="0.3">
      <c r="J808" s="37"/>
      <c r="K808" s="37"/>
      <c r="M808" s="120">
        <v>18963</v>
      </c>
      <c r="N808" s="122">
        <v>1.75</v>
      </c>
      <c r="O808" s="53">
        <v>2.85</v>
      </c>
      <c r="P808" s="122"/>
      <c r="Q808" s="37"/>
      <c r="R808" s="37"/>
      <c r="S808" s="128">
        <v>2.7</v>
      </c>
      <c r="T808" s="128">
        <v>1.83</v>
      </c>
      <c r="U808" s="37"/>
      <c r="V808" s="37"/>
    </row>
    <row r="809" spans="10:22" x14ac:dyDescent="0.3">
      <c r="J809" s="37"/>
      <c r="K809" s="37"/>
      <c r="M809" s="120">
        <v>18994</v>
      </c>
      <c r="N809" s="122">
        <v>1.75</v>
      </c>
      <c r="O809" s="53">
        <v>3</v>
      </c>
      <c r="P809" s="122"/>
      <c r="Q809" s="37"/>
      <c r="R809" s="37"/>
      <c r="S809" s="128">
        <v>2.71</v>
      </c>
      <c r="T809" s="128">
        <v>1.71</v>
      </c>
      <c r="U809" s="37"/>
      <c r="V809" s="37"/>
    </row>
    <row r="810" spans="10:22" x14ac:dyDescent="0.3">
      <c r="J810" s="37"/>
      <c r="K810" s="37"/>
      <c r="M810" s="120">
        <v>19025</v>
      </c>
      <c r="N810" s="122">
        <v>1.75</v>
      </c>
      <c r="O810" s="53">
        <v>3</v>
      </c>
      <c r="P810" s="122"/>
      <c r="Q810" s="37"/>
      <c r="R810" s="37"/>
      <c r="S810" s="128">
        <v>2.74</v>
      </c>
      <c r="T810" s="128">
        <v>1.74</v>
      </c>
      <c r="U810" s="37"/>
      <c r="V810" s="37"/>
    </row>
    <row r="811" spans="10:22" x14ac:dyDescent="0.3">
      <c r="J811" s="37"/>
      <c r="K811" s="37"/>
      <c r="M811" s="120">
        <v>19054</v>
      </c>
      <c r="N811" s="122">
        <v>1.75</v>
      </c>
      <c r="O811" s="53">
        <v>3</v>
      </c>
      <c r="P811" s="122"/>
      <c r="Q811" s="37"/>
      <c r="R811" s="37"/>
      <c r="S811" s="128">
        <v>2.71</v>
      </c>
      <c r="T811" s="128">
        <v>1.85</v>
      </c>
      <c r="U811" s="37"/>
      <c r="V811" s="37"/>
    </row>
    <row r="812" spans="10:22" x14ac:dyDescent="0.3">
      <c r="J812" s="37"/>
      <c r="K812" s="37"/>
      <c r="M812" s="120">
        <v>19085</v>
      </c>
      <c r="N812" s="122">
        <v>1.75</v>
      </c>
      <c r="O812" s="53">
        <v>3</v>
      </c>
      <c r="P812" s="122"/>
      <c r="Q812" s="37"/>
      <c r="R812" s="37"/>
      <c r="S812" s="128">
        <v>2.75</v>
      </c>
      <c r="T812" s="128">
        <v>2.09</v>
      </c>
      <c r="U812" s="37"/>
      <c r="V812" s="37"/>
    </row>
    <row r="813" spans="10:22" x14ac:dyDescent="0.3">
      <c r="J813" s="37"/>
      <c r="K813" s="37"/>
      <c r="M813" s="120">
        <v>19115</v>
      </c>
      <c r="N813" s="122">
        <v>1.75</v>
      </c>
      <c r="O813" s="53">
        <v>3</v>
      </c>
      <c r="P813" s="122"/>
      <c r="Q813" s="37"/>
      <c r="R813" s="37"/>
      <c r="S813" s="128">
        <v>2.8</v>
      </c>
      <c r="T813" s="128">
        <v>1.96</v>
      </c>
      <c r="U813" s="37"/>
      <c r="V813" s="37"/>
    </row>
    <row r="814" spans="10:22" x14ac:dyDescent="0.3">
      <c r="J814" s="37"/>
      <c r="K814" s="37"/>
      <c r="M814" s="120">
        <v>19146</v>
      </c>
      <c r="N814" s="122">
        <v>1.75</v>
      </c>
      <c r="O814" s="53">
        <v>3</v>
      </c>
      <c r="P814" s="122"/>
      <c r="Q814" s="37"/>
      <c r="R814" s="37"/>
      <c r="S814" s="128">
        <v>2.83</v>
      </c>
      <c r="T814" s="128">
        <v>1.97</v>
      </c>
      <c r="U814" s="37"/>
      <c r="V814" s="37"/>
    </row>
    <row r="815" spans="10:22" x14ac:dyDescent="0.3">
      <c r="J815" s="37"/>
      <c r="K815" s="37"/>
      <c r="M815" s="120">
        <v>19176</v>
      </c>
      <c r="N815" s="122">
        <v>1.75</v>
      </c>
      <c r="O815" s="53">
        <v>3</v>
      </c>
      <c r="P815" s="122"/>
      <c r="Q815" s="37"/>
      <c r="R815" s="37"/>
      <c r="S815" s="128">
        <v>2.89</v>
      </c>
      <c r="T815" s="128">
        <v>2.0099999999999998</v>
      </c>
      <c r="U815" s="37"/>
      <c r="V815" s="37"/>
    </row>
    <row r="816" spans="10:22" x14ac:dyDescent="0.3">
      <c r="J816" s="37"/>
      <c r="K816" s="37"/>
      <c r="M816" s="120">
        <v>19207</v>
      </c>
      <c r="N816" s="122">
        <v>1.75</v>
      </c>
      <c r="O816" s="53">
        <v>3</v>
      </c>
      <c r="P816" s="122"/>
      <c r="Q816" s="37"/>
      <c r="R816" s="37"/>
      <c r="S816" s="128">
        <v>2.97</v>
      </c>
      <c r="T816" s="128">
        <v>2.19</v>
      </c>
      <c r="U816" s="37"/>
      <c r="V816" s="37"/>
    </row>
    <row r="817" spans="10:22" x14ac:dyDescent="0.3">
      <c r="J817" s="37"/>
      <c r="K817" s="37"/>
      <c r="M817" s="120">
        <v>19238</v>
      </c>
      <c r="N817" s="122">
        <v>1.75</v>
      </c>
      <c r="O817" s="53">
        <v>3</v>
      </c>
      <c r="P817" s="122"/>
      <c r="Q817" s="37"/>
      <c r="R817" s="37"/>
      <c r="S817" s="128">
        <v>3.12</v>
      </c>
      <c r="T817" s="128">
        <v>2.16</v>
      </c>
      <c r="U817" s="37"/>
      <c r="V817" s="37"/>
    </row>
    <row r="818" spans="10:22" x14ac:dyDescent="0.3">
      <c r="J818" s="37"/>
      <c r="K818" s="37"/>
      <c r="M818" s="120">
        <v>19268</v>
      </c>
      <c r="N818" s="122">
        <v>1.75</v>
      </c>
      <c r="O818" s="53">
        <v>3</v>
      </c>
      <c r="P818" s="122"/>
      <c r="Q818" s="37"/>
      <c r="R818" s="37"/>
      <c r="S818" s="128">
        <v>3.13</v>
      </c>
      <c r="T818" s="128">
        <v>2.11</v>
      </c>
      <c r="U818" s="37"/>
      <c r="V818" s="37"/>
    </row>
    <row r="819" spans="10:22" x14ac:dyDescent="0.3">
      <c r="J819" s="37"/>
      <c r="K819" s="37"/>
      <c r="M819" s="120">
        <v>19299</v>
      </c>
      <c r="N819" s="122">
        <v>1.75</v>
      </c>
      <c r="O819" s="53">
        <v>3</v>
      </c>
      <c r="P819" s="122"/>
      <c r="Q819" s="37"/>
      <c r="R819" s="37"/>
      <c r="S819" s="128">
        <v>3.04</v>
      </c>
      <c r="T819" s="128">
        <v>2.04</v>
      </c>
      <c r="U819" s="37"/>
      <c r="V819" s="37"/>
    </row>
    <row r="820" spans="10:22" x14ac:dyDescent="0.3">
      <c r="J820" s="37"/>
      <c r="K820" s="37"/>
      <c r="M820" s="120">
        <v>19329</v>
      </c>
      <c r="N820" s="122">
        <v>1.75</v>
      </c>
      <c r="O820" s="53">
        <v>3</v>
      </c>
      <c r="P820" s="122"/>
      <c r="Q820" s="37"/>
      <c r="R820" s="37"/>
      <c r="S820" s="128">
        <v>3.05</v>
      </c>
      <c r="T820" s="128">
        <v>2.04</v>
      </c>
      <c r="U820" s="37"/>
      <c r="V820" s="37"/>
    </row>
    <row r="821" spans="10:22" x14ac:dyDescent="0.3">
      <c r="J821" s="37"/>
      <c r="K821" s="37"/>
      <c r="M821" s="120">
        <v>19360</v>
      </c>
      <c r="N821" s="122">
        <v>1.88</v>
      </c>
      <c r="O821" s="53">
        <v>3</v>
      </c>
      <c r="P821" s="122"/>
      <c r="Q821" s="37"/>
      <c r="R821" s="37"/>
      <c r="S821" s="128">
        <v>3.01</v>
      </c>
      <c r="T821" s="128">
        <v>1.79</v>
      </c>
      <c r="U821" s="37"/>
      <c r="V821" s="37"/>
    </row>
    <row r="822" spans="10:22" x14ac:dyDescent="0.3">
      <c r="J822" s="37"/>
      <c r="K822" s="37"/>
      <c r="M822" s="120">
        <v>19391</v>
      </c>
      <c r="N822" s="122">
        <v>2</v>
      </c>
      <c r="O822" s="53">
        <v>3</v>
      </c>
      <c r="P822" s="122"/>
      <c r="Q822" s="37"/>
      <c r="R822" s="37"/>
      <c r="S822" s="128">
        <v>2.87</v>
      </c>
      <c r="T822" s="128">
        <v>1.38</v>
      </c>
      <c r="U822" s="37"/>
      <c r="V822" s="37"/>
    </row>
    <row r="823" spans="10:22" x14ac:dyDescent="0.3">
      <c r="J823" s="37"/>
      <c r="K823" s="37"/>
      <c r="M823" s="120">
        <v>19419</v>
      </c>
      <c r="N823" s="122">
        <v>2</v>
      </c>
      <c r="O823" s="53">
        <v>3</v>
      </c>
      <c r="P823" s="122"/>
      <c r="Q823" s="37"/>
      <c r="R823" s="37"/>
      <c r="S823" s="128">
        <v>2.86</v>
      </c>
      <c r="T823" s="128">
        <v>1.44</v>
      </c>
      <c r="U823" s="37"/>
      <c r="V823" s="37"/>
    </row>
    <row r="824" spans="10:22" x14ac:dyDescent="0.3">
      <c r="J824" s="37"/>
      <c r="K824" s="37"/>
      <c r="M824" s="120">
        <v>19450</v>
      </c>
      <c r="N824" s="122">
        <v>2</v>
      </c>
      <c r="O824" s="53">
        <v>3.03</v>
      </c>
      <c r="P824" s="122"/>
      <c r="Q824" s="37"/>
      <c r="R824" s="37"/>
      <c r="S824" s="128">
        <v>2.79</v>
      </c>
      <c r="T824" s="128">
        <v>1.6</v>
      </c>
      <c r="U824" s="37"/>
      <c r="V824" s="37"/>
    </row>
    <row r="825" spans="10:22" x14ac:dyDescent="0.3">
      <c r="J825" s="37"/>
      <c r="K825" s="37"/>
      <c r="M825" s="120">
        <v>19480</v>
      </c>
      <c r="N825" s="122">
        <v>2</v>
      </c>
      <c r="O825" s="53">
        <v>3.25</v>
      </c>
      <c r="P825" s="122"/>
      <c r="Q825" s="37"/>
      <c r="R825" s="37"/>
      <c r="S825" s="128">
        <v>2.69</v>
      </c>
      <c r="T825" s="128">
        <v>1.18</v>
      </c>
      <c r="U825" s="37"/>
      <c r="V825" s="37"/>
    </row>
    <row r="826" spans="10:22" x14ac:dyDescent="0.3">
      <c r="J826" s="37"/>
      <c r="K826" s="37"/>
      <c r="M826" s="120">
        <v>19511</v>
      </c>
      <c r="N826" s="122">
        <v>2</v>
      </c>
      <c r="O826" s="53">
        <v>3.25</v>
      </c>
      <c r="P826" s="122"/>
      <c r="Q826" s="37"/>
      <c r="R826" s="37"/>
      <c r="S826" s="128">
        <v>2.62</v>
      </c>
      <c r="T826" s="128">
        <v>0.97</v>
      </c>
      <c r="U826" s="37"/>
      <c r="V826" s="37"/>
    </row>
    <row r="827" spans="10:22" x14ac:dyDescent="0.3">
      <c r="J827" s="37"/>
      <c r="K827" s="37"/>
      <c r="M827" s="120">
        <v>19541</v>
      </c>
      <c r="N827" s="122">
        <v>2</v>
      </c>
      <c r="O827" s="53">
        <v>3.25</v>
      </c>
      <c r="P827" s="122"/>
      <c r="Q827" s="37"/>
      <c r="R827" s="37"/>
      <c r="S827" s="128">
        <v>2.5299999999999998</v>
      </c>
      <c r="T827" s="128">
        <v>1.03</v>
      </c>
      <c r="U827" s="37"/>
      <c r="V827" s="37"/>
    </row>
    <row r="828" spans="10:22" x14ac:dyDescent="0.3">
      <c r="J828" s="37"/>
      <c r="K828" s="37"/>
      <c r="M828" s="120">
        <v>19572</v>
      </c>
      <c r="N828" s="122">
        <v>2</v>
      </c>
      <c r="O828" s="53">
        <v>3.25</v>
      </c>
      <c r="P828" s="122"/>
      <c r="Q828" s="37"/>
      <c r="R828" s="37"/>
      <c r="S828" s="128">
        <v>2.48</v>
      </c>
      <c r="T828" s="128">
        <v>0.97</v>
      </c>
      <c r="U828" s="37"/>
      <c r="V828" s="37"/>
    </row>
    <row r="829" spans="10:22" x14ac:dyDescent="0.3">
      <c r="J829" s="37"/>
      <c r="K829" s="37"/>
      <c r="M829" s="120">
        <v>19603</v>
      </c>
      <c r="N829" s="122">
        <v>2</v>
      </c>
      <c r="O829" s="53">
        <v>3.25</v>
      </c>
      <c r="P829" s="122"/>
      <c r="Q829" s="37"/>
      <c r="R829" s="37"/>
      <c r="S829" s="128">
        <v>2.54</v>
      </c>
      <c r="T829" s="128">
        <v>0.76</v>
      </c>
      <c r="U829" s="37"/>
      <c r="V829" s="37"/>
    </row>
    <row r="830" spans="10:22" x14ac:dyDescent="0.3">
      <c r="J830" s="37"/>
      <c r="K830" s="37"/>
      <c r="M830" s="120">
        <v>19633</v>
      </c>
      <c r="N830" s="122">
        <v>2</v>
      </c>
      <c r="O830" s="53">
        <v>3.25</v>
      </c>
      <c r="P830" s="122"/>
      <c r="Q830" s="37"/>
      <c r="R830" s="37"/>
      <c r="S830" s="128">
        <v>2.5499999999999998</v>
      </c>
      <c r="T830" s="128">
        <v>0.64</v>
      </c>
      <c r="U830" s="37"/>
      <c r="V830" s="37"/>
    </row>
    <row r="831" spans="10:22" x14ac:dyDescent="0.3">
      <c r="J831" s="37"/>
      <c r="K831" s="37"/>
      <c r="M831" s="120">
        <v>19664</v>
      </c>
      <c r="N831" s="122">
        <v>2</v>
      </c>
      <c r="O831" s="53">
        <v>3.25</v>
      </c>
      <c r="P831" s="122"/>
      <c r="Q831" s="37"/>
      <c r="R831" s="37"/>
      <c r="S831" s="128">
        <v>2.4700000000000002</v>
      </c>
      <c r="T831" s="128">
        <v>0.72</v>
      </c>
      <c r="U831" s="37"/>
      <c r="V831" s="37"/>
    </row>
    <row r="832" spans="10:22" x14ac:dyDescent="0.3">
      <c r="J832" s="37"/>
      <c r="K832" s="37"/>
      <c r="M832" s="120">
        <v>19694</v>
      </c>
      <c r="N832" s="122">
        <v>2</v>
      </c>
      <c r="O832" s="53">
        <v>3.25</v>
      </c>
      <c r="P832" s="122"/>
      <c r="Q832" s="37"/>
      <c r="R832" s="37"/>
      <c r="S832" s="128">
        <v>2.48</v>
      </c>
      <c r="T832" s="128">
        <v>0.92</v>
      </c>
      <c r="U832" s="37"/>
      <c r="V832" s="37"/>
    </row>
    <row r="833" spans="10:22" x14ac:dyDescent="0.3">
      <c r="J833" s="37"/>
      <c r="K833" s="37"/>
      <c r="M833" s="120">
        <v>19725</v>
      </c>
      <c r="N833" s="122">
        <v>2</v>
      </c>
      <c r="O833" s="53">
        <v>3.25</v>
      </c>
      <c r="P833" s="122"/>
      <c r="Q833" s="37"/>
      <c r="R833" s="37"/>
      <c r="S833" s="128">
        <v>2.52</v>
      </c>
      <c r="T833" s="128">
        <v>1.01</v>
      </c>
      <c r="U833" s="37"/>
      <c r="V833" s="37"/>
    </row>
    <row r="834" spans="10:22" x14ac:dyDescent="0.3">
      <c r="J834" s="37"/>
      <c r="K834" s="37"/>
      <c r="M834" s="120">
        <v>19756</v>
      </c>
      <c r="N834" s="122">
        <v>1.79</v>
      </c>
      <c r="O834" s="53">
        <v>3.25</v>
      </c>
      <c r="P834" s="122"/>
      <c r="Q834" s="37"/>
      <c r="R834" s="37"/>
      <c r="S834" s="128">
        <v>2.54</v>
      </c>
      <c r="T834" s="128">
        <v>0.98</v>
      </c>
      <c r="U834" s="37"/>
      <c r="V834" s="37"/>
    </row>
    <row r="835" spans="10:22" x14ac:dyDescent="0.3">
      <c r="J835" s="37"/>
      <c r="K835" s="37"/>
      <c r="M835" s="120">
        <v>19784</v>
      </c>
      <c r="N835" s="122">
        <v>1.75</v>
      </c>
      <c r="O835" s="53">
        <v>3.13</v>
      </c>
      <c r="P835" s="122"/>
      <c r="Q835" s="37"/>
      <c r="R835" s="37"/>
      <c r="S835" s="128">
        <v>2.57</v>
      </c>
      <c r="T835" s="128">
        <v>0.93</v>
      </c>
      <c r="U835" s="37"/>
      <c r="V835" s="37"/>
    </row>
    <row r="836" spans="10:22" x14ac:dyDescent="0.3">
      <c r="J836" s="37"/>
      <c r="K836" s="37"/>
      <c r="M836" s="120">
        <v>19815</v>
      </c>
      <c r="N836" s="122">
        <v>1.63</v>
      </c>
      <c r="O836" s="53">
        <v>3</v>
      </c>
      <c r="P836" s="122"/>
      <c r="Q836" s="37"/>
      <c r="R836" s="37"/>
      <c r="S836" s="128">
        <v>2.59</v>
      </c>
      <c r="T836" s="128">
        <v>1.1499999999999999</v>
      </c>
      <c r="U836" s="37"/>
      <c r="V836" s="37"/>
    </row>
    <row r="837" spans="10:22" x14ac:dyDescent="0.3">
      <c r="J837" s="37"/>
      <c r="K837" s="37"/>
      <c r="M837" s="120">
        <v>19845</v>
      </c>
      <c r="N837" s="122">
        <v>1.5</v>
      </c>
      <c r="O837" s="53">
        <v>3</v>
      </c>
      <c r="P837" s="122"/>
      <c r="Q837" s="37"/>
      <c r="R837" s="37"/>
      <c r="S837" s="128">
        <v>2.68</v>
      </c>
      <c r="T837" s="128">
        <v>1.22</v>
      </c>
      <c r="U837" s="37"/>
      <c r="V837" s="37"/>
    </row>
    <row r="838" spans="10:22" x14ac:dyDescent="0.3">
      <c r="J838" s="37"/>
      <c r="K838" s="37"/>
      <c r="M838" s="120">
        <v>19876</v>
      </c>
      <c r="N838" s="122">
        <v>1.5</v>
      </c>
      <c r="O838" s="53">
        <v>3</v>
      </c>
      <c r="P838" s="122"/>
      <c r="Q838" s="37"/>
      <c r="R838" s="37"/>
      <c r="S838" s="128">
        <v>2.77</v>
      </c>
      <c r="T838" s="128">
        <v>1.17</v>
      </c>
      <c r="U838" s="37"/>
      <c r="V838" s="37"/>
    </row>
    <row r="839" spans="10:22" x14ac:dyDescent="0.3">
      <c r="J839" s="37"/>
      <c r="K839" s="37"/>
      <c r="M839" s="120">
        <v>19906</v>
      </c>
      <c r="N839" s="122">
        <v>1.5</v>
      </c>
      <c r="O839" s="53">
        <v>3</v>
      </c>
      <c r="P839" s="122"/>
      <c r="Q839" s="37"/>
      <c r="R839" s="37"/>
      <c r="S839" s="128">
        <v>2.78</v>
      </c>
      <c r="T839" s="128">
        <v>1.28</v>
      </c>
      <c r="U839" s="37"/>
      <c r="V839" s="37"/>
    </row>
    <row r="840" spans="10:22" x14ac:dyDescent="0.3">
      <c r="J840" s="37"/>
      <c r="K840" s="37"/>
      <c r="M840" s="120">
        <v>19937</v>
      </c>
      <c r="N840" s="122">
        <v>1.5</v>
      </c>
      <c r="O840" s="53">
        <v>3</v>
      </c>
      <c r="P840" s="122"/>
      <c r="Q840" s="37"/>
      <c r="R840" s="37"/>
      <c r="S840" s="128">
        <v>2.82</v>
      </c>
      <c r="T840" s="128">
        <v>1.59</v>
      </c>
      <c r="U840" s="37"/>
      <c r="V840" s="37"/>
    </row>
    <row r="841" spans="10:22" x14ac:dyDescent="0.3">
      <c r="J841" s="37"/>
      <c r="K841" s="37"/>
      <c r="M841" s="120">
        <v>19968</v>
      </c>
      <c r="N841" s="122">
        <v>1.5</v>
      </c>
      <c r="O841" s="53">
        <v>3</v>
      </c>
      <c r="P841" s="122"/>
      <c r="Q841" s="37"/>
      <c r="R841" s="37"/>
      <c r="S841" s="128">
        <v>2.81</v>
      </c>
      <c r="T841" s="128">
        <v>1.45</v>
      </c>
      <c r="U841" s="37"/>
      <c r="V841" s="37"/>
    </row>
    <row r="842" spans="10:22" x14ac:dyDescent="0.3">
      <c r="J842" s="37"/>
      <c r="K842" s="37"/>
      <c r="M842" s="120">
        <v>19998</v>
      </c>
      <c r="N842" s="122">
        <v>1.5</v>
      </c>
      <c r="O842" s="53">
        <v>3</v>
      </c>
      <c r="P842" s="122"/>
      <c r="Q842" s="37"/>
      <c r="R842" s="37"/>
      <c r="S842" s="128">
        <v>2.82</v>
      </c>
      <c r="T842" s="128">
        <v>1.41</v>
      </c>
      <c r="U842" s="37"/>
      <c r="V842" s="37"/>
    </row>
    <row r="843" spans="10:22" x14ac:dyDescent="0.3">
      <c r="J843" s="37"/>
      <c r="K843" s="37"/>
      <c r="M843" s="120">
        <v>20029</v>
      </c>
      <c r="N843" s="122">
        <v>1.5</v>
      </c>
      <c r="O843" s="53">
        <v>3</v>
      </c>
      <c r="P843" s="122"/>
      <c r="Q843" s="37"/>
      <c r="R843" s="37"/>
      <c r="S843" s="128">
        <v>2.91</v>
      </c>
      <c r="T843" s="128">
        <v>1.6</v>
      </c>
      <c r="U843" s="37"/>
      <c r="V843" s="37"/>
    </row>
    <row r="844" spans="10:22" x14ac:dyDescent="0.3">
      <c r="J844" s="37"/>
      <c r="K844" s="37"/>
      <c r="M844" s="120">
        <v>20059</v>
      </c>
      <c r="N844" s="122">
        <v>1.5</v>
      </c>
      <c r="O844" s="53">
        <v>3</v>
      </c>
      <c r="P844" s="122"/>
      <c r="Q844" s="37"/>
      <c r="R844" s="37"/>
      <c r="S844" s="128">
        <v>2.95</v>
      </c>
      <c r="T844" s="128">
        <v>1.9</v>
      </c>
      <c r="U844" s="37"/>
      <c r="V844" s="37"/>
    </row>
    <row r="845" spans="10:22" x14ac:dyDescent="0.3">
      <c r="J845" s="37"/>
      <c r="K845" s="37"/>
      <c r="M845" s="120">
        <v>20090</v>
      </c>
      <c r="N845" s="122">
        <v>1.5</v>
      </c>
      <c r="O845" s="53">
        <v>3</v>
      </c>
      <c r="P845" s="122"/>
      <c r="Q845" s="37"/>
      <c r="R845" s="37"/>
      <c r="S845" s="128">
        <v>2.92</v>
      </c>
      <c r="T845" s="128">
        <v>2.0699999999999998</v>
      </c>
      <c r="U845" s="37"/>
      <c r="V845" s="37"/>
    </row>
    <row r="846" spans="10:22" x14ac:dyDescent="0.3">
      <c r="J846" s="37"/>
      <c r="K846" s="37"/>
      <c r="M846" s="120">
        <v>20121</v>
      </c>
      <c r="N846" s="122">
        <v>1.5</v>
      </c>
      <c r="O846" s="53">
        <v>3</v>
      </c>
      <c r="P846" s="122"/>
      <c r="Q846" s="37"/>
      <c r="R846" s="37"/>
      <c r="S846" s="128">
        <v>2.87</v>
      </c>
      <c r="T846" s="128">
        <v>2.23</v>
      </c>
      <c r="U846" s="37"/>
      <c r="V846" s="37"/>
    </row>
    <row r="847" spans="10:22" x14ac:dyDescent="0.3">
      <c r="J847" s="37"/>
      <c r="K847" s="37"/>
      <c r="M847" s="120">
        <v>20149</v>
      </c>
      <c r="N847" s="122">
        <v>1.5</v>
      </c>
      <c r="O847" s="53">
        <v>3</v>
      </c>
      <c r="P847" s="122"/>
      <c r="Q847" s="37"/>
      <c r="R847" s="37"/>
      <c r="S847" s="128">
        <v>2.89</v>
      </c>
      <c r="T847" s="128">
        <v>2.2400000000000002</v>
      </c>
      <c r="U847" s="37"/>
      <c r="V847" s="37"/>
    </row>
    <row r="848" spans="10:22" x14ac:dyDescent="0.3">
      <c r="J848" s="37"/>
      <c r="K848" s="37"/>
      <c r="M848" s="120">
        <v>20180</v>
      </c>
      <c r="N848" s="122">
        <v>1.63</v>
      </c>
      <c r="O848" s="53">
        <v>3</v>
      </c>
      <c r="P848" s="122"/>
      <c r="Q848" s="37"/>
      <c r="R848" s="37"/>
      <c r="S848" s="128">
        <v>2.91</v>
      </c>
      <c r="T848" s="128">
        <v>2.54</v>
      </c>
      <c r="U848" s="37"/>
      <c r="V848" s="37"/>
    </row>
    <row r="849" spans="10:22" x14ac:dyDescent="0.3">
      <c r="J849" s="37"/>
      <c r="K849" s="37"/>
      <c r="M849" s="120">
        <v>20210</v>
      </c>
      <c r="N849" s="122">
        <v>1.75</v>
      </c>
      <c r="O849" s="53">
        <v>3</v>
      </c>
      <c r="P849" s="122"/>
      <c r="Q849" s="37"/>
      <c r="R849" s="37"/>
      <c r="S849" s="128">
        <v>2.88</v>
      </c>
      <c r="T849" s="128">
        <v>2.41</v>
      </c>
      <c r="U849" s="37"/>
      <c r="V849" s="37"/>
    </row>
    <row r="850" spans="10:22" x14ac:dyDescent="0.3">
      <c r="J850" s="37"/>
      <c r="K850" s="37"/>
      <c r="M850" s="120">
        <v>20241</v>
      </c>
      <c r="N850" s="122">
        <v>1.75</v>
      </c>
      <c r="O850" s="53">
        <v>3</v>
      </c>
      <c r="P850" s="122"/>
      <c r="Q850" s="37"/>
      <c r="R850" s="37"/>
      <c r="S850" s="128">
        <v>2.85</v>
      </c>
      <c r="T850" s="128">
        <v>2.3199999999999998</v>
      </c>
      <c r="U850" s="37"/>
      <c r="V850" s="37"/>
    </row>
    <row r="851" spans="10:22" x14ac:dyDescent="0.3">
      <c r="J851" s="37"/>
      <c r="K851" s="37"/>
      <c r="M851" s="120">
        <v>20271</v>
      </c>
      <c r="N851" s="122">
        <v>1.75</v>
      </c>
      <c r="O851" s="53">
        <v>3</v>
      </c>
      <c r="P851" s="122"/>
      <c r="Q851" s="37"/>
      <c r="R851" s="37"/>
      <c r="S851" s="128">
        <v>2.93</v>
      </c>
      <c r="T851" s="128">
        <v>2.25</v>
      </c>
      <c r="U851" s="37"/>
      <c r="V851" s="37"/>
    </row>
    <row r="852" spans="10:22" x14ac:dyDescent="0.3">
      <c r="J852" s="37"/>
      <c r="K852" s="37"/>
      <c r="M852" s="120">
        <v>20302</v>
      </c>
      <c r="N852" s="122">
        <v>1.97</v>
      </c>
      <c r="O852" s="53">
        <v>3.23</v>
      </c>
      <c r="P852" s="122"/>
      <c r="Q852" s="37"/>
      <c r="R852" s="37"/>
      <c r="S852" s="128">
        <v>3.07</v>
      </c>
      <c r="T852" s="128">
        <v>2.6</v>
      </c>
      <c r="U852" s="37"/>
      <c r="V852" s="37"/>
    </row>
    <row r="853" spans="10:22" x14ac:dyDescent="0.3">
      <c r="J853" s="37"/>
      <c r="K853" s="37"/>
      <c r="M853" s="120">
        <v>20333</v>
      </c>
      <c r="N853" s="122">
        <v>2.1800000000000002</v>
      </c>
      <c r="O853" s="53">
        <v>3.25</v>
      </c>
      <c r="P853" s="122"/>
      <c r="Q853" s="37"/>
      <c r="R853" s="37"/>
      <c r="S853" s="128">
        <v>2.97</v>
      </c>
      <c r="T853" s="128">
        <v>2.61</v>
      </c>
      <c r="U853" s="37"/>
      <c r="V853" s="37"/>
    </row>
    <row r="854" spans="10:22" x14ac:dyDescent="0.3">
      <c r="J854" s="37"/>
      <c r="K854" s="37"/>
      <c r="M854" s="120">
        <v>20363</v>
      </c>
      <c r="N854" s="122">
        <v>2.25</v>
      </c>
      <c r="O854" s="53">
        <v>3.4</v>
      </c>
      <c r="P854" s="122"/>
      <c r="Q854" s="37"/>
      <c r="R854" s="37"/>
      <c r="S854" s="128">
        <v>2.93</v>
      </c>
      <c r="T854" s="128">
        <v>2.4900000000000002</v>
      </c>
      <c r="U854" s="37"/>
      <c r="V854" s="37"/>
    </row>
    <row r="855" spans="10:22" x14ac:dyDescent="0.3">
      <c r="J855" s="37"/>
      <c r="K855" s="37"/>
      <c r="M855" s="120">
        <v>20394</v>
      </c>
      <c r="N855" s="122">
        <v>2.36</v>
      </c>
      <c r="O855" s="53">
        <v>3.5</v>
      </c>
      <c r="P855" s="122"/>
      <c r="Q855" s="37"/>
      <c r="R855" s="37"/>
      <c r="S855" s="128">
        <v>3</v>
      </c>
      <c r="T855" s="128">
        <v>2.31</v>
      </c>
      <c r="U855" s="37"/>
      <c r="V855" s="37"/>
    </row>
    <row r="856" spans="10:22" x14ac:dyDescent="0.3">
      <c r="J856" s="37"/>
      <c r="K856" s="37"/>
      <c r="M856" s="120">
        <v>20424</v>
      </c>
      <c r="N856" s="122">
        <v>2.5</v>
      </c>
      <c r="O856" s="53">
        <v>3.5</v>
      </c>
      <c r="P856" s="122"/>
      <c r="Q856" s="37"/>
      <c r="R856" s="37"/>
      <c r="S856" s="128">
        <v>3.17</v>
      </c>
      <c r="T856" s="128">
        <v>2.6</v>
      </c>
      <c r="U856" s="37"/>
      <c r="V856" s="37"/>
    </row>
    <row r="857" spans="10:22" x14ac:dyDescent="0.3">
      <c r="J857" s="37"/>
      <c r="K857" s="37"/>
      <c r="M857" s="120">
        <v>20455</v>
      </c>
      <c r="N857" s="122">
        <v>2.5</v>
      </c>
      <c r="O857" s="53">
        <v>3.5</v>
      </c>
      <c r="P857" s="122"/>
      <c r="Q857" s="37"/>
      <c r="R857" s="37"/>
      <c r="S857" s="128">
        <v>3.21</v>
      </c>
      <c r="T857" s="128">
        <v>2.84</v>
      </c>
      <c r="U857" s="37"/>
      <c r="V857" s="37"/>
    </row>
    <row r="858" spans="10:22" x14ac:dyDescent="0.3">
      <c r="J858" s="37"/>
      <c r="K858" s="37"/>
      <c r="M858" s="120">
        <v>20486</v>
      </c>
      <c r="N858" s="122">
        <v>2.5</v>
      </c>
      <c r="O858" s="53">
        <v>3.5</v>
      </c>
      <c r="P858" s="122"/>
      <c r="Q858" s="37"/>
      <c r="R858" s="37"/>
      <c r="S858" s="128">
        <v>3.2</v>
      </c>
      <c r="T858" s="128">
        <v>2.9</v>
      </c>
      <c r="U858" s="37"/>
      <c r="V858" s="37"/>
    </row>
    <row r="859" spans="10:22" x14ac:dyDescent="0.3">
      <c r="J859" s="37"/>
      <c r="K859" s="37"/>
      <c r="M859" s="120">
        <v>20515</v>
      </c>
      <c r="N859" s="122">
        <v>2.5</v>
      </c>
      <c r="O859" s="53">
        <v>3.5</v>
      </c>
      <c r="P859" s="122"/>
      <c r="Q859" s="37"/>
      <c r="R859" s="37"/>
      <c r="S859" s="128">
        <v>3.3</v>
      </c>
      <c r="T859" s="128">
        <v>2.99</v>
      </c>
      <c r="U859" s="37"/>
      <c r="V859" s="37"/>
    </row>
    <row r="860" spans="10:22" x14ac:dyDescent="0.3">
      <c r="J860" s="37"/>
      <c r="K860" s="37"/>
      <c r="M860" s="120">
        <v>20546</v>
      </c>
      <c r="N860" s="122">
        <v>2.65</v>
      </c>
      <c r="O860" s="53">
        <v>3.65</v>
      </c>
      <c r="P860" s="122"/>
      <c r="Q860" s="37"/>
      <c r="R860" s="37"/>
      <c r="S860" s="128">
        <v>3.4</v>
      </c>
      <c r="T860" s="128">
        <v>3.21</v>
      </c>
      <c r="U860" s="37"/>
      <c r="V860" s="37"/>
    </row>
    <row r="861" spans="10:22" x14ac:dyDescent="0.3">
      <c r="J861" s="37"/>
      <c r="K861" s="37"/>
      <c r="M861" s="120">
        <v>20576</v>
      </c>
      <c r="N861" s="122">
        <v>2.75</v>
      </c>
      <c r="O861" s="53">
        <v>3.75</v>
      </c>
      <c r="P861" s="122"/>
      <c r="Q861" s="37"/>
      <c r="R861" s="37"/>
      <c r="S861" s="128">
        <v>3.34</v>
      </c>
      <c r="T861" s="128">
        <v>3.11</v>
      </c>
      <c r="U861" s="37"/>
      <c r="V861" s="37"/>
    </row>
    <row r="862" spans="10:22" x14ac:dyDescent="0.3">
      <c r="J862" s="37"/>
      <c r="K862" s="37"/>
      <c r="M862" s="120">
        <v>20607</v>
      </c>
      <c r="N862" s="122">
        <v>2.75</v>
      </c>
      <c r="O862" s="53">
        <v>3.75</v>
      </c>
      <c r="P862" s="122"/>
      <c r="Q862" s="37"/>
      <c r="R862" s="37"/>
      <c r="S862" s="128">
        <v>3.22</v>
      </c>
      <c r="T862" s="128">
        <v>3.1</v>
      </c>
      <c r="U862" s="37"/>
      <c r="V862" s="37"/>
    </row>
    <row r="863" spans="10:22" x14ac:dyDescent="0.3">
      <c r="J863" s="37"/>
      <c r="K863" s="37"/>
      <c r="M863" s="120">
        <v>20637</v>
      </c>
      <c r="N863" s="122">
        <v>2.75</v>
      </c>
      <c r="O863" s="53">
        <v>3.75</v>
      </c>
      <c r="P863" s="122"/>
      <c r="Q863" s="37"/>
      <c r="R863" s="37"/>
      <c r="S863" s="128">
        <v>3.26</v>
      </c>
      <c r="T863" s="128">
        <v>3.08</v>
      </c>
      <c r="U863" s="37"/>
      <c r="V863" s="37"/>
    </row>
    <row r="864" spans="10:22" x14ac:dyDescent="0.3">
      <c r="J864" s="37"/>
      <c r="K864" s="37"/>
      <c r="M864" s="120">
        <v>20668</v>
      </c>
      <c r="N864" s="122">
        <v>2.81</v>
      </c>
      <c r="O864" s="53">
        <v>3.84</v>
      </c>
      <c r="P864" s="122"/>
      <c r="Q864" s="37"/>
      <c r="R864" s="37"/>
      <c r="S864" s="128">
        <v>3.32</v>
      </c>
      <c r="T864" s="128">
        <v>3.07</v>
      </c>
      <c r="U864" s="37"/>
      <c r="V864" s="37"/>
    </row>
    <row r="865" spans="10:22" x14ac:dyDescent="0.3">
      <c r="J865" s="37"/>
      <c r="K865" s="37"/>
      <c r="M865" s="120">
        <v>20699</v>
      </c>
      <c r="N865" s="122">
        <v>3</v>
      </c>
      <c r="O865" s="53">
        <v>4</v>
      </c>
      <c r="P865" s="122"/>
      <c r="Q865" s="37"/>
      <c r="R865" s="37"/>
      <c r="S865" s="128">
        <v>3.4</v>
      </c>
      <c r="T865" s="128">
        <v>3.06</v>
      </c>
      <c r="U865" s="37"/>
      <c r="V865" s="37"/>
    </row>
    <row r="866" spans="10:22" x14ac:dyDescent="0.3">
      <c r="J866" s="37"/>
      <c r="K866" s="37"/>
      <c r="M866" s="120">
        <v>20729</v>
      </c>
      <c r="N866" s="122">
        <v>3</v>
      </c>
      <c r="O866" s="53">
        <v>4</v>
      </c>
      <c r="P866" s="122"/>
      <c r="Q866" s="37"/>
      <c r="R866" s="37"/>
      <c r="S866" s="128">
        <v>3.58</v>
      </c>
      <c r="T866" s="128">
        <v>3.29</v>
      </c>
      <c r="U866" s="37"/>
      <c r="V866" s="37"/>
    </row>
    <row r="867" spans="10:22" x14ac:dyDescent="0.3">
      <c r="J867" s="37"/>
      <c r="K867" s="37"/>
      <c r="M867" s="120">
        <v>20760</v>
      </c>
      <c r="N867" s="122">
        <v>3</v>
      </c>
      <c r="O867" s="53">
        <v>4</v>
      </c>
      <c r="P867" s="122"/>
      <c r="Q867" s="37"/>
      <c r="R867" s="37"/>
      <c r="S867" s="128">
        <v>3.6</v>
      </c>
      <c r="T867" s="128">
        <v>3.16</v>
      </c>
      <c r="U867" s="37"/>
      <c r="V867" s="37"/>
    </row>
    <row r="868" spans="10:22" x14ac:dyDescent="0.3">
      <c r="J868" s="37"/>
      <c r="K868" s="37"/>
      <c r="M868" s="120">
        <v>20790</v>
      </c>
      <c r="N868" s="122">
        <v>3</v>
      </c>
      <c r="O868" s="53">
        <v>4</v>
      </c>
      <c r="P868" s="122"/>
      <c r="Q868" s="37"/>
      <c r="R868" s="37"/>
      <c r="S868" s="128">
        <v>3.63</v>
      </c>
      <c r="T868" s="128">
        <v>3.37</v>
      </c>
      <c r="U868" s="37"/>
      <c r="V868" s="37"/>
    </row>
    <row r="869" spans="10:22" x14ac:dyDescent="0.3">
      <c r="J869" s="37"/>
      <c r="K869" s="37"/>
      <c r="M869" s="120">
        <v>20821</v>
      </c>
      <c r="N869" s="122">
        <v>3</v>
      </c>
      <c r="O869" s="53">
        <v>4</v>
      </c>
      <c r="P869" s="122"/>
      <c r="Q869" s="37"/>
      <c r="R869" s="37"/>
      <c r="S869" s="128">
        <v>3.66</v>
      </c>
      <c r="T869" s="128">
        <v>3.53</v>
      </c>
      <c r="U869" s="37"/>
      <c r="V869" s="37"/>
    </row>
    <row r="870" spans="10:22" x14ac:dyDescent="0.3">
      <c r="J870" s="37"/>
      <c r="K870" s="37"/>
      <c r="M870" s="120">
        <v>20852</v>
      </c>
      <c r="N870" s="122">
        <v>3</v>
      </c>
      <c r="O870" s="53">
        <v>4</v>
      </c>
      <c r="P870" s="122"/>
      <c r="Q870" s="37"/>
      <c r="R870" s="37"/>
      <c r="S870" s="128">
        <v>3.73</v>
      </c>
      <c r="T870" s="128">
        <v>3.58</v>
      </c>
      <c r="U870" s="37"/>
      <c r="V870" s="37"/>
    </row>
    <row r="871" spans="10:22" x14ac:dyDescent="0.3">
      <c r="J871" s="37"/>
      <c r="K871" s="37"/>
      <c r="M871" s="120">
        <v>20880</v>
      </c>
      <c r="N871" s="122">
        <v>3</v>
      </c>
      <c r="O871" s="53">
        <v>4</v>
      </c>
      <c r="P871" s="122"/>
      <c r="Q871" s="37"/>
      <c r="R871" s="37"/>
      <c r="S871" s="128">
        <v>3.57</v>
      </c>
      <c r="T871" s="128">
        <v>3.31</v>
      </c>
      <c r="U871" s="37"/>
      <c r="V871" s="37"/>
    </row>
    <row r="872" spans="10:22" x14ac:dyDescent="0.3">
      <c r="J872" s="37"/>
      <c r="K872" s="37"/>
      <c r="M872" s="120">
        <v>20911</v>
      </c>
      <c r="N872" s="122">
        <v>3</v>
      </c>
      <c r="O872" s="53">
        <v>4</v>
      </c>
      <c r="P872" s="122"/>
      <c r="Q872" s="37"/>
      <c r="R872" s="37"/>
      <c r="S872" s="128">
        <v>3.3</v>
      </c>
      <c r="T872" s="128">
        <v>3.04</v>
      </c>
      <c r="U872" s="37"/>
      <c r="V872" s="37"/>
    </row>
    <row r="873" spans="10:22" x14ac:dyDescent="0.3">
      <c r="J873" s="37"/>
      <c r="K873" s="37"/>
      <c r="M873" s="120">
        <v>20941</v>
      </c>
      <c r="N873" s="122">
        <v>3</v>
      </c>
      <c r="O873" s="53">
        <v>4</v>
      </c>
      <c r="P873" s="122"/>
      <c r="Q873" s="37"/>
      <c r="R873" s="37"/>
      <c r="S873" s="128">
        <v>3.24</v>
      </c>
      <c r="T873" s="128">
        <v>2.44</v>
      </c>
      <c r="U873" s="37"/>
      <c r="V873" s="37"/>
    </row>
    <row r="874" spans="10:22" x14ac:dyDescent="0.3">
      <c r="J874" s="37"/>
      <c r="K874" s="37"/>
      <c r="M874" s="120">
        <v>20972</v>
      </c>
      <c r="N874" s="122">
        <v>3</v>
      </c>
      <c r="O874" s="53">
        <v>4</v>
      </c>
      <c r="P874" s="122"/>
      <c r="Q874" s="37"/>
      <c r="R874" s="37"/>
      <c r="S874" s="128">
        <v>3.26</v>
      </c>
      <c r="T874" s="128">
        <v>1.53</v>
      </c>
      <c r="U874" s="37"/>
      <c r="V874" s="37"/>
    </row>
    <row r="875" spans="10:22" x14ac:dyDescent="0.3">
      <c r="J875" s="37"/>
      <c r="K875" s="37"/>
      <c r="M875" s="120">
        <v>21002</v>
      </c>
      <c r="N875" s="122">
        <v>3</v>
      </c>
      <c r="O875" s="53">
        <v>4</v>
      </c>
      <c r="P875" s="122"/>
      <c r="Q875" s="37"/>
      <c r="R875" s="37"/>
      <c r="S875" s="128">
        <v>3.25</v>
      </c>
      <c r="T875" s="128">
        <v>1.3</v>
      </c>
      <c r="U875" s="37"/>
      <c r="V875" s="37"/>
    </row>
    <row r="876" spans="10:22" x14ac:dyDescent="0.3">
      <c r="J876" s="37"/>
      <c r="K876" s="37"/>
      <c r="M876" s="120">
        <v>21033</v>
      </c>
      <c r="N876" s="122">
        <v>3.15</v>
      </c>
      <c r="O876" s="53">
        <v>4.42</v>
      </c>
      <c r="P876" s="122"/>
      <c r="Q876" s="37"/>
      <c r="R876" s="37"/>
      <c r="S876" s="128">
        <v>3.12</v>
      </c>
      <c r="T876" s="128">
        <v>1.1299999999999999</v>
      </c>
      <c r="U876" s="37"/>
      <c r="V876" s="37"/>
    </row>
    <row r="877" spans="10:22" x14ac:dyDescent="0.3">
      <c r="J877" s="37"/>
      <c r="K877" s="37"/>
      <c r="M877" s="120">
        <v>21064</v>
      </c>
      <c r="N877" s="122">
        <v>3.5</v>
      </c>
      <c r="O877" s="53">
        <v>4.5</v>
      </c>
      <c r="P877" s="122"/>
      <c r="Q877" s="37"/>
      <c r="R877" s="37"/>
      <c r="S877" s="128">
        <v>3.14</v>
      </c>
      <c r="T877" s="128">
        <v>0.91</v>
      </c>
      <c r="U877" s="37"/>
      <c r="V877" s="37"/>
    </row>
    <row r="878" spans="10:22" x14ac:dyDescent="0.3">
      <c r="J878" s="37"/>
      <c r="K878" s="37"/>
      <c r="M878" s="120">
        <v>21094</v>
      </c>
      <c r="N878" s="122">
        <v>3.5</v>
      </c>
      <c r="O878" s="53">
        <v>4.5</v>
      </c>
      <c r="P878" s="122"/>
      <c r="Q878" s="37"/>
      <c r="R878" s="37"/>
      <c r="S878" s="128">
        <v>3.19</v>
      </c>
      <c r="T878" s="128">
        <v>0.83</v>
      </c>
      <c r="U878" s="37"/>
      <c r="V878" s="37"/>
    </row>
    <row r="879" spans="10:22" x14ac:dyDescent="0.3">
      <c r="J879" s="37"/>
      <c r="K879" s="37"/>
      <c r="M879" s="120">
        <v>21125</v>
      </c>
      <c r="N879" s="122">
        <v>3.23</v>
      </c>
      <c r="O879" s="53">
        <v>4.5</v>
      </c>
      <c r="P879" s="122"/>
      <c r="Q879" s="37"/>
      <c r="R879" s="37"/>
      <c r="S879" s="128">
        <v>3.36</v>
      </c>
      <c r="T879" s="128">
        <v>0.91</v>
      </c>
      <c r="U879" s="37"/>
      <c r="V879" s="37"/>
    </row>
    <row r="880" spans="10:22" x14ac:dyDescent="0.3">
      <c r="J880" s="37"/>
      <c r="K880" s="37"/>
      <c r="M880" s="120">
        <v>21155</v>
      </c>
      <c r="N880" s="122">
        <v>3</v>
      </c>
      <c r="O880" s="53">
        <v>4.5</v>
      </c>
      <c r="P880" s="122"/>
      <c r="Q880" s="37"/>
      <c r="R880" s="37"/>
      <c r="S880" s="128">
        <v>3.6</v>
      </c>
      <c r="T880" s="128">
        <v>1.69</v>
      </c>
      <c r="U880" s="37"/>
      <c r="V880" s="37"/>
    </row>
    <row r="881" spans="10:22" x14ac:dyDescent="0.3">
      <c r="J881" s="37"/>
      <c r="K881" s="37"/>
      <c r="M881" s="120">
        <v>21186</v>
      </c>
      <c r="N881" s="122">
        <v>2.94</v>
      </c>
      <c r="O881" s="53">
        <v>4.34</v>
      </c>
      <c r="P881" s="122"/>
      <c r="Q881" s="37"/>
      <c r="R881" s="37"/>
      <c r="S881" s="128">
        <v>3.75</v>
      </c>
      <c r="T881" s="128">
        <v>2.44</v>
      </c>
      <c r="U881" s="37"/>
      <c r="V881" s="37"/>
    </row>
    <row r="882" spans="10:22" x14ac:dyDescent="0.3">
      <c r="J882" s="37"/>
      <c r="K882" s="37"/>
      <c r="M882" s="120">
        <v>21217</v>
      </c>
      <c r="N882" s="122">
        <v>2.75</v>
      </c>
      <c r="O882" s="53">
        <v>4</v>
      </c>
      <c r="P882" s="122"/>
      <c r="Q882" s="37"/>
      <c r="R882" s="37"/>
      <c r="S882" s="128">
        <v>3.76</v>
      </c>
      <c r="T882" s="128">
        <v>2.63</v>
      </c>
      <c r="U882" s="37"/>
      <c r="V882" s="37"/>
    </row>
    <row r="883" spans="10:22" x14ac:dyDescent="0.3">
      <c r="J883" s="37"/>
      <c r="K883" s="37"/>
      <c r="M883" s="120">
        <v>21245</v>
      </c>
      <c r="N883" s="122">
        <v>2.35</v>
      </c>
      <c r="O883" s="53">
        <v>4</v>
      </c>
      <c r="P883" s="122"/>
      <c r="Q883" s="37"/>
      <c r="R883" s="37"/>
      <c r="S883" s="128">
        <v>3.7</v>
      </c>
      <c r="T883" s="128">
        <v>2.67</v>
      </c>
      <c r="U883" s="37"/>
      <c r="V883" s="37"/>
    </row>
    <row r="884" spans="10:22" x14ac:dyDescent="0.3">
      <c r="J884" s="37"/>
      <c r="K884" s="37"/>
      <c r="M884" s="120">
        <v>21276</v>
      </c>
      <c r="N884" s="122">
        <v>2.0299999999999998</v>
      </c>
      <c r="O884" s="53">
        <v>3.83</v>
      </c>
      <c r="P884" s="122"/>
      <c r="Q884" s="37"/>
      <c r="R884" s="37"/>
      <c r="S884" s="128">
        <v>3.8</v>
      </c>
      <c r="T884" s="128">
        <v>2.77</v>
      </c>
      <c r="U884" s="37"/>
      <c r="V884" s="37"/>
    </row>
    <row r="885" spans="10:22" x14ac:dyDescent="0.3">
      <c r="J885" s="37"/>
      <c r="K885" s="37"/>
      <c r="M885" s="120">
        <v>21306</v>
      </c>
      <c r="N885" s="122">
        <v>1.75</v>
      </c>
      <c r="O885" s="53">
        <v>3.5</v>
      </c>
      <c r="P885" s="122"/>
      <c r="Q885" s="37"/>
      <c r="R885" s="37"/>
      <c r="S885" s="128">
        <v>3.9</v>
      </c>
      <c r="T885" s="128">
        <v>2.82</v>
      </c>
      <c r="U885" s="37"/>
      <c r="V885" s="37"/>
    </row>
    <row r="886" spans="10:22" x14ac:dyDescent="0.3">
      <c r="J886" s="37"/>
      <c r="K886" s="37"/>
      <c r="M886" s="120">
        <v>21337</v>
      </c>
      <c r="N886" s="122">
        <v>1.75</v>
      </c>
      <c r="O886" s="53">
        <v>3.5</v>
      </c>
      <c r="P886" s="122"/>
      <c r="Q886" s="37"/>
      <c r="R886" s="37"/>
      <c r="S886" s="128">
        <v>3.92</v>
      </c>
      <c r="T886" s="128">
        <v>2.7</v>
      </c>
      <c r="U886" s="37"/>
      <c r="V886" s="37"/>
    </row>
    <row r="887" spans="10:22" x14ac:dyDescent="0.3">
      <c r="J887" s="37"/>
      <c r="K887" s="37"/>
      <c r="M887" s="120">
        <v>21367</v>
      </c>
      <c r="N887" s="122">
        <v>1.75</v>
      </c>
      <c r="O887" s="53">
        <v>3.5</v>
      </c>
      <c r="P887" s="122"/>
      <c r="Q887" s="37"/>
      <c r="R887" s="37"/>
      <c r="S887" s="128">
        <v>3.92</v>
      </c>
      <c r="T887" s="128">
        <v>2.8</v>
      </c>
      <c r="U887" s="37"/>
      <c r="V887" s="37"/>
    </row>
    <row r="888" spans="10:22" x14ac:dyDescent="0.3">
      <c r="J888" s="37"/>
      <c r="K888" s="37"/>
      <c r="M888" s="120">
        <v>21398</v>
      </c>
      <c r="N888" s="122">
        <v>1.75</v>
      </c>
      <c r="O888" s="53">
        <v>3.5</v>
      </c>
      <c r="P888" s="122"/>
      <c r="Q888" s="37"/>
      <c r="R888" s="37"/>
      <c r="S888" s="128">
        <v>4.01</v>
      </c>
      <c r="T888" s="128">
        <v>2.95</v>
      </c>
      <c r="U888" s="37"/>
      <c r="V888" s="37"/>
    </row>
    <row r="889" spans="10:22" x14ac:dyDescent="0.3">
      <c r="J889" s="37"/>
      <c r="K889" s="37"/>
      <c r="M889" s="120">
        <v>21429</v>
      </c>
      <c r="N889" s="122">
        <v>1.91</v>
      </c>
      <c r="O889" s="53">
        <v>3.83</v>
      </c>
      <c r="P889" s="122"/>
      <c r="Q889" s="37"/>
      <c r="R889" s="37"/>
      <c r="S889" s="128">
        <v>4.08</v>
      </c>
      <c r="T889" s="128">
        <v>2.84</v>
      </c>
      <c r="U889" s="37"/>
      <c r="V889" s="37"/>
    </row>
    <row r="890" spans="10:22" x14ac:dyDescent="0.3">
      <c r="J890" s="37"/>
      <c r="K890" s="37"/>
      <c r="M890" s="120">
        <v>21459</v>
      </c>
      <c r="N890" s="122">
        <v>2</v>
      </c>
      <c r="O890" s="53">
        <v>4</v>
      </c>
      <c r="P890" s="122"/>
      <c r="Q890" s="37"/>
      <c r="R890" s="37"/>
      <c r="S890" s="128">
        <v>4.09</v>
      </c>
      <c r="T890" s="128">
        <v>3.21</v>
      </c>
      <c r="U890" s="37"/>
      <c r="V890" s="37"/>
    </row>
    <row r="891" spans="10:22" x14ac:dyDescent="0.3">
      <c r="J891" s="37"/>
      <c r="K891" s="37"/>
      <c r="M891" s="120">
        <v>21490</v>
      </c>
      <c r="N891" s="122">
        <v>2.4</v>
      </c>
      <c r="O891" s="53">
        <v>4</v>
      </c>
      <c r="P891" s="122"/>
      <c r="Q891" s="37"/>
      <c r="R891" s="37"/>
      <c r="S891" s="128">
        <v>4.1100000000000003</v>
      </c>
      <c r="T891" s="128">
        <v>3.2</v>
      </c>
      <c r="U891" s="37"/>
      <c r="V891" s="37"/>
    </row>
    <row r="892" spans="10:22" x14ac:dyDescent="0.3">
      <c r="J892" s="37"/>
      <c r="K892" s="37"/>
      <c r="M892" s="120">
        <v>21520</v>
      </c>
      <c r="N892" s="122">
        <v>2.5</v>
      </c>
      <c r="O892" s="53">
        <v>4</v>
      </c>
      <c r="P892" s="122"/>
      <c r="Q892" s="37"/>
      <c r="R892" s="37"/>
      <c r="S892" s="128">
        <v>4.0999999999999996</v>
      </c>
      <c r="T892" s="128">
        <v>3.38</v>
      </c>
      <c r="U892" s="37"/>
      <c r="V892" s="37"/>
    </row>
    <row r="893" spans="10:22" x14ac:dyDescent="0.3">
      <c r="J893" s="37"/>
      <c r="K893" s="37"/>
      <c r="M893" s="120">
        <v>21551</v>
      </c>
      <c r="N893" s="122">
        <v>2.5</v>
      </c>
      <c r="O893" s="53">
        <v>4</v>
      </c>
      <c r="P893" s="122"/>
      <c r="Q893" s="37"/>
      <c r="R893" s="37"/>
      <c r="S893" s="128">
        <v>4.26</v>
      </c>
      <c r="T893" s="128">
        <v>4.04</v>
      </c>
      <c r="U893" s="37"/>
      <c r="V893" s="37"/>
    </row>
    <row r="894" spans="10:22" x14ac:dyDescent="0.3">
      <c r="J894" s="37"/>
      <c r="K894" s="37"/>
      <c r="M894" s="120">
        <v>21582</v>
      </c>
      <c r="N894" s="122">
        <v>2.5</v>
      </c>
      <c r="O894" s="53">
        <v>4</v>
      </c>
      <c r="P894" s="122"/>
      <c r="Q894" s="37"/>
      <c r="R894" s="37"/>
      <c r="S894" s="128">
        <v>4.1100000000000003</v>
      </c>
      <c r="T894" s="128">
        <v>4.05</v>
      </c>
      <c r="U894" s="37"/>
      <c r="V894" s="37"/>
    </row>
    <row r="895" spans="10:22" x14ac:dyDescent="0.3">
      <c r="J895" s="37"/>
      <c r="K895" s="37"/>
      <c r="M895" s="120">
        <v>21610</v>
      </c>
      <c r="N895" s="122">
        <v>2.92</v>
      </c>
      <c r="O895" s="53">
        <v>4</v>
      </c>
      <c r="P895" s="122"/>
      <c r="Q895" s="37"/>
      <c r="R895" s="37"/>
      <c r="S895" s="128">
        <v>4.12</v>
      </c>
      <c r="T895" s="128">
        <v>4.1500000000000004</v>
      </c>
      <c r="U895" s="37"/>
      <c r="V895" s="37"/>
    </row>
    <row r="896" spans="10:22" x14ac:dyDescent="0.3">
      <c r="J896" s="37"/>
      <c r="K896" s="37"/>
      <c r="M896" s="120">
        <v>21641</v>
      </c>
      <c r="N896" s="122">
        <v>3</v>
      </c>
      <c r="O896" s="53">
        <v>4</v>
      </c>
      <c r="P896" s="122"/>
      <c r="Q896" s="37"/>
      <c r="R896" s="37"/>
      <c r="S896" s="128">
        <v>4.2699999999999996</v>
      </c>
      <c r="T896" s="128">
        <v>4.49</v>
      </c>
      <c r="U896" s="37"/>
      <c r="V896" s="37"/>
    </row>
    <row r="897" spans="10:22" x14ac:dyDescent="0.3">
      <c r="J897" s="37"/>
      <c r="K897" s="37"/>
      <c r="M897" s="120">
        <v>21671</v>
      </c>
      <c r="N897" s="122">
        <v>3.05</v>
      </c>
      <c r="O897" s="53">
        <v>4.2300000000000004</v>
      </c>
      <c r="P897" s="122"/>
      <c r="Q897" s="37"/>
      <c r="R897" s="37"/>
      <c r="S897" s="128">
        <v>4.37</v>
      </c>
      <c r="T897" s="128">
        <v>4.3499999999999996</v>
      </c>
      <c r="U897" s="37"/>
      <c r="V897" s="37"/>
    </row>
    <row r="898" spans="10:22" x14ac:dyDescent="0.3">
      <c r="J898" s="37"/>
      <c r="K898" s="37"/>
      <c r="M898" s="120">
        <v>21702</v>
      </c>
      <c r="N898" s="122">
        <v>3.5</v>
      </c>
      <c r="O898" s="53">
        <v>4.5</v>
      </c>
      <c r="P898" s="122"/>
      <c r="Q898" s="37"/>
      <c r="R898" s="37"/>
      <c r="S898" s="128">
        <v>4.22</v>
      </c>
      <c r="T898" s="128">
        <v>3.96</v>
      </c>
      <c r="U898" s="37"/>
      <c r="V898" s="37"/>
    </row>
    <row r="899" spans="10:22" x14ac:dyDescent="0.3">
      <c r="J899" s="37"/>
      <c r="K899" s="37"/>
      <c r="M899" s="120">
        <v>21732</v>
      </c>
      <c r="N899" s="122">
        <v>3.5</v>
      </c>
      <c r="O899" s="53">
        <v>4.5</v>
      </c>
      <c r="P899" s="122"/>
      <c r="Q899" s="37"/>
      <c r="R899" s="37"/>
      <c r="S899" s="128">
        <v>4.08</v>
      </c>
      <c r="T899" s="128">
        <v>3.31</v>
      </c>
      <c r="U899" s="37"/>
      <c r="V899" s="37"/>
    </row>
    <row r="900" spans="10:22" x14ac:dyDescent="0.3">
      <c r="J900" s="37"/>
      <c r="K900" s="37"/>
      <c r="M900" s="120">
        <v>21763</v>
      </c>
      <c r="N900" s="122">
        <v>3.5</v>
      </c>
      <c r="O900" s="53">
        <v>4.5</v>
      </c>
      <c r="P900" s="122"/>
      <c r="Q900" s="37"/>
      <c r="R900" s="37"/>
      <c r="S900" s="128">
        <v>4.17</v>
      </c>
      <c r="T900" s="128">
        <v>3.23</v>
      </c>
      <c r="U900" s="37"/>
      <c r="V900" s="37"/>
    </row>
    <row r="901" spans="10:22" x14ac:dyDescent="0.3">
      <c r="J901" s="37"/>
      <c r="K901" s="37"/>
      <c r="M901" s="120">
        <v>21794</v>
      </c>
      <c r="N901" s="122">
        <v>3.83</v>
      </c>
      <c r="O901" s="53">
        <v>5</v>
      </c>
      <c r="P901" s="122"/>
      <c r="Q901" s="37"/>
      <c r="R901" s="37"/>
      <c r="S901" s="128">
        <v>4.16</v>
      </c>
      <c r="T901" s="128">
        <v>3.29</v>
      </c>
      <c r="U901" s="37"/>
      <c r="V901" s="37"/>
    </row>
    <row r="902" spans="10:22" x14ac:dyDescent="0.3">
      <c r="J902" s="37"/>
      <c r="K902" s="37"/>
      <c r="M902" s="120">
        <v>21824</v>
      </c>
      <c r="N902" s="122">
        <v>4</v>
      </c>
      <c r="O902" s="53">
        <v>5</v>
      </c>
      <c r="P902" s="122"/>
      <c r="Q902" s="37"/>
      <c r="R902" s="37"/>
      <c r="S902" s="128">
        <v>3.99</v>
      </c>
      <c r="T902" s="128">
        <v>2.46</v>
      </c>
      <c r="U902" s="37"/>
      <c r="V902" s="37"/>
    </row>
    <row r="903" spans="10:22" x14ac:dyDescent="0.3">
      <c r="J903" s="37"/>
      <c r="K903" s="37"/>
      <c r="M903" s="120">
        <v>21855</v>
      </c>
      <c r="N903" s="122">
        <v>4</v>
      </c>
      <c r="O903" s="53">
        <v>5</v>
      </c>
      <c r="P903" s="122"/>
      <c r="Q903" s="37"/>
      <c r="R903" s="37"/>
      <c r="S903" s="128">
        <v>3.86</v>
      </c>
      <c r="T903" s="128">
        <v>2.2999999999999998</v>
      </c>
      <c r="U903" s="37"/>
      <c r="V903" s="37"/>
    </row>
    <row r="904" spans="10:22" x14ac:dyDescent="0.3">
      <c r="J904" s="37"/>
      <c r="K904" s="37"/>
      <c r="M904" s="120">
        <v>21885</v>
      </c>
      <c r="N904" s="122">
        <v>4</v>
      </c>
      <c r="O904" s="53">
        <v>5</v>
      </c>
      <c r="P904" s="122"/>
      <c r="Q904" s="37"/>
      <c r="R904" s="37"/>
      <c r="S904" s="128">
        <v>3.79</v>
      </c>
      <c r="T904" s="128">
        <v>2.2999999999999998</v>
      </c>
      <c r="U904" s="37"/>
      <c r="V904" s="37"/>
    </row>
    <row r="905" spans="10:22" x14ac:dyDescent="0.3">
      <c r="J905" s="37"/>
      <c r="K905" s="37"/>
      <c r="M905" s="120">
        <v>21916</v>
      </c>
      <c r="N905" s="122">
        <v>4</v>
      </c>
      <c r="O905" s="53">
        <v>5</v>
      </c>
      <c r="P905" s="122"/>
      <c r="Q905" s="37"/>
      <c r="R905" s="37"/>
      <c r="S905" s="128">
        <v>3.82</v>
      </c>
      <c r="T905" s="128">
        <v>2.48</v>
      </c>
      <c r="U905" s="37"/>
      <c r="V905" s="37"/>
    </row>
    <row r="906" spans="10:22" x14ac:dyDescent="0.3">
      <c r="J906" s="37"/>
      <c r="K906" s="37"/>
      <c r="M906" s="120">
        <v>21947</v>
      </c>
      <c r="N906" s="122">
        <v>4</v>
      </c>
      <c r="O906" s="53">
        <v>5</v>
      </c>
      <c r="P906" s="122"/>
      <c r="Q906" s="37"/>
      <c r="R906" s="37"/>
      <c r="S906" s="128">
        <v>3.91</v>
      </c>
      <c r="T906" s="128">
        <v>2.2999999999999998</v>
      </c>
      <c r="U906" s="37"/>
      <c r="V906" s="37"/>
    </row>
    <row r="907" spans="10:22" x14ac:dyDescent="0.3">
      <c r="J907" s="37"/>
      <c r="K907" s="37"/>
      <c r="M907" s="120">
        <v>21976</v>
      </c>
      <c r="N907" s="122">
        <v>4</v>
      </c>
      <c r="O907" s="53">
        <v>5</v>
      </c>
      <c r="P907" s="122"/>
      <c r="Q907" s="37"/>
      <c r="R907" s="37"/>
      <c r="S907" s="128">
        <v>3.93</v>
      </c>
      <c r="T907" s="128">
        <v>2.37</v>
      </c>
      <c r="U907" s="37"/>
      <c r="V907" s="37"/>
    </row>
    <row r="908" spans="10:22" x14ac:dyDescent="0.3">
      <c r="J908" s="37"/>
      <c r="K908" s="37"/>
      <c r="M908" s="120">
        <v>22007</v>
      </c>
      <c r="N908" s="122">
        <v>4</v>
      </c>
      <c r="O908" s="53">
        <v>5</v>
      </c>
      <c r="P908" s="122"/>
      <c r="Q908" s="37"/>
      <c r="R908" s="37"/>
      <c r="S908" s="128">
        <v>3.88</v>
      </c>
      <c r="T908" s="128">
        <v>2.25</v>
      </c>
      <c r="U908" s="37"/>
      <c r="V908" s="37"/>
    </row>
    <row r="909" spans="10:22" x14ac:dyDescent="0.3">
      <c r="J909" s="37"/>
      <c r="K909" s="37"/>
      <c r="M909" s="120">
        <v>22037</v>
      </c>
      <c r="N909" s="122">
        <v>4</v>
      </c>
      <c r="O909" s="53">
        <v>5</v>
      </c>
      <c r="P909" s="122"/>
      <c r="Q909" s="37"/>
      <c r="R909" s="37"/>
      <c r="S909" s="128">
        <v>3.89</v>
      </c>
      <c r="T909" s="128">
        <v>2.2400000000000002</v>
      </c>
      <c r="U909" s="37"/>
      <c r="V909" s="37"/>
    </row>
    <row r="910" spans="10:22" x14ac:dyDescent="0.3">
      <c r="J910" s="37"/>
      <c r="K910" s="37"/>
      <c r="M910" s="120">
        <v>22068</v>
      </c>
      <c r="N910" s="122">
        <v>3.65</v>
      </c>
      <c r="O910" s="53">
        <v>5</v>
      </c>
      <c r="P910" s="122"/>
      <c r="Q910" s="37"/>
      <c r="R910" s="37"/>
      <c r="S910" s="128">
        <v>3.81</v>
      </c>
      <c r="T910" s="128">
        <v>2.42</v>
      </c>
      <c r="U910" s="37"/>
      <c r="V910" s="37"/>
    </row>
    <row r="911" spans="10:22" x14ac:dyDescent="0.3">
      <c r="J911" s="37"/>
      <c r="K911" s="37"/>
      <c r="M911" s="120">
        <v>22098</v>
      </c>
      <c r="N911" s="122">
        <v>3.5</v>
      </c>
      <c r="O911" s="53">
        <v>5</v>
      </c>
      <c r="P911" s="122"/>
      <c r="Q911" s="37"/>
      <c r="R911" s="37"/>
      <c r="S911" s="128">
        <v>3.78</v>
      </c>
      <c r="T911" s="128">
        <v>2.39</v>
      </c>
      <c r="U911" s="37"/>
      <c r="V911" s="37"/>
    </row>
    <row r="912" spans="10:22" x14ac:dyDescent="0.3">
      <c r="J912" s="37"/>
      <c r="K912" s="37"/>
      <c r="M912" s="120">
        <v>22129</v>
      </c>
      <c r="N912" s="122">
        <v>3.18</v>
      </c>
      <c r="O912" s="53">
        <v>4.8499999999999996</v>
      </c>
      <c r="P912" s="122"/>
      <c r="Q912" s="37"/>
      <c r="R912" s="37"/>
      <c r="S912" s="128">
        <v>3.8</v>
      </c>
      <c r="T912" s="128">
        <v>2.29</v>
      </c>
      <c r="U912" s="37"/>
      <c r="V912" s="37"/>
    </row>
    <row r="913" spans="10:22" x14ac:dyDescent="0.3">
      <c r="J913" s="37"/>
      <c r="K913" s="37"/>
      <c r="M913" s="120">
        <v>22160</v>
      </c>
      <c r="N913" s="122">
        <v>3</v>
      </c>
      <c r="O913" s="53">
        <v>4.5</v>
      </c>
      <c r="P913" s="122"/>
      <c r="Q913" s="37"/>
      <c r="R913" s="37"/>
      <c r="S913" s="128">
        <v>3.73</v>
      </c>
      <c r="T913" s="128">
        <v>2.29</v>
      </c>
      <c r="U913" s="37"/>
      <c r="V913" s="37"/>
    </row>
    <row r="914" spans="10:22" x14ac:dyDescent="0.3">
      <c r="J914" s="37"/>
      <c r="K914" s="37"/>
      <c r="M914" s="120">
        <v>22190</v>
      </c>
      <c r="N914" s="122">
        <v>3</v>
      </c>
      <c r="O914" s="53">
        <v>4.5</v>
      </c>
      <c r="P914" s="122"/>
      <c r="Q914" s="37"/>
      <c r="R914" s="37"/>
      <c r="S914" s="128">
        <v>3.88</v>
      </c>
      <c r="T914" s="128">
        <v>2.33</v>
      </c>
      <c r="U914" s="37"/>
      <c r="V914" s="37"/>
    </row>
    <row r="915" spans="10:22" x14ac:dyDescent="0.3">
      <c r="J915" s="37"/>
      <c r="K915" s="37"/>
      <c r="M915" s="120">
        <v>22221</v>
      </c>
      <c r="N915" s="122">
        <v>3</v>
      </c>
      <c r="O915" s="53">
        <v>4.5</v>
      </c>
      <c r="P915" s="122"/>
      <c r="Q915" s="37"/>
      <c r="R915" s="37"/>
      <c r="S915" s="128">
        <v>3.9</v>
      </c>
      <c r="T915" s="128">
        <v>2.2400000000000002</v>
      </c>
      <c r="U915" s="37"/>
      <c r="V915" s="37"/>
    </row>
    <row r="916" spans="10:22" x14ac:dyDescent="0.3">
      <c r="J916" s="37"/>
      <c r="K916" s="37"/>
      <c r="M916" s="120">
        <v>22251</v>
      </c>
      <c r="N916" s="122">
        <v>3</v>
      </c>
      <c r="O916" s="53">
        <v>4.5</v>
      </c>
      <c r="P916" s="122"/>
      <c r="Q916" s="37"/>
      <c r="R916" s="37"/>
      <c r="S916" s="128">
        <v>4</v>
      </c>
      <c r="T916" s="128">
        <v>2.39</v>
      </c>
      <c r="U916" s="37"/>
      <c r="V916" s="37"/>
    </row>
    <row r="917" spans="10:22" x14ac:dyDescent="0.3">
      <c r="J917" s="37"/>
      <c r="K917" s="37"/>
      <c r="M917" s="120">
        <v>22282</v>
      </c>
      <c r="N917" s="122">
        <v>3</v>
      </c>
      <c r="O917" s="53">
        <v>4.5</v>
      </c>
      <c r="P917" s="122"/>
      <c r="Q917" s="37"/>
      <c r="R917" s="37"/>
      <c r="S917" s="128">
        <v>4.0199999999999996</v>
      </c>
      <c r="T917" s="128">
        <v>2.2799999999999998</v>
      </c>
      <c r="U917" s="37"/>
      <c r="V917" s="37"/>
    </row>
    <row r="918" spans="10:22" x14ac:dyDescent="0.3">
      <c r="J918" s="37"/>
      <c r="K918" s="37"/>
      <c r="M918" s="120">
        <v>22313</v>
      </c>
      <c r="N918" s="122">
        <v>3</v>
      </c>
      <c r="O918" s="53">
        <v>4.5</v>
      </c>
      <c r="P918" s="122"/>
      <c r="Q918" s="37"/>
      <c r="R918" s="37"/>
      <c r="S918" s="128">
        <v>3.98</v>
      </c>
      <c r="T918" s="128">
        <v>2.2999999999999998</v>
      </c>
      <c r="U918" s="37"/>
      <c r="V918" s="37"/>
    </row>
    <row r="919" spans="10:22" x14ac:dyDescent="0.3">
      <c r="J919" s="37"/>
      <c r="K919" s="37"/>
      <c r="M919" s="120">
        <v>22341</v>
      </c>
      <c r="N919" s="122">
        <v>3</v>
      </c>
      <c r="O919" s="53">
        <v>4.5</v>
      </c>
      <c r="P919" s="122"/>
      <c r="Q919" s="37"/>
      <c r="R919" s="37"/>
      <c r="S919" s="128">
        <v>3.98</v>
      </c>
      <c r="T919" s="128">
        <v>2.48</v>
      </c>
      <c r="U919" s="37"/>
      <c r="V919" s="37"/>
    </row>
    <row r="920" spans="10:22" x14ac:dyDescent="0.3">
      <c r="J920" s="37"/>
      <c r="K920" s="37"/>
      <c r="M920" s="120">
        <v>22372</v>
      </c>
      <c r="N920" s="122">
        <v>3</v>
      </c>
      <c r="O920" s="53">
        <v>4.5</v>
      </c>
      <c r="P920" s="122"/>
      <c r="Q920" s="37"/>
      <c r="R920" s="37"/>
      <c r="S920" s="128">
        <v>4.0599999999999996</v>
      </c>
      <c r="T920" s="128">
        <v>2.6</v>
      </c>
      <c r="U920" s="37"/>
      <c r="V920" s="37"/>
    </row>
    <row r="921" spans="10:22" x14ac:dyDescent="0.3">
      <c r="J921" s="37"/>
      <c r="K921" s="37"/>
      <c r="M921" s="120">
        <v>22402</v>
      </c>
      <c r="N921" s="122">
        <v>3</v>
      </c>
      <c r="O921" s="53">
        <v>4.5</v>
      </c>
      <c r="P921" s="122"/>
      <c r="Q921" s="37"/>
      <c r="R921" s="37"/>
      <c r="S921" s="128">
        <v>4.08</v>
      </c>
      <c r="T921" s="128">
        <v>2.72</v>
      </c>
      <c r="U921" s="37"/>
      <c r="V921" s="37"/>
    </row>
    <row r="922" spans="10:22" x14ac:dyDescent="0.3">
      <c r="J922" s="37"/>
      <c r="K922" s="37"/>
      <c r="M922" s="120">
        <v>22433</v>
      </c>
      <c r="N922" s="122">
        <v>3</v>
      </c>
      <c r="O922" s="53">
        <v>4.5</v>
      </c>
      <c r="P922" s="122"/>
      <c r="Q922" s="37"/>
      <c r="R922" s="37"/>
      <c r="S922" s="128">
        <v>4.09</v>
      </c>
      <c r="T922" s="128">
        <v>2.73</v>
      </c>
      <c r="U922" s="37"/>
      <c r="V922" s="37"/>
    </row>
    <row r="923" spans="10:22" x14ac:dyDescent="0.3">
      <c r="J923" s="37"/>
      <c r="K923" s="37"/>
      <c r="M923" s="120">
        <v>22463</v>
      </c>
      <c r="N923" s="122">
        <v>3</v>
      </c>
      <c r="O923" s="53">
        <v>4.5</v>
      </c>
      <c r="P923" s="122"/>
      <c r="Q923" s="37"/>
      <c r="R923" s="37"/>
      <c r="S923" s="128">
        <v>4.01</v>
      </c>
      <c r="T923" s="128">
        <v>2.72</v>
      </c>
      <c r="U923" s="37"/>
      <c r="V923" s="37"/>
    </row>
    <row r="924" spans="10:22" x14ac:dyDescent="0.3">
      <c r="J924" s="37"/>
      <c r="K924" s="37"/>
      <c r="M924" s="120">
        <v>22494</v>
      </c>
      <c r="N924" s="122">
        <v>3</v>
      </c>
      <c r="O924" s="53">
        <v>4.5</v>
      </c>
      <c r="P924" s="122"/>
      <c r="Q924" s="37"/>
      <c r="R924" s="37"/>
      <c r="S924" s="128">
        <v>3.89</v>
      </c>
      <c r="T924" s="128">
        <v>2.73</v>
      </c>
      <c r="U924" s="37"/>
      <c r="V924" s="37"/>
    </row>
    <row r="925" spans="10:22" x14ac:dyDescent="0.3">
      <c r="J925" s="37"/>
      <c r="K925" s="37"/>
      <c r="M925" s="120">
        <v>22525</v>
      </c>
      <c r="N925" s="122">
        <v>3</v>
      </c>
      <c r="O925" s="53">
        <v>4.5</v>
      </c>
      <c r="P925" s="122"/>
      <c r="Q925" s="37"/>
      <c r="R925" s="37"/>
      <c r="S925" s="128">
        <v>3.88</v>
      </c>
      <c r="T925" s="128">
        <v>2.69</v>
      </c>
      <c r="U925" s="37"/>
      <c r="V925" s="37"/>
    </row>
    <row r="926" spans="10:22" x14ac:dyDescent="0.3">
      <c r="J926" s="37"/>
      <c r="K926" s="37"/>
      <c r="M926" s="120">
        <v>22555</v>
      </c>
      <c r="N926" s="122">
        <v>3</v>
      </c>
      <c r="O926" s="53">
        <v>4.5</v>
      </c>
      <c r="P926" s="122"/>
      <c r="Q926" s="37"/>
      <c r="R926" s="37"/>
      <c r="S926" s="128">
        <v>3.9</v>
      </c>
      <c r="T926" s="128">
        <v>2.73</v>
      </c>
      <c r="U926" s="37"/>
      <c r="V926" s="37"/>
    </row>
    <row r="927" spans="10:22" x14ac:dyDescent="0.3">
      <c r="J927" s="37"/>
      <c r="K927" s="37"/>
      <c r="M927" s="120">
        <v>22586</v>
      </c>
      <c r="N927" s="122">
        <v>3</v>
      </c>
      <c r="O927" s="53">
        <v>4.5</v>
      </c>
      <c r="P927" s="122"/>
      <c r="Q927" s="37"/>
      <c r="R927" s="37"/>
      <c r="S927" s="128">
        <v>4.0199999999999996</v>
      </c>
      <c r="T927" s="128">
        <v>2.92</v>
      </c>
      <c r="U927" s="37"/>
      <c r="V927" s="37"/>
    </row>
    <row r="928" spans="10:22" x14ac:dyDescent="0.3">
      <c r="J928" s="37"/>
      <c r="K928" s="37"/>
      <c r="M928" s="120">
        <v>22616</v>
      </c>
      <c r="N928" s="122">
        <v>3</v>
      </c>
      <c r="O928" s="53">
        <v>4.5</v>
      </c>
      <c r="P928" s="122"/>
      <c r="Q928" s="37"/>
      <c r="R928" s="37"/>
      <c r="S928" s="128">
        <v>3.97</v>
      </c>
      <c r="T928" s="128">
        <v>2.82</v>
      </c>
      <c r="U928" s="37"/>
      <c r="V928" s="37"/>
    </row>
    <row r="929" spans="10:22" x14ac:dyDescent="0.3">
      <c r="J929" s="37"/>
      <c r="K929" s="37"/>
      <c r="M929" s="120">
        <v>22647</v>
      </c>
      <c r="N929" s="122">
        <v>3</v>
      </c>
      <c r="O929" s="53">
        <v>4.5</v>
      </c>
      <c r="P929" s="122"/>
      <c r="Q929" s="37"/>
      <c r="R929" s="37"/>
      <c r="S929" s="128">
        <v>3.94</v>
      </c>
      <c r="T929" s="128">
        <v>2.78</v>
      </c>
      <c r="U929" s="37"/>
      <c r="V929" s="37"/>
    </row>
    <row r="930" spans="10:22" x14ac:dyDescent="0.3">
      <c r="J930" s="37"/>
      <c r="K930" s="37"/>
      <c r="M930" s="120">
        <v>22678</v>
      </c>
      <c r="N930" s="122">
        <v>3</v>
      </c>
      <c r="O930" s="53">
        <v>4.5</v>
      </c>
      <c r="P930" s="122"/>
      <c r="Q930" s="37"/>
      <c r="R930" s="37"/>
      <c r="S930" s="128">
        <v>3.89</v>
      </c>
      <c r="T930" s="128">
        <v>2.74</v>
      </c>
      <c r="U930" s="37"/>
      <c r="V930" s="37"/>
    </row>
    <row r="931" spans="10:22" x14ac:dyDescent="0.3">
      <c r="J931" s="37"/>
      <c r="K931" s="37"/>
      <c r="M931" s="120">
        <v>22706</v>
      </c>
      <c r="N931" s="122">
        <v>3</v>
      </c>
      <c r="O931" s="53">
        <v>4.5</v>
      </c>
      <c r="P931" s="122"/>
      <c r="Q931" s="37"/>
      <c r="R931" s="37"/>
      <c r="S931" s="128">
        <v>3.87</v>
      </c>
      <c r="T931" s="128">
        <v>2.83</v>
      </c>
      <c r="U931" s="37"/>
      <c r="V931" s="37"/>
    </row>
    <row r="932" spans="10:22" x14ac:dyDescent="0.3">
      <c r="J932" s="37"/>
      <c r="K932" s="37"/>
      <c r="M932" s="120">
        <v>22737</v>
      </c>
      <c r="N932" s="122">
        <v>3</v>
      </c>
      <c r="O932" s="53">
        <v>4.5</v>
      </c>
      <c r="P932" s="122"/>
      <c r="Q932" s="37"/>
      <c r="R932" s="37"/>
      <c r="S932" s="128">
        <v>3.87</v>
      </c>
      <c r="T932" s="128">
        <v>2.87</v>
      </c>
      <c r="U932" s="37"/>
      <c r="V932" s="37"/>
    </row>
    <row r="933" spans="10:22" x14ac:dyDescent="0.3">
      <c r="J933" s="37"/>
      <c r="K933" s="37"/>
      <c r="M933" s="120">
        <v>22767</v>
      </c>
      <c r="N933" s="122">
        <v>3</v>
      </c>
      <c r="O933" s="53">
        <v>4.5</v>
      </c>
      <c r="P933" s="122"/>
      <c r="Q933" s="37"/>
      <c r="R933" s="37"/>
      <c r="S933" s="128">
        <v>3.88</v>
      </c>
      <c r="T933" s="128">
        <v>2.91</v>
      </c>
      <c r="U933" s="37"/>
      <c r="V933" s="37"/>
    </row>
    <row r="934" spans="10:22" x14ac:dyDescent="0.3">
      <c r="J934" s="37"/>
      <c r="K934" s="37"/>
      <c r="M934" s="120">
        <v>22798</v>
      </c>
      <c r="N934" s="122">
        <v>3</v>
      </c>
      <c r="O934" s="53">
        <v>4.5</v>
      </c>
      <c r="P934" s="122"/>
      <c r="Q934" s="37"/>
      <c r="R934" s="37"/>
      <c r="S934" s="128">
        <v>3.92</v>
      </c>
      <c r="T934" s="128">
        <v>2.92</v>
      </c>
      <c r="U934" s="37"/>
      <c r="V934" s="37"/>
    </row>
    <row r="935" spans="10:22" x14ac:dyDescent="0.3">
      <c r="J935" s="37"/>
      <c r="K935" s="37"/>
      <c r="M935" s="120">
        <v>22828</v>
      </c>
      <c r="N935" s="122">
        <v>3</v>
      </c>
      <c r="O935" s="53">
        <v>4.5</v>
      </c>
      <c r="P935" s="122"/>
      <c r="Q935" s="37"/>
      <c r="R935" s="37"/>
      <c r="S935" s="128">
        <v>3.93</v>
      </c>
      <c r="T935" s="128">
        <v>2.89</v>
      </c>
      <c r="U935" s="37"/>
      <c r="V935" s="37"/>
    </row>
    <row r="936" spans="10:22" x14ac:dyDescent="0.3">
      <c r="J936" s="37"/>
      <c r="K936" s="37"/>
      <c r="M936" s="120">
        <v>22859</v>
      </c>
      <c r="N936" s="122">
        <v>3</v>
      </c>
      <c r="O936" s="53">
        <v>4.5</v>
      </c>
      <c r="P936" s="122"/>
      <c r="Q936" s="37"/>
      <c r="R936" s="37"/>
      <c r="S936" s="128">
        <v>3.97</v>
      </c>
      <c r="T936" s="128">
        <v>2.9</v>
      </c>
      <c r="U936" s="37"/>
      <c r="V936" s="37"/>
    </row>
    <row r="937" spans="10:22" x14ac:dyDescent="0.3">
      <c r="J937" s="37"/>
      <c r="K937" s="37"/>
      <c r="M937" s="120">
        <v>22890</v>
      </c>
      <c r="N937" s="122">
        <v>3</v>
      </c>
      <c r="O937" s="53">
        <v>4.5</v>
      </c>
      <c r="P937" s="122"/>
      <c r="Q937" s="37"/>
      <c r="R937" s="37"/>
      <c r="S937" s="128">
        <v>3.97</v>
      </c>
      <c r="T937" s="128">
        <v>2.93</v>
      </c>
      <c r="U937" s="37"/>
      <c r="V937" s="37"/>
    </row>
    <row r="938" spans="10:22" x14ac:dyDescent="0.3">
      <c r="J938" s="37"/>
      <c r="K938" s="37"/>
      <c r="M938" s="120">
        <v>22920</v>
      </c>
      <c r="N938" s="122">
        <v>3</v>
      </c>
      <c r="O938" s="53">
        <v>4.5</v>
      </c>
      <c r="P938" s="122"/>
      <c r="Q938" s="37"/>
      <c r="R938" s="37"/>
      <c r="S938" s="128">
        <v>4</v>
      </c>
      <c r="T938" s="128">
        <v>2.99</v>
      </c>
      <c r="U938" s="37"/>
      <c r="V938" s="37"/>
    </row>
    <row r="939" spans="10:22" x14ac:dyDescent="0.3">
      <c r="J939" s="37"/>
      <c r="K939" s="37"/>
      <c r="M939" s="120">
        <v>22951</v>
      </c>
      <c r="N939" s="122">
        <v>3</v>
      </c>
      <c r="O939" s="53">
        <v>4.5</v>
      </c>
      <c r="P939" s="122"/>
      <c r="Q939" s="37"/>
      <c r="R939" s="37"/>
      <c r="S939" s="128">
        <v>4.01</v>
      </c>
      <c r="T939" s="128">
        <v>3.18</v>
      </c>
      <c r="U939" s="37"/>
      <c r="V939" s="37"/>
    </row>
    <row r="940" spans="10:22" x14ac:dyDescent="0.3">
      <c r="J940" s="37"/>
      <c r="K940" s="37"/>
      <c r="M940" s="120">
        <v>22981</v>
      </c>
      <c r="N940" s="122">
        <v>3</v>
      </c>
      <c r="O940" s="53">
        <v>4.5</v>
      </c>
      <c r="P940" s="122"/>
      <c r="Q940" s="37"/>
      <c r="R940" s="37"/>
      <c r="S940" s="128">
        <v>3.99</v>
      </c>
      <c r="T940" s="128">
        <v>3.32</v>
      </c>
      <c r="U940" s="37"/>
      <c r="V940" s="37"/>
    </row>
    <row r="941" spans="10:22" x14ac:dyDescent="0.3">
      <c r="J941" s="37"/>
      <c r="K941" s="37"/>
      <c r="M941" s="120">
        <v>23012</v>
      </c>
      <c r="N941" s="122">
        <v>3</v>
      </c>
      <c r="O941" s="53">
        <v>4.5</v>
      </c>
      <c r="P941" s="122"/>
      <c r="Q941" s="37"/>
      <c r="R941" s="37"/>
      <c r="S941" s="128">
        <v>4.04</v>
      </c>
      <c r="T941" s="128">
        <v>3.38</v>
      </c>
      <c r="U941" s="37"/>
      <c r="V941" s="37"/>
    </row>
    <row r="942" spans="10:22" x14ac:dyDescent="0.3">
      <c r="J942" s="37"/>
      <c r="K942" s="37"/>
      <c r="M942" s="120">
        <v>23043</v>
      </c>
      <c r="N942" s="122">
        <v>3</v>
      </c>
      <c r="O942" s="53">
        <v>4.5</v>
      </c>
      <c r="P942" s="122"/>
      <c r="Q942" s="37"/>
      <c r="R942" s="37"/>
      <c r="S942" s="128">
        <v>4.07</v>
      </c>
      <c r="T942" s="128">
        <v>3.45</v>
      </c>
      <c r="U942" s="37"/>
      <c r="V942" s="37"/>
    </row>
    <row r="943" spans="10:22" x14ac:dyDescent="0.3">
      <c r="J943" s="37"/>
      <c r="K943" s="37"/>
      <c r="M943" s="120">
        <v>23071</v>
      </c>
      <c r="N943" s="122">
        <v>3</v>
      </c>
      <c r="O943" s="53">
        <v>4.5</v>
      </c>
      <c r="P943" s="122"/>
      <c r="Q943" s="37"/>
      <c r="R943" s="37"/>
      <c r="S943" s="128">
        <v>4.0999999999999996</v>
      </c>
      <c r="T943" s="128">
        <v>3.52</v>
      </c>
      <c r="U943" s="37"/>
      <c r="V943" s="37"/>
    </row>
    <row r="944" spans="10:22" x14ac:dyDescent="0.3">
      <c r="J944" s="37"/>
      <c r="K944" s="37"/>
      <c r="M944" s="120">
        <v>23102</v>
      </c>
      <c r="N944" s="122">
        <v>3</v>
      </c>
      <c r="O944" s="53">
        <v>4.5</v>
      </c>
      <c r="P944" s="122"/>
      <c r="Q944" s="37"/>
      <c r="R944" s="37"/>
      <c r="S944" s="128">
        <v>4.1399999999999997</v>
      </c>
      <c r="T944" s="128">
        <v>3.52</v>
      </c>
      <c r="U944" s="37"/>
      <c r="V944" s="37"/>
    </row>
    <row r="945" spans="10:22" x14ac:dyDescent="0.3">
      <c r="J945" s="37"/>
      <c r="K945" s="37"/>
      <c r="M945" s="120">
        <v>23132</v>
      </c>
      <c r="N945" s="122">
        <v>3</v>
      </c>
      <c r="O945" s="53">
        <v>4.5</v>
      </c>
      <c r="P945" s="122"/>
      <c r="Q945" s="37"/>
      <c r="R945" s="37"/>
      <c r="S945" s="128">
        <v>4.1500000000000004</v>
      </c>
      <c r="T945" s="128">
        <v>3.52</v>
      </c>
      <c r="U945" s="37"/>
      <c r="V945" s="37"/>
    </row>
    <row r="946" spans="10:22" x14ac:dyDescent="0.3">
      <c r="J946" s="37"/>
      <c r="K946" s="37"/>
      <c r="M946" s="120">
        <v>23163</v>
      </c>
      <c r="N946" s="122">
        <v>3</v>
      </c>
      <c r="O946" s="53">
        <v>4.5</v>
      </c>
      <c r="P946" s="122"/>
      <c r="Q946" s="37"/>
      <c r="R946" s="37"/>
      <c r="S946" s="128">
        <v>4.1399999999999997</v>
      </c>
      <c r="T946" s="128">
        <v>3.53</v>
      </c>
      <c r="U946" s="37"/>
      <c r="V946" s="37"/>
    </row>
    <row r="947" spans="10:22" x14ac:dyDescent="0.3">
      <c r="J947" s="37"/>
      <c r="K947" s="37"/>
      <c r="M947" s="120">
        <v>23193</v>
      </c>
      <c r="N947" s="122">
        <v>3.24</v>
      </c>
      <c r="O947" s="53">
        <v>4.5</v>
      </c>
      <c r="P947" s="122"/>
      <c r="Q947" s="37"/>
      <c r="R947" s="37"/>
      <c r="S947" s="128">
        <v>4.18</v>
      </c>
      <c r="T947" s="128">
        <v>3.54</v>
      </c>
      <c r="U947" s="37"/>
      <c r="V947" s="37"/>
    </row>
    <row r="948" spans="10:22" x14ac:dyDescent="0.3">
      <c r="J948" s="37"/>
      <c r="K948" s="37"/>
      <c r="M948" s="120">
        <v>23224</v>
      </c>
      <c r="N948" s="122">
        <v>3.5</v>
      </c>
      <c r="O948" s="53">
        <v>4.5</v>
      </c>
      <c r="P948" s="122"/>
      <c r="Q948" s="37"/>
      <c r="R948" s="37"/>
      <c r="S948" s="128">
        <v>4.2</v>
      </c>
      <c r="T948" s="128">
        <v>3.47</v>
      </c>
      <c r="U948" s="37"/>
      <c r="V948" s="37"/>
    </row>
    <row r="949" spans="10:22" x14ac:dyDescent="0.3">
      <c r="J949" s="37"/>
      <c r="K949" s="37"/>
      <c r="M949" s="120">
        <v>23255</v>
      </c>
      <c r="N949" s="122">
        <v>3.5</v>
      </c>
      <c r="O949" s="53">
        <v>4.5</v>
      </c>
      <c r="P949" s="122"/>
      <c r="Q949" s="37"/>
      <c r="R949" s="37"/>
      <c r="S949" s="128">
        <v>4.16</v>
      </c>
      <c r="T949" s="128">
        <v>3.48</v>
      </c>
      <c r="U949" s="37"/>
      <c r="V949" s="37"/>
    </row>
    <row r="950" spans="10:22" x14ac:dyDescent="0.3">
      <c r="J950" s="37"/>
      <c r="K950" s="37"/>
      <c r="M950" s="120">
        <v>23285</v>
      </c>
      <c r="N950" s="122">
        <v>3.5</v>
      </c>
      <c r="O950" s="53">
        <v>4.5</v>
      </c>
      <c r="P950" s="122"/>
      <c r="Q950" s="37"/>
      <c r="R950" s="37"/>
      <c r="S950" s="128">
        <v>4.13</v>
      </c>
      <c r="T950" s="128">
        <v>3.48</v>
      </c>
      <c r="U950" s="37"/>
      <c r="V950" s="37"/>
    </row>
    <row r="951" spans="10:22" x14ac:dyDescent="0.3">
      <c r="J951" s="37"/>
      <c r="K951" s="37"/>
      <c r="M951" s="120">
        <v>23316</v>
      </c>
      <c r="N951" s="122">
        <v>3.5</v>
      </c>
      <c r="O951" s="53">
        <v>4.5</v>
      </c>
      <c r="P951" s="122"/>
      <c r="Q951" s="37"/>
      <c r="R951" s="37"/>
      <c r="S951" s="128">
        <v>4.13</v>
      </c>
      <c r="T951" s="128">
        <v>3.46</v>
      </c>
      <c r="U951" s="37"/>
      <c r="V951" s="37"/>
    </row>
    <row r="952" spans="10:22" x14ac:dyDescent="0.3">
      <c r="J952" s="37"/>
      <c r="K952" s="37"/>
      <c r="M952" s="120">
        <v>23346</v>
      </c>
      <c r="N952" s="122">
        <v>3.5</v>
      </c>
      <c r="O952" s="53">
        <v>4.5</v>
      </c>
      <c r="P952" s="122"/>
      <c r="Q952" s="37"/>
      <c r="R952" s="37"/>
      <c r="S952" s="128">
        <v>4.1399999999999997</v>
      </c>
      <c r="T952" s="128">
        <v>3.5</v>
      </c>
      <c r="U952" s="37"/>
      <c r="V952" s="37"/>
    </row>
    <row r="953" spans="10:22" x14ac:dyDescent="0.3">
      <c r="J953" s="37"/>
      <c r="K953" s="37"/>
      <c r="M953" s="120">
        <v>23377</v>
      </c>
      <c r="N953" s="122">
        <v>3.5</v>
      </c>
      <c r="O953" s="53">
        <v>4.5</v>
      </c>
      <c r="P953" s="122"/>
      <c r="Q953" s="37"/>
      <c r="R953" s="37"/>
      <c r="S953" s="128">
        <v>4.16</v>
      </c>
      <c r="T953" s="128">
        <v>3.53</v>
      </c>
      <c r="U953" s="37"/>
      <c r="V953" s="37"/>
    </row>
    <row r="954" spans="10:22" x14ac:dyDescent="0.3">
      <c r="J954" s="37"/>
      <c r="K954" s="37"/>
      <c r="M954" s="120">
        <v>23408</v>
      </c>
      <c r="N954" s="122">
        <v>3.5</v>
      </c>
      <c r="O954" s="53">
        <v>4.5</v>
      </c>
      <c r="P954" s="122"/>
      <c r="Q954" s="37"/>
      <c r="R954" s="37"/>
      <c r="S954" s="128">
        <v>4.16</v>
      </c>
      <c r="T954" s="128">
        <v>3.57</v>
      </c>
      <c r="U954" s="37"/>
      <c r="V954" s="37"/>
    </row>
    <row r="955" spans="10:22" x14ac:dyDescent="0.3">
      <c r="J955" s="37"/>
      <c r="K955" s="37"/>
      <c r="M955" s="120">
        <v>23437</v>
      </c>
      <c r="N955" s="122">
        <v>3.5</v>
      </c>
      <c r="O955" s="53">
        <v>4.5</v>
      </c>
      <c r="P955" s="122"/>
      <c r="Q955" s="37"/>
      <c r="R955" s="37"/>
      <c r="S955" s="128">
        <v>4.12</v>
      </c>
      <c r="T955" s="128">
        <v>3.64</v>
      </c>
      <c r="U955" s="37"/>
      <c r="V955" s="37"/>
    </row>
    <row r="956" spans="10:22" x14ac:dyDescent="0.3">
      <c r="J956" s="37"/>
      <c r="K956" s="37"/>
      <c r="M956" s="120">
        <v>23468</v>
      </c>
      <c r="N956" s="122">
        <v>3.5</v>
      </c>
      <c r="O956" s="53">
        <v>4.5</v>
      </c>
      <c r="P956" s="122"/>
      <c r="Q956" s="37"/>
      <c r="R956" s="37"/>
      <c r="S956" s="128">
        <v>4.1399999999999997</v>
      </c>
      <c r="T956" s="128">
        <v>3.84</v>
      </c>
      <c r="U956" s="37"/>
      <c r="V956" s="37"/>
    </row>
    <row r="957" spans="10:22" x14ac:dyDescent="0.3">
      <c r="J957" s="37"/>
      <c r="K957" s="37"/>
      <c r="M957" s="120">
        <v>23498</v>
      </c>
      <c r="N957" s="122">
        <v>3.5</v>
      </c>
      <c r="O957" s="53">
        <v>4.5</v>
      </c>
      <c r="P957" s="122"/>
      <c r="Q957" s="37"/>
      <c r="R957" s="37"/>
      <c r="S957" s="128">
        <v>4.1399999999999997</v>
      </c>
      <c r="T957" s="128">
        <v>3.81</v>
      </c>
      <c r="U957" s="37"/>
      <c r="V957" s="37"/>
    </row>
    <row r="958" spans="10:22" x14ac:dyDescent="0.3">
      <c r="J958" s="37"/>
      <c r="K958" s="37"/>
      <c r="M958" s="120">
        <v>23529</v>
      </c>
      <c r="N958" s="122">
        <v>3.5</v>
      </c>
      <c r="O958" s="53">
        <v>4.5</v>
      </c>
      <c r="P958" s="122"/>
      <c r="Q958" s="37"/>
      <c r="R958" s="37"/>
      <c r="S958" s="128">
        <v>4.16</v>
      </c>
      <c r="T958" s="128">
        <v>3.93</v>
      </c>
      <c r="U958" s="37"/>
      <c r="V958" s="37"/>
    </row>
    <row r="959" spans="10:22" x14ac:dyDescent="0.3">
      <c r="J959" s="37"/>
      <c r="K959" s="37"/>
      <c r="M959" s="120">
        <v>23559</v>
      </c>
      <c r="N959" s="122">
        <v>3.5</v>
      </c>
      <c r="O959" s="53">
        <v>4.5</v>
      </c>
      <c r="P959" s="122"/>
      <c r="Q959" s="37"/>
      <c r="R959" s="37"/>
      <c r="S959" s="128">
        <v>4.1500000000000004</v>
      </c>
      <c r="T959" s="128">
        <v>3.93</v>
      </c>
      <c r="U959" s="37"/>
      <c r="V959" s="37"/>
    </row>
    <row r="960" spans="10:22" x14ac:dyDescent="0.3">
      <c r="J960" s="37"/>
      <c r="K960" s="37"/>
      <c r="M960" s="120">
        <v>23590</v>
      </c>
      <c r="N960" s="122">
        <v>3.5</v>
      </c>
      <c r="O960" s="53">
        <v>4.5</v>
      </c>
      <c r="P960" s="122"/>
      <c r="Q960" s="37"/>
      <c r="R960" s="37"/>
      <c r="S960" s="128">
        <v>4.1500000000000004</v>
      </c>
      <c r="T960" s="128">
        <v>3.93</v>
      </c>
      <c r="U960" s="37"/>
      <c r="V960" s="37"/>
    </row>
    <row r="961" spans="10:22" x14ac:dyDescent="0.3">
      <c r="J961" s="37"/>
      <c r="K961" s="37"/>
      <c r="M961" s="120">
        <v>23621</v>
      </c>
      <c r="N961" s="122">
        <v>3.5</v>
      </c>
      <c r="O961" s="53">
        <v>4.5</v>
      </c>
      <c r="P961" s="122"/>
      <c r="Q961" s="37"/>
      <c r="R961" s="37"/>
      <c r="S961" s="128">
        <v>4.1399999999999997</v>
      </c>
      <c r="T961" s="128">
        <v>3.89</v>
      </c>
      <c r="U961" s="37"/>
      <c r="V961" s="37"/>
    </row>
    <row r="962" spans="10:22" x14ac:dyDescent="0.3">
      <c r="J962" s="37"/>
      <c r="K962" s="37"/>
      <c r="M962" s="120">
        <v>23651</v>
      </c>
      <c r="N962" s="122">
        <v>3.5</v>
      </c>
      <c r="O962" s="53">
        <v>4.5</v>
      </c>
      <c r="P962" s="122"/>
      <c r="Q962" s="37"/>
      <c r="R962" s="37"/>
      <c r="S962" s="128">
        <v>4.1399999999999997</v>
      </c>
      <c r="T962" s="128">
        <v>3.8</v>
      </c>
      <c r="U962" s="37"/>
      <c r="V962" s="37"/>
    </row>
    <row r="963" spans="10:22" x14ac:dyDescent="0.3">
      <c r="J963" s="37"/>
      <c r="K963" s="37"/>
      <c r="M963" s="120">
        <v>23682</v>
      </c>
      <c r="N963" s="122">
        <v>3.62</v>
      </c>
      <c r="O963" s="53">
        <v>4.5</v>
      </c>
      <c r="P963" s="122"/>
      <c r="Q963" s="37"/>
      <c r="R963" s="37"/>
      <c r="S963" s="128">
        <v>4.1500000000000004</v>
      </c>
      <c r="T963" s="128">
        <v>3.84</v>
      </c>
      <c r="U963" s="37"/>
      <c r="V963" s="37"/>
    </row>
    <row r="964" spans="10:22" x14ac:dyDescent="0.3">
      <c r="J964" s="37"/>
      <c r="K964" s="37"/>
      <c r="M964" s="120">
        <v>23712</v>
      </c>
      <c r="N964" s="122">
        <v>4</v>
      </c>
      <c r="O964" s="53">
        <v>4.5</v>
      </c>
      <c r="P964" s="122"/>
      <c r="Q964" s="37"/>
      <c r="R964" s="37"/>
      <c r="S964" s="128">
        <v>4.1900000000000004</v>
      </c>
      <c r="T964" s="128">
        <v>3.84</v>
      </c>
      <c r="U964" s="37"/>
      <c r="V964" s="37"/>
    </row>
    <row r="965" spans="10:22" x14ac:dyDescent="0.3">
      <c r="J965" s="37"/>
      <c r="K965" s="37"/>
      <c r="M965" s="120">
        <v>23743</v>
      </c>
      <c r="N965" s="122">
        <v>4</v>
      </c>
      <c r="O965" s="53">
        <v>4.5</v>
      </c>
      <c r="P965" s="122"/>
      <c r="Q965" s="37"/>
      <c r="R965" s="37"/>
      <c r="S965" s="128">
        <v>4.25</v>
      </c>
      <c r="T965" s="128">
        <v>3.92</v>
      </c>
      <c r="U965" s="37"/>
      <c r="V965" s="37"/>
    </row>
    <row r="966" spans="10:22" x14ac:dyDescent="0.3">
      <c r="J966" s="37"/>
      <c r="K966" s="37"/>
      <c r="M966" s="120">
        <v>23774</v>
      </c>
      <c r="N966" s="122">
        <v>4</v>
      </c>
      <c r="O966" s="53">
        <v>4.5</v>
      </c>
      <c r="P966" s="122"/>
      <c r="Q966" s="37"/>
      <c r="R966" s="37"/>
      <c r="S966" s="128">
        <v>4.2699999999999996</v>
      </c>
      <c r="T966" s="128">
        <v>4.03</v>
      </c>
      <c r="U966" s="37"/>
      <c r="V966" s="37"/>
    </row>
    <row r="967" spans="10:22" x14ac:dyDescent="0.3">
      <c r="J967" s="37"/>
      <c r="K967" s="37"/>
      <c r="M967" s="120">
        <v>23802</v>
      </c>
      <c r="N967" s="122">
        <v>4</v>
      </c>
      <c r="O967" s="53">
        <v>4.5</v>
      </c>
      <c r="P967" s="122"/>
      <c r="Q967" s="37"/>
      <c r="R967" s="37"/>
      <c r="S967" s="128">
        <v>4.34</v>
      </c>
      <c r="T967" s="128">
        <v>4.09</v>
      </c>
      <c r="U967" s="37"/>
      <c r="V967" s="37"/>
    </row>
    <row r="968" spans="10:22" x14ac:dyDescent="0.3">
      <c r="J968" s="37"/>
      <c r="K968" s="37"/>
      <c r="M968" s="120">
        <v>23833</v>
      </c>
      <c r="N968" s="122">
        <v>4</v>
      </c>
      <c r="O968" s="53">
        <v>4.5</v>
      </c>
      <c r="P968" s="122"/>
      <c r="Q968" s="37"/>
      <c r="R968" s="37"/>
      <c r="S968" s="128">
        <v>4.43</v>
      </c>
      <c r="T968" s="128">
        <v>4.38</v>
      </c>
      <c r="U968" s="37"/>
      <c r="V968" s="37"/>
    </row>
    <row r="969" spans="10:22" x14ac:dyDescent="0.3">
      <c r="J969" s="37"/>
      <c r="K969" s="37"/>
      <c r="M969" s="120">
        <v>23863</v>
      </c>
      <c r="N969" s="122">
        <v>4</v>
      </c>
      <c r="O969" s="53">
        <v>4.5</v>
      </c>
      <c r="P969" s="122"/>
      <c r="Q969" s="37"/>
      <c r="R969" s="37"/>
      <c r="S969" s="128">
        <v>4.43</v>
      </c>
      <c r="T969" s="128">
        <v>4.59</v>
      </c>
      <c r="U969" s="37"/>
      <c r="V969" s="37"/>
    </row>
    <row r="970" spans="10:22" x14ac:dyDescent="0.3">
      <c r="J970" s="37"/>
      <c r="K970" s="37"/>
      <c r="M970" s="120">
        <v>23894</v>
      </c>
      <c r="N970" s="122">
        <v>4</v>
      </c>
      <c r="O970" s="53">
        <v>4.5</v>
      </c>
      <c r="P970" s="122"/>
      <c r="Q970" s="37"/>
      <c r="R970" s="37"/>
      <c r="S970" s="128">
        <v>4.6100000000000003</v>
      </c>
      <c r="T970" s="128">
        <v>4.6500000000000004</v>
      </c>
      <c r="U970" s="37"/>
      <c r="V970" s="37"/>
    </row>
    <row r="971" spans="10:22" x14ac:dyDescent="0.3">
      <c r="J971" s="37"/>
      <c r="K971" s="37"/>
      <c r="M971" s="120">
        <v>23924</v>
      </c>
      <c r="N971" s="122">
        <v>4</v>
      </c>
      <c r="O971" s="53">
        <v>4.5</v>
      </c>
      <c r="P971" s="122"/>
      <c r="Q971" s="37"/>
      <c r="R971" s="37"/>
      <c r="S971" s="128">
        <v>4.63</v>
      </c>
      <c r="T971" s="128">
        <v>4.59</v>
      </c>
      <c r="U971" s="37"/>
      <c r="V971" s="37"/>
    </row>
    <row r="972" spans="10:22" x14ac:dyDescent="0.3">
      <c r="J972" s="37"/>
      <c r="K972" s="37"/>
      <c r="M972" s="120">
        <v>23955</v>
      </c>
      <c r="N972" s="122">
        <v>4</v>
      </c>
      <c r="O972" s="53">
        <v>4.5</v>
      </c>
      <c r="P972" s="122"/>
      <c r="Q972" s="37"/>
      <c r="R972" s="37"/>
      <c r="S972" s="128">
        <v>4.55</v>
      </c>
      <c r="T972" s="128">
        <v>4.62</v>
      </c>
      <c r="U972" s="37"/>
      <c r="V972" s="37"/>
    </row>
    <row r="973" spans="10:22" x14ac:dyDescent="0.3">
      <c r="J973" s="37"/>
      <c r="K973" s="37"/>
      <c r="M973" s="120">
        <v>23986</v>
      </c>
      <c r="N973" s="122">
        <v>4</v>
      </c>
      <c r="O973" s="53">
        <v>4.5</v>
      </c>
      <c r="P973" s="122"/>
      <c r="Q973" s="37"/>
      <c r="R973" s="37"/>
      <c r="S973" s="128">
        <v>4.57</v>
      </c>
      <c r="T973" s="128">
        <v>4.6399999999999997</v>
      </c>
      <c r="U973" s="37"/>
      <c r="V973" s="37"/>
    </row>
    <row r="974" spans="10:22" x14ac:dyDescent="0.3">
      <c r="J974" s="37"/>
      <c r="K974" s="37"/>
      <c r="M974" s="120">
        <v>24016</v>
      </c>
      <c r="N974" s="122">
        <v>4</v>
      </c>
      <c r="O974" s="53">
        <v>4.5</v>
      </c>
      <c r="P974" s="122"/>
      <c r="Q974" s="37"/>
      <c r="R974" s="37"/>
      <c r="S974" s="128">
        <v>4.63</v>
      </c>
      <c r="T974" s="128">
        <v>4.5</v>
      </c>
      <c r="U974" s="37"/>
      <c r="V974" s="37"/>
    </row>
    <row r="975" spans="10:22" x14ac:dyDescent="0.3">
      <c r="J975" s="37"/>
      <c r="K975" s="37"/>
      <c r="M975" s="120">
        <v>24047</v>
      </c>
      <c r="N975" s="122">
        <v>4</v>
      </c>
      <c r="O975" s="53">
        <v>4.5</v>
      </c>
      <c r="P975" s="122"/>
      <c r="Q975" s="37"/>
      <c r="R975" s="37"/>
      <c r="S975" s="128">
        <v>4.74</v>
      </c>
      <c r="T975" s="128">
        <v>4.8</v>
      </c>
      <c r="U975" s="37"/>
      <c r="V975" s="37"/>
    </row>
    <row r="976" spans="10:22" x14ac:dyDescent="0.3">
      <c r="J976" s="37"/>
      <c r="K976" s="37"/>
      <c r="M976" s="120">
        <v>24077</v>
      </c>
      <c r="N976" s="122">
        <v>4.42</v>
      </c>
      <c r="O976" s="53">
        <v>4.92</v>
      </c>
      <c r="P976" s="122"/>
      <c r="Q976" s="37"/>
      <c r="R976" s="37"/>
      <c r="S976" s="128">
        <v>4.8</v>
      </c>
      <c r="T976" s="128">
        <v>4.96</v>
      </c>
      <c r="U976" s="37"/>
      <c r="V976" s="37"/>
    </row>
    <row r="977" spans="10:22" x14ac:dyDescent="0.3">
      <c r="J977" s="37"/>
      <c r="K977" s="37"/>
      <c r="M977" s="120">
        <v>24108</v>
      </c>
      <c r="N977" s="122">
        <v>4.5</v>
      </c>
      <c r="O977" s="53">
        <v>5</v>
      </c>
      <c r="P977" s="122"/>
      <c r="Q977" s="37"/>
      <c r="R977" s="37"/>
      <c r="S977" s="128">
        <v>4.79</v>
      </c>
      <c r="T977" s="128">
        <v>5.37</v>
      </c>
      <c r="U977" s="37"/>
      <c r="V977" s="37"/>
    </row>
    <row r="978" spans="10:22" x14ac:dyDescent="0.3">
      <c r="J978" s="37"/>
      <c r="K978" s="37"/>
      <c r="M978" s="120">
        <v>24139</v>
      </c>
      <c r="N978" s="122">
        <v>4.5</v>
      </c>
      <c r="O978" s="53">
        <v>5</v>
      </c>
      <c r="P978" s="122"/>
      <c r="Q978" s="37"/>
      <c r="R978" s="37"/>
      <c r="S978" s="128">
        <v>4.7</v>
      </c>
      <c r="T978" s="128">
        <v>5.35</v>
      </c>
      <c r="U978" s="37"/>
      <c r="V978" s="37"/>
    </row>
    <row r="979" spans="10:22" x14ac:dyDescent="0.3">
      <c r="J979" s="37"/>
      <c r="K979" s="37"/>
      <c r="M979" s="120">
        <v>24167</v>
      </c>
      <c r="N979" s="122">
        <v>4.5</v>
      </c>
      <c r="O979" s="53">
        <v>5.35</v>
      </c>
      <c r="P979" s="122"/>
      <c r="Q979" s="37"/>
      <c r="R979" s="37"/>
      <c r="S979" s="128">
        <v>4.74</v>
      </c>
      <c r="T979" s="128">
        <v>5.32</v>
      </c>
      <c r="U979" s="37"/>
      <c r="V979" s="37"/>
    </row>
    <row r="980" spans="10:22" x14ac:dyDescent="0.3">
      <c r="J980" s="37"/>
      <c r="K980" s="37"/>
      <c r="M980" s="120">
        <v>24198</v>
      </c>
      <c r="N980" s="122">
        <v>4.5</v>
      </c>
      <c r="O980" s="53">
        <v>5.5</v>
      </c>
      <c r="P980" s="122"/>
      <c r="Q980" s="37"/>
      <c r="R980" s="37"/>
      <c r="S980" s="128">
        <v>4.6500000000000004</v>
      </c>
      <c r="T980" s="128">
        <v>4.96</v>
      </c>
      <c r="U980" s="37"/>
      <c r="V980" s="37"/>
    </row>
    <row r="981" spans="10:22" x14ac:dyDescent="0.3">
      <c r="J981" s="37"/>
      <c r="K981" s="37"/>
      <c r="M981" s="120">
        <v>24228</v>
      </c>
      <c r="N981" s="122">
        <v>4.5</v>
      </c>
      <c r="O981" s="53">
        <v>5.5</v>
      </c>
      <c r="P981" s="122"/>
      <c r="Q981" s="37"/>
      <c r="R981" s="37"/>
      <c r="S981" s="128">
        <v>4.4000000000000004</v>
      </c>
      <c r="T981" s="128">
        <v>4.72</v>
      </c>
      <c r="U981" s="37"/>
      <c r="V981" s="37"/>
    </row>
    <row r="982" spans="10:22" x14ac:dyDescent="0.3">
      <c r="J982" s="37"/>
      <c r="K982" s="37"/>
      <c r="M982" s="120">
        <v>24259</v>
      </c>
      <c r="N982" s="122">
        <v>4.5</v>
      </c>
      <c r="O982" s="53">
        <v>5.52</v>
      </c>
      <c r="P982" s="122"/>
      <c r="Q982" s="37"/>
      <c r="R982" s="37"/>
      <c r="S982" s="128">
        <v>4.47</v>
      </c>
      <c r="T982" s="128">
        <v>4.5599999999999996</v>
      </c>
      <c r="U982" s="37"/>
      <c r="V982" s="37"/>
    </row>
    <row r="983" spans="10:22" x14ac:dyDescent="0.3">
      <c r="J983" s="37"/>
      <c r="K983" s="37"/>
      <c r="M983" s="120">
        <v>24289</v>
      </c>
      <c r="N983" s="122">
        <v>4.5</v>
      </c>
      <c r="O983" s="53">
        <v>5.75</v>
      </c>
      <c r="P983" s="122"/>
      <c r="Q983" s="37"/>
      <c r="R983" s="37"/>
      <c r="S983" s="128">
        <v>4.45</v>
      </c>
      <c r="T983" s="128">
        <v>4.26</v>
      </c>
      <c r="U983" s="37"/>
      <c r="V983" s="37"/>
    </row>
    <row r="984" spans="10:22" x14ac:dyDescent="0.3">
      <c r="J984" s="37"/>
      <c r="K984" s="37"/>
      <c r="M984" s="120">
        <v>24320</v>
      </c>
      <c r="N984" s="122">
        <v>4.5</v>
      </c>
      <c r="O984" s="53">
        <v>5.88</v>
      </c>
      <c r="P984" s="122"/>
      <c r="Q984" s="37"/>
      <c r="R984" s="37"/>
      <c r="S984" s="128">
        <v>4.51</v>
      </c>
      <c r="T984" s="128">
        <v>3.84</v>
      </c>
      <c r="U984" s="37"/>
      <c r="V984" s="37"/>
    </row>
    <row r="985" spans="10:22" x14ac:dyDescent="0.3">
      <c r="J985" s="37"/>
      <c r="K985" s="37"/>
      <c r="M985" s="120">
        <v>24351</v>
      </c>
      <c r="N985" s="122">
        <v>4.5</v>
      </c>
      <c r="O985" s="53">
        <v>6</v>
      </c>
      <c r="P985" s="122"/>
      <c r="Q985" s="37"/>
      <c r="R985" s="37"/>
      <c r="S985" s="128">
        <v>4.76</v>
      </c>
      <c r="T985" s="128">
        <v>3.6</v>
      </c>
      <c r="U985" s="37"/>
      <c r="V985" s="37"/>
    </row>
    <row r="986" spans="10:22" x14ac:dyDescent="0.3">
      <c r="J986" s="37"/>
      <c r="K986" s="37"/>
      <c r="M986" s="120">
        <v>24381</v>
      </c>
      <c r="N986" s="122">
        <v>4.5</v>
      </c>
      <c r="O986" s="53">
        <v>6</v>
      </c>
      <c r="P986" s="122"/>
      <c r="Q986" s="37"/>
      <c r="R986" s="37"/>
      <c r="S986" s="128">
        <v>4.8600000000000003</v>
      </c>
      <c r="T986" s="128">
        <v>3.54</v>
      </c>
      <c r="U986" s="37"/>
      <c r="V986" s="37"/>
    </row>
    <row r="987" spans="10:22" x14ac:dyDescent="0.3">
      <c r="J987" s="37"/>
      <c r="K987" s="37"/>
      <c r="M987" s="120">
        <v>24412</v>
      </c>
      <c r="N987" s="122">
        <v>4.5</v>
      </c>
      <c r="O987" s="53">
        <v>6</v>
      </c>
      <c r="P987" s="122"/>
      <c r="Q987" s="37"/>
      <c r="R987" s="37"/>
      <c r="S987" s="128">
        <v>4.8600000000000003</v>
      </c>
      <c r="T987" s="128">
        <v>4.21</v>
      </c>
      <c r="U987" s="37"/>
      <c r="V987" s="37"/>
    </row>
    <row r="988" spans="10:22" x14ac:dyDescent="0.3">
      <c r="J988" s="37"/>
      <c r="K988" s="37"/>
      <c r="M988" s="120">
        <v>24442</v>
      </c>
      <c r="N988" s="122">
        <v>4.5</v>
      </c>
      <c r="O988" s="53">
        <v>6</v>
      </c>
      <c r="P988" s="122"/>
      <c r="Q988" s="37"/>
      <c r="R988" s="37"/>
      <c r="S988" s="128">
        <v>4.95</v>
      </c>
      <c r="T988" s="128">
        <v>4.2699999999999996</v>
      </c>
      <c r="U988" s="37"/>
      <c r="V988" s="37"/>
    </row>
    <row r="989" spans="10:22" x14ac:dyDescent="0.3">
      <c r="J989" s="37"/>
      <c r="K989" s="37"/>
      <c r="M989" s="120">
        <v>24473</v>
      </c>
      <c r="N989" s="122">
        <v>4.5</v>
      </c>
      <c r="O989" s="53">
        <v>5.96</v>
      </c>
      <c r="P989" s="122"/>
      <c r="Q989" s="37"/>
      <c r="R989" s="37"/>
      <c r="S989" s="128">
        <v>4.99</v>
      </c>
      <c r="T989" s="128">
        <v>4.42</v>
      </c>
      <c r="U989" s="37"/>
      <c r="V989" s="37"/>
    </row>
    <row r="990" spans="10:22" x14ac:dyDescent="0.3">
      <c r="J990" s="37"/>
      <c r="K990" s="37"/>
      <c r="M990" s="120">
        <v>24504</v>
      </c>
      <c r="N990" s="122">
        <v>4.5</v>
      </c>
      <c r="O990" s="53">
        <v>5.75</v>
      </c>
      <c r="P990" s="122"/>
      <c r="Q990" s="37"/>
      <c r="R990" s="37"/>
      <c r="S990" s="128">
        <v>5.18</v>
      </c>
      <c r="T990" s="128">
        <v>4.5599999999999996</v>
      </c>
      <c r="U990" s="37"/>
      <c r="V990" s="37"/>
    </row>
    <row r="991" spans="10:22" x14ac:dyDescent="0.3">
      <c r="J991" s="37"/>
      <c r="K991" s="37"/>
      <c r="M991" s="120">
        <v>24532</v>
      </c>
      <c r="N991" s="122">
        <v>4.5</v>
      </c>
      <c r="O991" s="53">
        <v>5.71</v>
      </c>
      <c r="P991" s="122"/>
      <c r="Q991" s="37"/>
      <c r="R991" s="37"/>
      <c r="S991" s="128">
        <v>5.44</v>
      </c>
      <c r="T991" s="128">
        <v>4.7300000000000004</v>
      </c>
      <c r="U991" s="37"/>
      <c r="V991" s="37"/>
    </row>
    <row r="992" spans="10:22" x14ac:dyDescent="0.3">
      <c r="J992" s="37"/>
      <c r="K992" s="37"/>
      <c r="M992" s="120">
        <v>24563</v>
      </c>
      <c r="N992" s="122">
        <v>4.0999999999999996</v>
      </c>
      <c r="O992" s="53">
        <v>5.5</v>
      </c>
      <c r="P992" s="122"/>
      <c r="Q992" s="37"/>
      <c r="R992" s="37"/>
      <c r="S992" s="128">
        <v>5.36</v>
      </c>
      <c r="T992" s="128">
        <v>4.97</v>
      </c>
      <c r="U992" s="37"/>
      <c r="V992" s="37"/>
    </row>
    <row r="993" spans="10:22" x14ac:dyDescent="0.3">
      <c r="J993" s="37"/>
      <c r="K993" s="37"/>
      <c r="M993" s="120">
        <v>24593</v>
      </c>
      <c r="N993" s="122">
        <v>4</v>
      </c>
      <c r="O993" s="53">
        <v>5.5</v>
      </c>
      <c r="P993" s="122"/>
      <c r="Q993" s="37"/>
      <c r="R993" s="37"/>
      <c r="S993" s="128">
        <v>5.18</v>
      </c>
      <c r="T993" s="128">
        <v>5</v>
      </c>
      <c r="U993" s="37"/>
      <c r="V993" s="37"/>
    </row>
    <row r="994" spans="10:22" x14ac:dyDescent="0.3">
      <c r="J994" s="37"/>
      <c r="K994" s="37"/>
      <c r="M994" s="120">
        <v>24624</v>
      </c>
      <c r="N994" s="122">
        <v>4</v>
      </c>
      <c r="O994" s="53">
        <v>5.5</v>
      </c>
      <c r="P994" s="122"/>
      <c r="Q994" s="37"/>
      <c r="R994" s="37"/>
      <c r="S994" s="128">
        <v>5.16</v>
      </c>
      <c r="T994" s="128">
        <v>4.9800000000000004</v>
      </c>
      <c r="U994" s="37"/>
      <c r="V994" s="37"/>
    </row>
    <row r="995" spans="10:22" x14ac:dyDescent="0.3">
      <c r="J995" s="37"/>
      <c r="K995" s="37"/>
      <c r="M995" s="120">
        <v>24654</v>
      </c>
      <c r="N995" s="122">
        <v>4</v>
      </c>
      <c r="O995" s="53">
        <v>5.5</v>
      </c>
      <c r="P995" s="122"/>
      <c r="Q995" s="37"/>
      <c r="R995" s="37"/>
      <c r="S995" s="128">
        <v>5.39</v>
      </c>
      <c r="T995" s="128">
        <v>5.17</v>
      </c>
      <c r="U995" s="37"/>
      <c r="V995" s="37"/>
    </row>
    <row r="996" spans="10:22" x14ac:dyDescent="0.3">
      <c r="J996" s="37"/>
      <c r="K996" s="37"/>
      <c r="M996" s="120">
        <v>24685</v>
      </c>
      <c r="N996" s="122">
        <v>4</v>
      </c>
      <c r="O996" s="53">
        <v>5.5</v>
      </c>
      <c r="P996" s="122"/>
      <c r="Q996" s="37"/>
      <c r="R996" s="37"/>
      <c r="S996" s="128">
        <v>5.28</v>
      </c>
      <c r="T996" s="128">
        <v>5.38</v>
      </c>
      <c r="U996" s="37"/>
      <c r="V996" s="37"/>
    </row>
    <row r="997" spans="10:22" x14ac:dyDescent="0.3">
      <c r="J997" s="37"/>
      <c r="K997" s="37"/>
      <c r="M997" s="120">
        <v>24716</v>
      </c>
      <c r="N997" s="122">
        <v>4</v>
      </c>
      <c r="O997" s="53">
        <v>5.5</v>
      </c>
      <c r="P997" s="122"/>
      <c r="Q997" s="37"/>
      <c r="R997" s="37"/>
      <c r="S997" s="128">
        <v>5.4</v>
      </c>
      <c r="T997" s="128">
        <v>5.66</v>
      </c>
      <c r="U997" s="37"/>
      <c r="V997" s="37"/>
    </row>
    <row r="998" spans="10:22" x14ac:dyDescent="0.3">
      <c r="J998" s="37"/>
      <c r="K998" s="37"/>
      <c r="M998" s="120">
        <v>24746</v>
      </c>
      <c r="N998" s="122">
        <v>4</v>
      </c>
      <c r="O998" s="53">
        <v>5.5</v>
      </c>
      <c r="P998" s="122"/>
      <c r="Q998" s="37"/>
      <c r="R998" s="37"/>
      <c r="S998" s="128">
        <v>5.23</v>
      </c>
      <c r="T998" s="128">
        <v>5.52</v>
      </c>
      <c r="U998" s="37"/>
      <c r="V998" s="37"/>
    </row>
    <row r="999" spans="10:22" x14ac:dyDescent="0.3">
      <c r="J999" s="37"/>
      <c r="K999" s="37"/>
      <c r="M999" s="120">
        <v>24777</v>
      </c>
      <c r="N999" s="122">
        <v>4.18</v>
      </c>
      <c r="O999" s="53">
        <v>5.68</v>
      </c>
      <c r="P999" s="122"/>
      <c r="Q999" s="37"/>
      <c r="R999" s="37"/>
      <c r="S999" s="128">
        <v>5.09</v>
      </c>
      <c r="T999" s="128">
        <v>5.31</v>
      </c>
      <c r="U999" s="37"/>
      <c r="V999" s="37"/>
    </row>
    <row r="1000" spans="10:22" x14ac:dyDescent="0.3">
      <c r="J1000" s="37"/>
      <c r="K1000" s="37"/>
      <c r="M1000" s="120">
        <v>24807</v>
      </c>
      <c r="N1000" s="122">
        <v>4.5</v>
      </c>
      <c r="O1000" s="53">
        <v>6</v>
      </c>
      <c r="P1000" s="122"/>
      <c r="Q1000" s="37"/>
      <c r="R1000" s="37"/>
      <c r="S1000" s="128">
        <v>5.04</v>
      </c>
      <c r="T1000" s="128">
        <v>5.09</v>
      </c>
      <c r="U1000" s="37"/>
      <c r="V1000" s="37"/>
    </row>
    <row r="1001" spans="10:22" x14ac:dyDescent="0.3">
      <c r="J1001" s="37"/>
      <c r="K1001" s="37"/>
      <c r="M1001" s="120">
        <v>24838</v>
      </c>
      <c r="N1001" s="122">
        <v>4.5</v>
      </c>
      <c r="O1001" s="53">
        <v>6</v>
      </c>
      <c r="P1001" s="122"/>
      <c r="Q1001" s="37"/>
      <c r="R1001" s="37"/>
      <c r="S1001" s="128">
        <v>5.09</v>
      </c>
      <c r="T1001" s="128">
        <v>5.19</v>
      </c>
      <c r="U1001" s="37"/>
      <c r="V1001" s="37"/>
    </row>
    <row r="1002" spans="10:22" x14ac:dyDescent="0.3">
      <c r="J1002" s="37"/>
      <c r="K1002" s="37"/>
      <c r="M1002" s="120">
        <v>24869</v>
      </c>
      <c r="N1002" s="122">
        <v>4.5</v>
      </c>
      <c r="O1002" s="53">
        <v>6</v>
      </c>
      <c r="P1002" s="122"/>
      <c r="Q1002" s="37"/>
      <c r="R1002" s="37"/>
      <c r="S1002" s="128">
        <v>5.24</v>
      </c>
      <c r="T1002" s="128">
        <v>5.35</v>
      </c>
      <c r="U1002" s="37"/>
      <c r="V1002" s="37"/>
    </row>
    <row r="1003" spans="10:22" x14ac:dyDescent="0.3">
      <c r="J1003" s="37"/>
      <c r="K1003" s="37"/>
      <c r="M1003" s="120">
        <v>24898</v>
      </c>
      <c r="N1003" s="122">
        <v>4.66</v>
      </c>
      <c r="O1003" s="53">
        <v>6</v>
      </c>
      <c r="P1003" s="122"/>
      <c r="Q1003" s="37"/>
      <c r="R1003" s="37"/>
      <c r="S1003" s="128">
        <v>5.36</v>
      </c>
      <c r="T1003" s="128">
        <v>5.45</v>
      </c>
      <c r="U1003" s="37"/>
      <c r="V1003" s="37"/>
    </row>
    <row r="1004" spans="10:22" x14ac:dyDescent="0.3">
      <c r="J1004" s="37"/>
      <c r="K1004" s="37"/>
      <c r="M1004" s="120">
        <v>24929</v>
      </c>
      <c r="N1004" s="122">
        <v>5.2</v>
      </c>
      <c r="O1004" s="53">
        <v>6.2</v>
      </c>
      <c r="P1004" s="122"/>
      <c r="Q1004" s="37"/>
      <c r="R1004" s="37"/>
      <c r="S1004" s="128">
        <v>5.65</v>
      </c>
      <c r="T1004" s="128">
        <v>5.96</v>
      </c>
      <c r="U1004" s="37"/>
      <c r="V1004" s="37"/>
    </row>
    <row r="1005" spans="10:22" x14ac:dyDescent="0.3">
      <c r="J1005" s="37"/>
      <c r="K1005" s="37"/>
      <c r="M1005" s="120">
        <v>24959</v>
      </c>
      <c r="N1005" s="122">
        <v>5.5</v>
      </c>
      <c r="O1005" s="53">
        <v>6.5</v>
      </c>
      <c r="P1005" s="122"/>
      <c r="Q1005" s="37"/>
      <c r="R1005" s="37"/>
      <c r="S1005" s="128">
        <v>5.74</v>
      </c>
      <c r="T1005" s="128">
        <v>6.14</v>
      </c>
      <c r="U1005" s="37"/>
      <c r="V1005" s="37"/>
    </row>
    <row r="1006" spans="10:22" x14ac:dyDescent="0.3">
      <c r="J1006" s="37"/>
      <c r="K1006" s="37"/>
      <c r="M1006" s="120">
        <v>24990</v>
      </c>
      <c r="N1006" s="122">
        <v>5.5</v>
      </c>
      <c r="O1006" s="53">
        <v>6.5</v>
      </c>
      <c r="P1006" s="122"/>
      <c r="Q1006" s="37"/>
      <c r="R1006" s="37"/>
      <c r="S1006" s="128">
        <v>5.86</v>
      </c>
      <c r="T1006" s="128">
        <v>6.12</v>
      </c>
      <c r="U1006" s="37"/>
      <c r="V1006" s="37"/>
    </row>
    <row r="1007" spans="10:22" x14ac:dyDescent="0.3">
      <c r="J1007" s="37"/>
      <c r="K1007" s="37"/>
      <c r="M1007" s="120">
        <v>25020</v>
      </c>
      <c r="N1007" s="122">
        <v>5.5</v>
      </c>
      <c r="O1007" s="53">
        <v>6.5</v>
      </c>
      <c r="P1007" s="122"/>
      <c r="Q1007" s="37"/>
      <c r="R1007" s="37"/>
      <c r="S1007" s="128">
        <v>6.05</v>
      </c>
      <c r="T1007" s="128">
        <v>6.02</v>
      </c>
      <c r="U1007" s="37"/>
      <c r="V1007" s="37"/>
    </row>
    <row r="1008" spans="10:22" x14ac:dyDescent="0.3">
      <c r="J1008" s="37"/>
      <c r="K1008" s="37"/>
      <c r="M1008" s="120">
        <v>25051</v>
      </c>
      <c r="N1008" s="122">
        <v>5.48</v>
      </c>
      <c r="O1008" s="53">
        <v>6.5</v>
      </c>
      <c r="P1008" s="122"/>
      <c r="Q1008" s="37"/>
      <c r="R1008" s="37"/>
      <c r="S1008" s="128">
        <v>5.84</v>
      </c>
      <c r="T1008" s="128">
        <v>6.11</v>
      </c>
      <c r="U1008" s="37"/>
      <c r="V1008" s="37"/>
    </row>
    <row r="1009" spans="10:22" x14ac:dyDescent="0.3">
      <c r="J1009" s="37"/>
      <c r="K1009" s="37"/>
      <c r="M1009" s="120">
        <v>25082</v>
      </c>
      <c r="N1009" s="122">
        <v>5.25</v>
      </c>
      <c r="O1009" s="53">
        <v>6.45</v>
      </c>
      <c r="P1009" s="122"/>
      <c r="Q1009" s="37"/>
      <c r="R1009" s="37"/>
      <c r="S1009" s="128">
        <v>5.85</v>
      </c>
      <c r="T1009" s="128">
        <v>6.04</v>
      </c>
      <c r="U1009" s="37"/>
      <c r="V1009" s="37"/>
    </row>
    <row r="1010" spans="10:22" x14ac:dyDescent="0.3">
      <c r="J1010" s="37"/>
      <c r="K1010" s="37"/>
      <c r="M1010" s="120">
        <v>25112</v>
      </c>
      <c r="N1010" s="122">
        <v>5.25</v>
      </c>
      <c r="O1010" s="53">
        <v>6.25</v>
      </c>
      <c r="P1010" s="122"/>
      <c r="Q1010" s="37"/>
      <c r="R1010" s="37"/>
      <c r="S1010" s="128">
        <v>6.06</v>
      </c>
      <c r="T1010" s="128">
        <v>6.44</v>
      </c>
      <c r="U1010" s="37"/>
      <c r="V1010" s="37"/>
    </row>
    <row r="1011" spans="10:22" x14ac:dyDescent="0.3">
      <c r="J1011" s="37"/>
      <c r="K1011" s="37"/>
      <c r="M1011" s="120">
        <v>25143</v>
      </c>
      <c r="N1011" s="122">
        <v>5.25</v>
      </c>
      <c r="O1011" s="53">
        <v>6.25</v>
      </c>
      <c r="P1011" s="122"/>
      <c r="Q1011" s="37"/>
      <c r="R1011" s="37"/>
      <c r="S1011" s="128">
        <v>6.07</v>
      </c>
      <c r="T1011" s="128">
        <v>7</v>
      </c>
      <c r="U1011" s="37"/>
      <c r="V1011" s="37"/>
    </row>
    <row r="1012" spans="10:22" x14ac:dyDescent="0.3">
      <c r="J1012" s="37"/>
      <c r="K1012" s="37"/>
      <c r="M1012" s="120">
        <v>25173</v>
      </c>
      <c r="N1012" s="122">
        <v>5.36</v>
      </c>
      <c r="O1012" s="53">
        <v>6.6</v>
      </c>
      <c r="P1012" s="122"/>
      <c r="Q1012" s="37"/>
      <c r="R1012" s="37"/>
      <c r="S1012" s="128">
        <v>6.02</v>
      </c>
      <c r="T1012" s="128">
        <v>6.98</v>
      </c>
      <c r="U1012" s="37"/>
      <c r="V1012" s="37"/>
    </row>
    <row r="1013" spans="10:22" x14ac:dyDescent="0.3">
      <c r="J1013" s="37"/>
      <c r="K1013" s="37"/>
      <c r="M1013" s="120">
        <v>25204</v>
      </c>
      <c r="N1013" s="122">
        <v>5.5</v>
      </c>
      <c r="O1013" s="53">
        <v>6.95</v>
      </c>
      <c r="P1013" s="122"/>
      <c r="Q1013" s="37"/>
      <c r="R1013" s="37"/>
      <c r="S1013" s="128">
        <v>6.32</v>
      </c>
      <c r="T1013" s="128">
        <v>7.09</v>
      </c>
      <c r="U1013" s="37"/>
      <c r="V1013" s="37"/>
    </row>
    <row r="1014" spans="10:22" x14ac:dyDescent="0.3">
      <c r="J1014" s="37"/>
      <c r="K1014" s="37"/>
      <c r="M1014" s="120">
        <v>25235</v>
      </c>
      <c r="N1014" s="122">
        <v>5.5</v>
      </c>
      <c r="O1014" s="53">
        <v>7</v>
      </c>
      <c r="P1014" s="122"/>
      <c r="Q1014" s="37"/>
      <c r="R1014" s="37"/>
      <c r="S1014" s="128">
        <v>6.27</v>
      </c>
      <c r="T1014" s="128">
        <v>7</v>
      </c>
      <c r="U1014" s="37"/>
      <c r="V1014" s="37"/>
    </row>
    <row r="1015" spans="10:22" x14ac:dyDescent="0.3">
      <c r="J1015" s="37"/>
      <c r="K1015" s="37"/>
      <c r="M1015" s="120">
        <v>25263</v>
      </c>
      <c r="N1015" s="122">
        <v>5.5</v>
      </c>
      <c r="O1015" s="53">
        <v>7.24</v>
      </c>
      <c r="P1015" s="122"/>
      <c r="Q1015" s="37"/>
      <c r="R1015" s="37"/>
      <c r="S1015" s="128">
        <v>6.51</v>
      </c>
      <c r="T1015" s="128">
        <v>7.24</v>
      </c>
      <c r="U1015" s="37"/>
      <c r="V1015" s="37"/>
    </row>
    <row r="1016" spans="10:22" x14ac:dyDescent="0.3">
      <c r="J1016" s="37"/>
      <c r="K1016" s="37"/>
      <c r="M1016" s="120">
        <v>25294</v>
      </c>
      <c r="N1016" s="122">
        <v>5.95</v>
      </c>
      <c r="O1016" s="53">
        <v>7.5</v>
      </c>
      <c r="P1016" s="122"/>
      <c r="Q1016" s="37"/>
      <c r="R1016" s="37"/>
      <c r="S1016" s="128">
        <v>6.81</v>
      </c>
      <c r="T1016" s="128">
        <v>7.82</v>
      </c>
      <c r="U1016" s="37"/>
      <c r="V1016" s="37"/>
    </row>
    <row r="1017" spans="10:22" x14ac:dyDescent="0.3">
      <c r="J1017" s="37"/>
      <c r="K1017" s="37"/>
      <c r="M1017" s="120">
        <v>25324</v>
      </c>
      <c r="N1017" s="122">
        <v>6</v>
      </c>
      <c r="O1017" s="53">
        <v>7.5</v>
      </c>
      <c r="P1017" s="122"/>
      <c r="Q1017" s="37"/>
      <c r="R1017" s="37"/>
      <c r="S1017" s="128">
        <v>6.86</v>
      </c>
      <c r="T1017" s="128">
        <v>7.87</v>
      </c>
      <c r="U1017" s="37"/>
      <c r="V1017" s="37"/>
    </row>
    <row r="1018" spans="10:22" x14ac:dyDescent="0.3">
      <c r="J1018" s="37"/>
      <c r="K1018" s="37"/>
      <c r="M1018" s="120">
        <v>25355</v>
      </c>
      <c r="N1018" s="122">
        <v>6</v>
      </c>
      <c r="O1018" s="53">
        <v>8.23</v>
      </c>
      <c r="P1018" s="122"/>
      <c r="Q1018" s="37"/>
      <c r="R1018" s="37"/>
      <c r="S1018" s="128">
        <v>6.44</v>
      </c>
      <c r="T1018" s="128">
        <v>7.13</v>
      </c>
      <c r="U1018" s="37"/>
      <c r="V1018" s="37"/>
    </row>
    <row r="1019" spans="10:22" x14ac:dyDescent="0.3">
      <c r="J1019" s="37"/>
      <c r="K1019" s="37"/>
      <c r="M1019" s="120">
        <v>25385</v>
      </c>
      <c r="N1019" s="122">
        <v>6</v>
      </c>
      <c r="O1019" s="53">
        <v>8.5</v>
      </c>
      <c r="P1019" s="122"/>
      <c r="Q1019" s="37"/>
      <c r="R1019" s="37"/>
      <c r="S1019" s="128">
        <v>6.39</v>
      </c>
      <c r="T1019" s="128">
        <v>6.63</v>
      </c>
      <c r="U1019" s="37"/>
      <c r="V1019" s="37"/>
    </row>
    <row r="1020" spans="10:22" x14ac:dyDescent="0.3">
      <c r="J1020" s="37"/>
      <c r="K1020" s="37"/>
      <c r="M1020" s="120">
        <v>25416</v>
      </c>
      <c r="N1020" s="122">
        <v>6</v>
      </c>
      <c r="O1020" s="53">
        <v>8.5</v>
      </c>
      <c r="P1020" s="122"/>
      <c r="Q1020" s="37"/>
      <c r="R1020" s="37"/>
      <c r="S1020" s="128">
        <v>6.53</v>
      </c>
      <c r="T1020" s="128">
        <v>6.51</v>
      </c>
      <c r="U1020" s="37"/>
      <c r="V1020" s="37"/>
    </row>
    <row r="1021" spans="10:22" x14ac:dyDescent="0.3">
      <c r="J1021" s="37"/>
      <c r="K1021" s="37"/>
      <c r="M1021" s="120">
        <v>25447</v>
      </c>
      <c r="N1021" s="122">
        <v>6</v>
      </c>
      <c r="O1021" s="53">
        <v>8.5</v>
      </c>
      <c r="P1021" s="122"/>
      <c r="Q1021" s="37"/>
      <c r="R1021" s="37"/>
      <c r="S1021" s="128">
        <v>6.94</v>
      </c>
      <c r="T1021" s="128">
        <v>6.84</v>
      </c>
      <c r="U1021" s="37"/>
      <c r="V1021" s="37"/>
    </row>
    <row r="1022" spans="10:22" x14ac:dyDescent="0.3">
      <c r="J1022" s="37"/>
      <c r="K1022" s="37"/>
      <c r="M1022" s="120">
        <v>25477</v>
      </c>
      <c r="N1022" s="122">
        <v>6</v>
      </c>
      <c r="O1022" s="53">
        <v>8.5</v>
      </c>
      <c r="P1022" s="122"/>
      <c r="Q1022" s="37"/>
      <c r="R1022" s="37"/>
      <c r="S1022" s="128">
        <v>6.99</v>
      </c>
      <c r="T1022" s="128">
        <v>6.68</v>
      </c>
      <c r="U1022" s="37"/>
      <c r="V1022" s="37"/>
    </row>
    <row r="1023" spans="10:22" x14ac:dyDescent="0.3">
      <c r="J1023" s="37"/>
      <c r="K1023" s="37"/>
      <c r="M1023" s="120">
        <v>25508</v>
      </c>
      <c r="N1023" s="122">
        <v>6</v>
      </c>
      <c r="O1023" s="53">
        <v>8.5</v>
      </c>
      <c r="P1023" s="122"/>
      <c r="Q1023" s="37"/>
      <c r="R1023" s="37"/>
      <c r="S1023" s="128">
        <v>6.57</v>
      </c>
      <c r="T1023" s="128">
        <v>6.45</v>
      </c>
      <c r="U1023" s="37"/>
      <c r="V1023" s="37"/>
    </row>
    <row r="1024" spans="10:22" x14ac:dyDescent="0.3">
      <c r="J1024" s="37"/>
      <c r="K1024" s="37"/>
      <c r="M1024" s="120">
        <v>25538</v>
      </c>
      <c r="N1024" s="122">
        <v>6</v>
      </c>
      <c r="O1024" s="53">
        <v>8.5</v>
      </c>
      <c r="P1024" s="122"/>
      <c r="Q1024" s="37"/>
      <c r="R1024" s="37"/>
      <c r="S1024" s="128">
        <v>6.75</v>
      </c>
      <c r="T1024" s="128">
        <v>6.41</v>
      </c>
      <c r="U1024" s="37"/>
      <c r="V1024" s="37"/>
    </row>
    <row r="1025" spans="10:22" x14ac:dyDescent="0.3">
      <c r="J1025" s="37"/>
      <c r="K1025" s="37"/>
      <c r="M1025" s="120">
        <v>25569</v>
      </c>
      <c r="N1025" s="122">
        <v>6</v>
      </c>
      <c r="O1025" s="53">
        <v>8.5</v>
      </c>
      <c r="P1025" s="122"/>
      <c r="Q1025" s="37"/>
      <c r="R1025" s="37"/>
      <c r="S1025" s="128">
        <v>6.63</v>
      </c>
      <c r="T1025" s="128">
        <v>6.12</v>
      </c>
      <c r="U1025" s="37"/>
      <c r="V1025" s="37"/>
    </row>
    <row r="1026" spans="10:22" x14ac:dyDescent="0.3">
      <c r="J1026" s="37"/>
      <c r="K1026" s="37"/>
      <c r="M1026" s="120">
        <v>25600</v>
      </c>
      <c r="N1026" s="122">
        <v>6</v>
      </c>
      <c r="O1026" s="53">
        <v>8.5</v>
      </c>
      <c r="P1026" s="122"/>
      <c r="Q1026" s="37"/>
      <c r="R1026" s="37"/>
      <c r="S1026" s="128">
        <v>6.59</v>
      </c>
      <c r="T1026" s="128">
        <v>5.91</v>
      </c>
      <c r="U1026" s="37"/>
      <c r="V1026" s="37"/>
    </row>
    <row r="1027" spans="10:22" x14ac:dyDescent="0.3">
      <c r="J1027" s="37"/>
      <c r="K1027" s="37"/>
      <c r="M1027" s="120">
        <v>25628</v>
      </c>
      <c r="N1027" s="122">
        <v>6</v>
      </c>
      <c r="O1027" s="53">
        <v>8.39</v>
      </c>
      <c r="P1027" s="122"/>
      <c r="Q1027" s="37"/>
      <c r="R1027" s="37"/>
      <c r="S1027" s="128">
        <v>6.24</v>
      </c>
      <c r="T1027" s="128">
        <v>5.28</v>
      </c>
      <c r="U1027" s="37"/>
      <c r="V1027" s="37"/>
    </row>
    <row r="1028" spans="10:22" x14ac:dyDescent="0.3">
      <c r="J1028" s="37"/>
      <c r="K1028" s="37"/>
      <c r="M1028" s="120">
        <v>25659</v>
      </c>
      <c r="N1028" s="122">
        <v>6</v>
      </c>
      <c r="O1028" s="53">
        <v>8</v>
      </c>
      <c r="P1028" s="122"/>
      <c r="Q1028" s="37"/>
      <c r="R1028" s="37"/>
      <c r="S1028" s="128">
        <v>5.97</v>
      </c>
      <c r="T1028" s="128">
        <v>4.87</v>
      </c>
      <c r="U1028" s="37"/>
      <c r="V1028" s="37"/>
    </row>
    <row r="1029" spans="10:22" x14ac:dyDescent="0.3">
      <c r="J1029" s="37"/>
      <c r="K1029" s="37"/>
      <c r="M1029" s="120">
        <v>25689</v>
      </c>
      <c r="N1029" s="122">
        <v>6</v>
      </c>
      <c r="O1029" s="53">
        <v>8</v>
      </c>
      <c r="P1029" s="122"/>
      <c r="Q1029" s="37"/>
      <c r="R1029" s="37"/>
      <c r="S1029" s="128">
        <v>5.91</v>
      </c>
      <c r="T1029" s="128">
        <v>4.4400000000000004</v>
      </c>
      <c r="U1029" s="37"/>
      <c r="V1029" s="37"/>
    </row>
    <row r="1030" spans="10:22" x14ac:dyDescent="0.3">
      <c r="J1030" s="37"/>
      <c r="K1030" s="37"/>
      <c r="M1030" s="120">
        <v>25720</v>
      </c>
      <c r="N1030" s="122">
        <v>6</v>
      </c>
      <c r="O1030" s="53">
        <v>8</v>
      </c>
      <c r="P1030" s="122"/>
      <c r="Q1030" s="37"/>
      <c r="R1030" s="37"/>
      <c r="S1030" s="128">
        <v>5.84</v>
      </c>
      <c r="T1030" s="128">
        <v>3.7</v>
      </c>
      <c r="U1030" s="37"/>
      <c r="V1030" s="37"/>
    </row>
    <row r="1031" spans="10:22" x14ac:dyDescent="0.3">
      <c r="J1031" s="37"/>
      <c r="K1031" s="37"/>
      <c r="M1031" s="120">
        <v>25750</v>
      </c>
      <c r="N1031" s="122">
        <v>6</v>
      </c>
      <c r="O1031" s="53">
        <v>8</v>
      </c>
      <c r="P1031" s="122"/>
      <c r="Q1031" s="37"/>
      <c r="R1031" s="37"/>
      <c r="S1031" s="128">
        <v>5.71</v>
      </c>
      <c r="T1031" s="128">
        <v>3.38</v>
      </c>
      <c r="U1031" s="37"/>
      <c r="V1031" s="37"/>
    </row>
    <row r="1032" spans="10:22" x14ac:dyDescent="0.3">
      <c r="J1032" s="37"/>
      <c r="K1032" s="37"/>
      <c r="M1032" s="120">
        <v>25781</v>
      </c>
      <c r="N1032" s="122">
        <v>6</v>
      </c>
      <c r="O1032" s="53">
        <v>8</v>
      </c>
      <c r="P1032" s="122"/>
      <c r="Q1032" s="37"/>
      <c r="R1032" s="37"/>
      <c r="S1032" s="128">
        <v>5.75</v>
      </c>
      <c r="T1032" s="128">
        <v>3.86</v>
      </c>
      <c r="U1032" s="37"/>
      <c r="V1032" s="37"/>
    </row>
    <row r="1033" spans="10:22" x14ac:dyDescent="0.3">
      <c r="J1033" s="37"/>
      <c r="K1033" s="37"/>
      <c r="M1033" s="120">
        <v>25812</v>
      </c>
      <c r="N1033" s="122">
        <v>6</v>
      </c>
      <c r="O1033" s="53">
        <v>7.83</v>
      </c>
      <c r="P1033" s="122"/>
      <c r="Q1033" s="37"/>
      <c r="R1033" s="37"/>
      <c r="S1033" s="128">
        <v>5.96</v>
      </c>
      <c r="T1033" s="128">
        <v>4.1399999999999997</v>
      </c>
      <c r="U1033" s="37"/>
      <c r="V1033" s="37"/>
    </row>
    <row r="1034" spans="10:22" x14ac:dyDescent="0.3">
      <c r="J1034" s="37"/>
      <c r="K1034" s="37"/>
      <c r="M1034" s="120">
        <v>25842</v>
      </c>
      <c r="N1034" s="122">
        <v>6</v>
      </c>
      <c r="O1034" s="53">
        <v>7.5</v>
      </c>
      <c r="P1034" s="122"/>
      <c r="Q1034" s="37"/>
      <c r="R1034" s="37"/>
      <c r="S1034" s="128">
        <v>5.94</v>
      </c>
      <c r="T1034" s="128">
        <v>4.75</v>
      </c>
      <c r="U1034" s="37"/>
      <c r="V1034" s="37"/>
    </row>
    <row r="1035" spans="10:22" x14ac:dyDescent="0.3">
      <c r="J1035" s="37"/>
      <c r="K1035" s="37"/>
      <c r="M1035" s="120">
        <v>25873</v>
      </c>
      <c r="N1035" s="122">
        <v>5.85</v>
      </c>
      <c r="O1035" s="53">
        <v>7.28</v>
      </c>
      <c r="P1035" s="122"/>
      <c r="Q1035" s="37"/>
      <c r="R1035" s="37"/>
      <c r="S1035" s="128">
        <v>5.91</v>
      </c>
      <c r="T1035" s="128">
        <v>5.4</v>
      </c>
      <c r="U1035" s="37"/>
      <c r="V1035" s="37"/>
    </row>
    <row r="1036" spans="10:22" x14ac:dyDescent="0.3">
      <c r="J1036" s="37"/>
      <c r="K1036" s="37"/>
      <c r="M1036" s="120">
        <v>25903</v>
      </c>
      <c r="N1036" s="122">
        <v>5.52</v>
      </c>
      <c r="O1036" s="53">
        <v>6.92</v>
      </c>
      <c r="P1036" s="122"/>
      <c r="Q1036" s="37"/>
      <c r="R1036" s="37"/>
      <c r="S1036" s="128">
        <v>5.78</v>
      </c>
      <c r="T1036" s="128">
        <v>4.9400000000000004</v>
      </c>
      <c r="U1036" s="37"/>
      <c r="V1036" s="37"/>
    </row>
    <row r="1037" spans="10:22" x14ac:dyDescent="0.3">
      <c r="J1037" s="37"/>
      <c r="K1037" s="37"/>
      <c r="M1037" s="120">
        <v>25934</v>
      </c>
      <c r="N1037" s="122">
        <v>5.23</v>
      </c>
      <c r="O1037" s="53">
        <v>6.29</v>
      </c>
      <c r="P1037" s="122"/>
      <c r="Q1037" s="37"/>
      <c r="R1037" s="37"/>
      <c r="S1037" s="128">
        <v>5.56</v>
      </c>
      <c r="T1037" s="128">
        <v>4.6900000000000004</v>
      </c>
      <c r="U1037" s="37"/>
      <c r="V1037" s="37"/>
    </row>
    <row r="1038" spans="10:22" x14ac:dyDescent="0.3">
      <c r="J1038" s="37"/>
      <c r="K1038" s="37"/>
      <c r="M1038" s="120">
        <v>25965</v>
      </c>
      <c r="N1038" s="122">
        <v>4.91</v>
      </c>
      <c r="O1038" s="53">
        <v>5.88</v>
      </c>
      <c r="P1038" s="122"/>
      <c r="Q1038" s="37"/>
      <c r="R1038" s="37"/>
      <c r="S1038" s="128">
        <v>5.46</v>
      </c>
      <c r="T1038" s="128">
        <v>4.46</v>
      </c>
      <c r="U1038" s="37"/>
      <c r="V1038" s="37"/>
    </row>
    <row r="1039" spans="10:22" x14ac:dyDescent="0.3">
      <c r="J1039" s="37"/>
      <c r="K1039" s="37"/>
      <c r="M1039" s="120">
        <v>25993</v>
      </c>
      <c r="N1039" s="122">
        <v>4.75</v>
      </c>
      <c r="O1039" s="53">
        <v>5.44</v>
      </c>
      <c r="P1039" s="122"/>
      <c r="Q1039" s="37"/>
      <c r="R1039" s="37"/>
      <c r="S1039" s="128">
        <v>5.44</v>
      </c>
      <c r="T1039" s="128">
        <v>4.22</v>
      </c>
      <c r="U1039" s="37"/>
      <c r="V1039" s="37"/>
    </row>
    <row r="1040" spans="10:22" x14ac:dyDescent="0.3">
      <c r="J1040" s="37"/>
      <c r="K1040" s="37"/>
      <c r="M1040" s="120">
        <v>26024</v>
      </c>
      <c r="N1040" s="122">
        <v>4.75</v>
      </c>
      <c r="O1040" s="53">
        <v>5.28</v>
      </c>
      <c r="P1040" s="122"/>
      <c r="Q1040" s="37"/>
      <c r="R1040" s="37"/>
      <c r="S1040" s="128">
        <v>5.62</v>
      </c>
      <c r="T1040" s="128">
        <v>4.01</v>
      </c>
      <c r="U1040" s="37"/>
      <c r="V1040" s="37"/>
    </row>
    <row r="1041" spans="10:22" x14ac:dyDescent="0.3">
      <c r="J1041" s="37"/>
      <c r="K1041" s="37"/>
      <c r="M1041" s="120">
        <v>26054</v>
      </c>
      <c r="N1041" s="122">
        <v>4.75</v>
      </c>
      <c r="O1041" s="53">
        <v>5.46</v>
      </c>
      <c r="P1041" s="122"/>
      <c r="Q1041" s="37"/>
      <c r="R1041" s="37"/>
      <c r="S1041" s="128">
        <v>5.62</v>
      </c>
      <c r="T1041" s="128">
        <v>3.38</v>
      </c>
      <c r="U1041" s="37"/>
      <c r="V1041" s="37"/>
    </row>
    <row r="1042" spans="10:22" x14ac:dyDescent="0.3">
      <c r="J1042" s="37"/>
      <c r="K1042" s="37"/>
      <c r="M1042" s="120">
        <v>26085</v>
      </c>
      <c r="N1042" s="122">
        <v>4.75</v>
      </c>
      <c r="O1042" s="53">
        <v>5.5</v>
      </c>
      <c r="P1042" s="122"/>
      <c r="Q1042" s="37"/>
      <c r="R1042" s="37"/>
      <c r="S1042" s="128">
        <v>5.67</v>
      </c>
      <c r="T1042" s="128">
        <v>3.2</v>
      </c>
      <c r="U1042" s="37"/>
      <c r="V1042" s="37"/>
    </row>
    <row r="1043" spans="10:22" x14ac:dyDescent="0.3">
      <c r="J1043" s="37"/>
      <c r="K1043" s="37"/>
      <c r="M1043" s="120">
        <v>26115</v>
      </c>
      <c r="N1043" s="122">
        <v>4.88</v>
      </c>
      <c r="O1043" s="53">
        <v>5.91</v>
      </c>
      <c r="P1043" s="122"/>
      <c r="Q1043" s="37"/>
      <c r="R1043" s="37"/>
      <c r="S1043" s="128">
        <v>5.66</v>
      </c>
      <c r="T1043" s="128">
        <v>3.73</v>
      </c>
      <c r="U1043" s="37"/>
      <c r="V1043" s="37"/>
    </row>
    <row r="1044" spans="10:22" x14ac:dyDescent="0.3">
      <c r="J1044" s="37"/>
      <c r="K1044" s="37"/>
      <c r="M1044" s="120">
        <v>26146</v>
      </c>
      <c r="N1044" s="122">
        <v>5</v>
      </c>
      <c r="O1044" s="53">
        <v>6</v>
      </c>
      <c r="P1044" s="122"/>
      <c r="Q1044" s="37"/>
      <c r="R1044" s="37"/>
      <c r="S1044" s="128">
        <v>5.74</v>
      </c>
      <c r="T1044" s="128">
        <v>3.71</v>
      </c>
      <c r="U1044" s="37"/>
      <c r="V1044" s="37"/>
    </row>
    <row r="1045" spans="10:22" x14ac:dyDescent="0.3">
      <c r="J1045" s="37"/>
      <c r="K1045" s="37"/>
      <c r="M1045" s="120">
        <v>26177</v>
      </c>
      <c r="N1045" s="122">
        <v>5</v>
      </c>
      <c r="O1045" s="53">
        <v>6</v>
      </c>
      <c r="P1045" s="122"/>
      <c r="Q1045" s="37"/>
      <c r="R1045" s="37"/>
      <c r="S1045" s="128">
        <v>5.64</v>
      </c>
      <c r="T1045" s="128">
        <v>3.69</v>
      </c>
      <c r="U1045" s="37"/>
      <c r="V1045" s="37"/>
    </row>
    <row r="1046" spans="10:22" x14ac:dyDescent="0.3">
      <c r="J1046" s="37"/>
      <c r="K1046" s="37"/>
      <c r="M1046" s="120">
        <v>26207</v>
      </c>
      <c r="N1046" s="122">
        <v>5</v>
      </c>
      <c r="O1046" s="53">
        <v>5.9</v>
      </c>
      <c r="P1046" s="122"/>
      <c r="Q1046" s="37"/>
      <c r="R1046" s="37"/>
      <c r="S1046" s="128">
        <v>5.59</v>
      </c>
      <c r="T1046" s="128">
        <v>3.91</v>
      </c>
      <c r="U1046" s="37"/>
      <c r="V1046" s="37"/>
    </row>
    <row r="1047" spans="10:22" x14ac:dyDescent="0.3">
      <c r="J1047" s="37"/>
      <c r="K1047" s="37"/>
      <c r="M1047" s="120">
        <v>26238</v>
      </c>
      <c r="N1047" s="122">
        <v>4.9000000000000004</v>
      </c>
      <c r="O1047" s="53">
        <v>5.53</v>
      </c>
      <c r="P1047" s="122"/>
      <c r="Q1047" s="37"/>
      <c r="R1047" s="37"/>
      <c r="S1047" s="128">
        <v>5.57</v>
      </c>
      <c r="T1047" s="128">
        <v>3.98</v>
      </c>
      <c r="U1047" s="37"/>
      <c r="V1047" s="37"/>
    </row>
    <row r="1048" spans="10:22" x14ac:dyDescent="0.3">
      <c r="J1048" s="37"/>
      <c r="K1048" s="37"/>
      <c r="M1048" s="120">
        <v>26268</v>
      </c>
      <c r="N1048" s="122">
        <v>4.63</v>
      </c>
      <c r="O1048" s="53">
        <v>5.49</v>
      </c>
      <c r="P1048" s="122"/>
      <c r="Q1048" s="37"/>
      <c r="R1048" s="37"/>
      <c r="S1048" s="128">
        <v>5.54</v>
      </c>
      <c r="T1048" s="128">
        <v>4.0199999999999996</v>
      </c>
      <c r="U1048" s="37"/>
      <c r="V1048" s="37"/>
    </row>
    <row r="1049" spans="10:22" x14ac:dyDescent="0.3">
      <c r="J1049" s="37"/>
      <c r="K1049" s="37"/>
      <c r="M1049" s="120">
        <v>26299</v>
      </c>
      <c r="N1049" s="122">
        <v>4.5</v>
      </c>
      <c r="O1049" s="53">
        <v>5.18</v>
      </c>
      <c r="P1049" s="122"/>
      <c r="Q1049" s="37"/>
      <c r="R1049" s="37"/>
      <c r="S1049" s="128">
        <v>5.7</v>
      </c>
      <c r="T1049" s="128">
        <v>4.66</v>
      </c>
      <c r="U1049" s="37"/>
      <c r="V1049" s="37"/>
    </row>
    <row r="1050" spans="10:22" x14ac:dyDescent="0.3">
      <c r="J1050" s="37"/>
      <c r="K1050" s="37"/>
      <c r="M1050" s="120">
        <v>26330</v>
      </c>
      <c r="N1050" s="122">
        <v>4.5</v>
      </c>
      <c r="O1050" s="53">
        <v>4.75</v>
      </c>
      <c r="P1050" s="122"/>
      <c r="Q1050" s="37"/>
      <c r="R1050" s="37"/>
      <c r="S1050" s="128">
        <v>5.69</v>
      </c>
      <c r="T1050" s="128">
        <v>4.74</v>
      </c>
      <c r="U1050" s="37"/>
      <c r="V1050" s="37"/>
    </row>
    <row r="1051" spans="10:22" x14ac:dyDescent="0.3">
      <c r="J1051" s="37"/>
      <c r="K1051" s="37"/>
      <c r="M1051" s="120">
        <v>26359</v>
      </c>
      <c r="N1051" s="122">
        <v>4.5</v>
      </c>
      <c r="O1051" s="53">
        <v>4.75</v>
      </c>
      <c r="P1051" s="122"/>
      <c r="Q1051" s="37"/>
      <c r="R1051" s="37"/>
      <c r="S1051" s="128">
        <v>5.5</v>
      </c>
      <c r="T1051" s="128">
        <v>4.78</v>
      </c>
      <c r="U1051" s="37"/>
      <c r="V1051" s="37"/>
    </row>
    <row r="1052" spans="10:22" x14ac:dyDescent="0.3">
      <c r="J1052" s="37"/>
      <c r="K1052" s="37"/>
      <c r="M1052" s="120">
        <v>26390</v>
      </c>
      <c r="N1052" s="122">
        <v>4.5</v>
      </c>
      <c r="O1052" s="53">
        <v>4.97</v>
      </c>
      <c r="P1052" s="122"/>
      <c r="Q1052" s="37"/>
      <c r="R1052" s="37"/>
      <c r="S1052" s="128">
        <v>5.63</v>
      </c>
      <c r="T1052" s="128">
        <v>5.07</v>
      </c>
      <c r="U1052" s="37"/>
      <c r="V1052" s="37"/>
    </row>
    <row r="1053" spans="10:22" x14ac:dyDescent="0.3">
      <c r="J1053" s="37"/>
      <c r="K1053" s="37"/>
      <c r="M1053" s="120">
        <v>26420</v>
      </c>
      <c r="N1053" s="122">
        <v>4.5</v>
      </c>
      <c r="O1053" s="53">
        <v>5</v>
      </c>
      <c r="P1053" s="122"/>
      <c r="Q1053" s="37"/>
      <c r="R1053" s="37"/>
      <c r="S1053" s="128">
        <v>5.94</v>
      </c>
      <c r="T1053" s="128">
        <v>5.41</v>
      </c>
      <c r="U1053" s="37"/>
      <c r="V1053" s="37"/>
    </row>
    <row r="1054" spans="10:22" x14ac:dyDescent="0.3">
      <c r="J1054" s="37"/>
      <c r="K1054" s="37"/>
      <c r="M1054" s="120">
        <v>26451</v>
      </c>
      <c r="N1054" s="122">
        <v>4.5</v>
      </c>
      <c r="O1054" s="53">
        <v>5.04</v>
      </c>
      <c r="P1054" s="122"/>
      <c r="Q1054" s="37"/>
      <c r="R1054" s="37"/>
      <c r="S1054" s="128">
        <v>6.14</v>
      </c>
      <c r="T1054" s="128">
        <v>5.6</v>
      </c>
      <c r="U1054" s="37"/>
      <c r="V1054" s="37"/>
    </row>
    <row r="1055" spans="10:22" x14ac:dyDescent="0.3">
      <c r="J1055" s="37"/>
      <c r="K1055" s="37"/>
      <c r="M1055" s="120">
        <v>26481</v>
      </c>
      <c r="N1055" s="122">
        <v>4.5</v>
      </c>
      <c r="O1055" s="53">
        <v>5.25</v>
      </c>
      <c r="P1055" s="122"/>
      <c r="Q1055" s="37"/>
      <c r="R1055" s="37"/>
      <c r="S1055" s="128">
        <v>6.2</v>
      </c>
      <c r="T1055" s="128">
        <v>6.09</v>
      </c>
      <c r="U1055" s="37"/>
      <c r="V1055" s="37"/>
    </row>
    <row r="1056" spans="10:22" x14ac:dyDescent="0.3">
      <c r="J1056" s="37"/>
      <c r="K1056" s="37"/>
      <c r="M1056" s="120">
        <v>26512</v>
      </c>
      <c r="N1056" s="122">
        <v>4.5</v>
      </c>
      <c r="O1056" s="53">
        <v>5.27</v>
      </c>
      <c r="P1056" s="122"/>
      <c r="Q1056" s="37"/>
      <c r="R1056" s="37"/>
      <c r="S1056" s="128">
        <v>6.11</v>
      </c>
      <c r="T1056" s="128">
        <v>6.26</v>
      </c>
      <c r="U1056" s="37"/>
      <c r="V1056" s="37"/>
    </row>
    <row r="1057" spans="10:22" x14ac:dyDescent="0.3">
      <c r="J1057" s="37"/>
      <c r="K1057" s="37"/>
      <c r="M1057" s="120">
        <v>26543</v>
      </c>
      <c r="N1057" s="122">
        <v>4.5</v>
      </c>
      <c r="O1057" s="53">
        <v>5.5</v>
      </c>
      <c r="P1057" s="122"/>
      <c r="Q1057" s="37"/>
      <c r="R1057" s="37"/>
      <c r="S1057" s="128">
        <v>6.22</v>
      </c>
      <c r="T1057" s="128">
        <v>6.36</v>
      </c>
      <c r="U1057" s="37"/>
      <c r="V1057" s="37"/>
    </row>
    <row r="1058" spans="10:22" x14ac:dyDescent="0.3">
      <c r="J1058" s="37"/>
      <c r="K1058" s="37"/>
      <c r="M1058" s="120">
        <v>26573</v>
      </c>
      <c r="N1058" s="122">
        <v>4.5</v>
      </c>
      <c r="O1058" s="53">
        <v>5.73</v>
      </c>
      <c r="P1058" s="122"/>
      <c r="Q1058" s="37"/>
      <c r="R1058" s="37"/>
      <c r="S1058" s="128">
        <v>6.32</v>
      </c>
      <c r="T1058" s="128">
        <v>7.19</v>
      </c>
      <c r="U1058" s="37"/>
      <c r="V1058" s="37"/>
    </row>
    <row r="1059" spans="10:22" x14ac:dyDescent="0.3">
      <c r="J1059" s="37"/>
      <c r="K1059" s="37"/>
      <c r="M1059" s="120">
        <v>26604</v>
      </c>
      <c r="N1059" s="122">
        <v>4.5</v>
      </c>
      <c r="O1059" s="53">
        <v>5.75</v>
      </c>
      <c r="P1059" s="122"/>
      <c r="Q1059" s="37"/>
      <c r="R1059" s="37"/>
      <c r="S1059" s="128">
        <v>6.53</v>
      </c>
      <c r="T1059" s="128">
        <v>8.01</v>
      </c>
      <c r="U1059" s="37"/>
      <c r="V1059" s="37"/>
    </row>
    <row r="1060" spans="10:22" x14ac:dyDescent="0.3">
      <c r="J1060" s="37"/>
      <c r="K1060" s="37"/>
      <c r="M1060" s="120">
        <v>26634</v>
      </c>
      <c r="N1060" s="122">
        <v>4.5</v>
      </c>
      <c r="O1060" s="53">
        <v>5.79</v>
      </c>
      <c r="P1060" s="122"/>
      <c r="Q1060" s="37"/>
      <c r="R1060" s="37"/>
      <c r="S1060" s="128">
        <v>6.81</v>
      </c>
      <c r="T1060" s="128">
        <v>8.67</v>
      </c>
      <c r="U1060" s="37"/>
      <c r="V1060" s="37"/>
    </row>
    <row r="1061" spans="10:22" x14ac:dyDescent="0.3">
      <c r="J1061" s="37"/>
      <c r="K1061" s="37"/>
      <c r="M1061" s="120">
        <v>26665</v>
      </c>
      <c r="N1061" s="122">
        <v>4.7699999999999996</v>
      </c>
      <c r="O1061" s="53">
        <v>6</v>
      </c>
      <c r="P1061" s="122"/>
      <c r="Q1061" s="37"/>
      <c r="R1061" s="37"/>
      <c r="S1061" s="128">
        <v>6.42</v>
      </c>
      <c r="T1061" s="128">
        <v>8.2899999999999991</v>
      </c>
      <c r="U1061" s="37"/>
      <c r="V1061" s="37"/>
    </row>
    <row r="1062" spans="10:22" x14ac:dyDescent="0.3">
      <c r="J1062" s="37"/>
      <c r="K1062" s="37"/>
      <c r="M1062" s="120">
        <v>26696</v>
      </c>
      <c r="N1062" s="122">
        <v>5.05</v>
      </c>
      <c r="O1062" s="53">
        <v>6.02</v>
      </c>
      <c r="P1062" s="122"/>
      <c r="Q1062" s="37"/>
      <c r="R1062" s="37"/>
      <c r="S1062" s="128">
        <v>6.26</v>
      </c>
      <c r="T1062" s="128">
        <v>7.22</v>
      </c>
      <c r="U1062" s="37"/>
      <c r="V1062" s="37"/>
    </row>
    <row r="1063" spans="10:22" x14ac:dyDescent="0.3">
      <c r="J1063" s="37"/>
      <c r="K1063" s="37"/>
      <c r="M1063" s="120">
        <v>26724</v>
      </c>
      <c r="N1063" s="122">
        <v>5.5</v>
      </c>
      <c r="O1063" s="53">
        <v>6.3</v>
      </c>
      <c r="P1063" s="122"/>
      <c r="Q1063" s="37"/>
      <c r="R1063" s="37"/>
      <c r="S1063" s="128">
        <v>6.31</v>
      </c>
      <c r="T1063" s="128">
        <v>7.83</v>
      </c>
      <c r="U1063" s="37"/>
      <c r="V1063" s="37"/>
    </row>
    <row r="1064" spans="10:22" x14ac:dyDescent="0.3">
      <c r="J1064" s="37"/>
      <c r="K1064" s="37"/>
      <c r="M1064" s="120">
        <v>26755</v>
      </c>
      <c r="N1064" s="122">
        <v>5.5</v>
      </c>
      <c r="O1064" s="53">
        <v>6.61</v>
      </c>
      <c r="P1064" s="122"/>
      <c r="Q1064" s="37"/>
      <c r="R1064" s="37"/>
      <c r="S1064" s="128">
        <v>6.35</v>
      </c>
      <c r="T1064" s="128">
        <v>7.45</v>
      </c>
      <c r="U1064" s="37"/>
      <c r="V1064" s="37"/>
    </row>
    <row r="1065" spans="10:22" x14ac:dyDescent="0.3">
      <c r="J1065" s="37"/>
      <c r="K1065" s="37"/>
      <c r="M1065" s="120">
        <v>26785</v>
      </c>
      <c r="N1065" s="122">
        <v>5.9</v>
      </c>
      <c r="O1065" s="53">
        <v>7.01</v>
      </c>
      <c r="P1065" s="122"/>
      <c r="Q1065" s="37"/>
      <c r="R1065" s="37"/>
      <c r="S1065" s="128">
        <v>6.56</v>
      </c>
      <c r="T1065" s="128">
        <v>7.77</v>
      </c>
      <c r="U1065" s="37"/>
      <c r="V1065" s="37"/>
    </row>
    <row r="1066" spans="10:22" x14ac:dyDescent="0.3">
      <c r="J1066" s="37"/>
      <c r="K1066" s="37"/>
      <c r="M1066" s="120">
        <v>26816</v>
      </c>
      <c r="N1066" s="122">
        <v>6.33</v>
      </c>
      <c r="O1066" s="53">
        <v>7.49</v>
      </c>
      <c r="P1066" s="122"/>
      <c r="Q1066" s="37"/>
      <c r="R1066" s="37"/>
      <c r="S1066" s="128">
        <v>6.54</v>
      </c>
      <c r="T1066" s="128">
        <v>7.12</v>
      </c>
      <c r="U1066" s="37"/>
      <c r="V1066" s="37"/>
    </row>
    <row r="1067" spans="10:22" x14ac:dyDescent="0.3">
      <c r="J1067" s="37"/>
      <c r="K1067" s="37"/>
      <c r="M1067" s="120">
        <v>26846</v>
      </c>
      <c r="N1067" s="122">
        <v>6.98</v>
      </c>
      <c r="O1067" s="53">
        <v>8.3000000000000007</v>
      </c>
      <c r="P1067" s="122"/>
      <c r="Q1067" s="37"/>
      <c r="R1067" s="37"/>
      <c r="S1067" s="128">
        <v>6.81</v>
      </c>
      <c r="T1067" s="128">
        <v>7.96</v>
      </c>
      <c r="U1067" s="37"/>
      <c r="V1067" s="37"/>
    </row>
    <row r="1068" spans="10:22" x14ac:dyDescent="0.3">
      <c r="J1068" s="37"/>
      <c r="K1068" s="37"/>
      <c r="M1068" s="120">
        <v>26877</v>
      </c>
      <c r="N1068" s="122">
        <v>7.29</v>
      </c>
      <c r="O1068" s="53">
        <v>9.23</v>
      </c>
      <c r="P1068" s="122"/>
      <c r="Q1068" s="37"/>
      <c r="R1068" s="37"/>
      <c r="S1068" s="128">
        <v>7.04</v>
      </c>
      <c r="T1068" s="128">
        <v>8.33</v>
      </c>
      <c r="U1068" s="37"/>
      <c r="V1068" s="37"/>
    </row>
    <row r="1069" spans="10:22" x14ac:dyDescent="0.3">
      <c r="J1069" s="37"/>
      <c r="K1069" s="37"/>
      <c r="M1069" s="120">
        <v>26908</v>
      </c>
      <c r="N1069" s="122">
        <v>7.5</v>
      </c>
      <c r="O1069" s="53">
        <v>9.86</v>
      </c>
      <c r="P1069" s="122"/>
      <c r="Q1069" s="37"/>
      <c r="R1069" s="37"/>
      <c r="S1069" s="128">
        <v>7.07</v>
      </c>
      <c r="T1069" s="128">
        <v>8.23</v>
      </c>
      <c r="U1069" s="37"/>
      <c r="V1069" s="37"/>
    </row>
    <row r="1070" spans="10:22" x14ac:dyDescent="0.3">
      <c r="J1070" s="37"/>
      <c r="K1070" s="37"/>
      <c r="M1070" s="120">
        <v>26938</v>
      </c>
      <c r="N1070" s="122">
        <v>7.5</v>
      </c>
      <c r="O1070" s="53">
        <v>9.94</v>
      </c>
      <c r="P1070" s="122"/>
      <c r="Q1070" s="37"/>
      <c r="R1070" s="37"/>
      <c r="S1070" s="128">
        <v>7.03</v>
      </c>
      <c r="T1070" s="128">
        <v>7.9</v>
      </c>
      <c r="U1070" s="37"/>
      <c r="V1070" s="37"/>
    </row>
    <row r="1071" spans="10:22" x14ac:dyDescent="0.3">
      <c r="J1071" s="37"/>
      <c r="K1071" s="37"/>
      <c r="M1071" s="120">
        <v>26969</v>
      </c>
      <c r="N1071" s="122">
        <v>7.5</v>
      </c>
      <c r="O1071" s="53">
        <v>9.75</v>
      </c>
      <c r="P1071" s="122"/>
      <c r="Q1071" s="37"/>
      <c r="R1071" s="37"/>
      <c r="S1071" s="128">
        <v>7.18</v>
      </c>
      <c r="T1071" s="128">
        <v>7.55</v>
      </c>
      <c r="U1071" s="37"/>
      <c r="V1071" s="37"/>
    </row>
    <row r="1072" spans="10:22" x14ac:dyDescent="0.3">
      <c r="J1072" s="37"/>
      <c r="K1072" s="37"/>
      <c r="M1072" s="120">
        <v>26999</v>
      </c>
      <c r="N1072" s="122">
        <v>7.5</v>
      </c>
      <c r="O1072" s="53">
        <v>9.75</v>
      </c>
      <c r="P1072" s="122"/>
      <c r="Q1072" s="37"/>
      <c r="R1072" s="37"/>
      <c r="S1072" s="128">
        <v>7.33</v>
      </c>
      <c r="T1072" s="128">
        <v>8.9600000000000009</v>
      </c>
      <c r="U1072" s="37"/>
      <c r="V1072" s="37"/>
    </row>
    <row r="1073" spans="10:22" x14ac:dyDescent="0.3">
      <c r="J1073" s="37"/>
      <c r="K1073" s="37"/>
      <c r="M1073" s="120">
        <v>27030</v>
      </c>
      <c r="N1073" s="122">
        <v>7.5</v>
      </c>
      <c r="O1073" s="53">
        <v>9.73</v>
      </c>
      <c r="P1073" s="122"/>
      <c r="Q1073" s="37"/>
      <c r="R1073" s="37"/>
      <c r="S1073" s="128">
        <v>7.3</v>
      </c>
      <c r="T1073" s="128">
        <v>8.06</v>
      </c>
      <c r="U1073" s="37"/>
      <c r="V1073" s="37"/>
    </row>
    <row r="1074" spans="10:22" x14ac:dyDescent="0.3">
      <c r="J1074" s="37"/>
      <c r="K1074" s="37"/>
      <c r="M1074" s="120">
        <v>27061</v>
      </c>
      <c r="N1074" s="122">
        <v>7.5</v>
      </c>
      <c r="O1074" s="53">
        <v>9.2100000000000009</v>
      </c>
      <c r="P1074" s="122"/>
      <c r="Q1074" s="37"/>
      <c r="R1074" s="37"/>
      <c r="S1074" s="128">
        <v>7.22</v>
      </c>
      <c r="T1074" s="128">
        <v>7.46</v>
      </c>
      <c r="U1074" s="37"/>
      <c r="V1074" s="37"/>
    </row>
    <row r="1075" spans="10:22" x14ac:dyDescent="0.3">
      <c r="J1075" s="37"/>
      <c r="K1075" s="37"/>
      <c r="M1075" s="120">
        <v>27089</v>
      </c>
      <c r="N1075" s="122">
        <v>7.5</v>
      </c>
      <c r="O1075" s="53">
        <v>8.85</v>
      </c>
      <c r="P1075" s="122"/>
      <c r="Q1075" s="37"/>
      <c r="R1075" s="37"/>
      <c r="S1075" s="128">
        <v>6.93</v>
      </c>
      <c r="T1075" s="128">
        <v>7.47</v>
      </c>
      <c r="U1075" s="37"/>
      <c r="V1075" s="37"/>
    </row>
    <row r="1076" spans="10:22" x14ac:dyDescent="0.3">
      <c r="J1076" s="37"/>
      <c r="K1076" s="37"/>
      <c r="M1076" s="120">
        <v>27120</v>
      </c>
      <c r="N1076" s="122">
        <v>7.6</v>
      </c>
      <c r="O1076" s="53">
        <v>10.02</v>
      </c>
      <c r="P1076" s="122"/>
      <c r="Q1076" s="37"/>
      <c r="R1076" s="37"/>
      <c r="S1076" s="128">
        <v>6.78</v>
      </c>
      <c r="T1076" s="128">
        <v>7.15</v>
      </c>
      <c r="U1076" s="37"/>
      <c r="V1076" s="37"/>
    </row>
    <row r="1077" spans="10:22" x14ac:dyDescent="0.3">
      <c r="J1077" s="37"/>
      <c r="K1077" s="37"/>
      <c r="M1077" s="120">
        <v>27150</v>
      </c>
      <c r="N1077" s="122">
        <v>8</v>
      </c>
      <c r="O1077" s="53">
        <v>11.25</v>
      </c>
      <c r="P1077" s="122"/>
      <c r="Q1077" s="37"/>
      <c r="R1077" s="37"/>
      <c r="S1077" s="128">
        <v>6.68</v>
      </c>
      <c r="T1077" s="128">
        <v>6.26</v>
      </c>
      <c r="U1077" s="37"/>
      <c r="V1077" s="37"/>
    </row>
    <row r="1078" spans="10:22" x14ac:dyDescent="0.3">
      <c r="J1078" s="37"/>
      <c r="K1078" s="37"/>
      <c r="M1078" s="120">
        <v>27181</v>
      </c>
      <c r="N1078" s="122">
        <v>8</v>
      </c>
      <c r="O1078" s="53">
        <v>11.54</v>
      </c>
      <c r="P1078" s="122"/>
      <c r="Q1078" s="37"/>
      <c r="R1078" s="37"/>
      <c r="S1078" s="128">
        <v>6.61</v>
      </c>
      <c r="T1078" s="128">
        <v>5.5</v>
      </c>
      <c r="U1078" s="37"/>
      <c r="V1078" s="37"/>
    </row>
    <row r="1079" spans="10:22" x14ac:dyDescent="0.3">
      <c r="J1079" s="37"/>
      <c r="K1079" s="37"/>
      <c r="M1079" s="120">
        <v>27211</v>
      </c>
      <c r="N1079" s="122">
        <v>8</v>
      </c>
      <c r="O1079" s="53">
        <v>11.97</v>
      </c>
      <c r="P1079" s="122"/>
      <c r="Q1079" s="37"/>
      <c r="R1079" s="37"/>
      <c r="S1079" s="128">
        <v>6.73</v>
      </c>
      <c r="T1079" s="128">
        <v>5.49</v>
      </c>
      <c r="U1079" s="37"/>
      <c r="V1079" s="37"/>
    </row>
    <row r="1080" spans="10:22" x14ac:dyDescent="0.3">
      <c r="J1080" s="37"/>
      <c r="K1080" s="37"/>
      <c r="M1080" s="120">
        <v>27242</v>
      </c>
      <c r="N1080" s="122">
        <v>8</v>
      </c>
      <c r="O1080" s="53">
        <v>12</v>
      </c>
      <c r="P1080" s="122"/>
      <c r="Q1080" s="37"/>
      <c r="R1080" s="37"/>
      <c r="S1080" s="128">
        <v>7.03</v>
      </c>
      <c r="T1080" s="128">
        <v>5.61</v>
      </c>
      <c r="U1080" s="37"/>
      <c r="V1080" s="37"/>
    </row>
    <row r="1081" spans="10:22" x14ac:dyDescent="0.3">
      <c r="J1081" s="37"/>
      <c r="K1081" s="37"/>
      <c r="M1081" s="120">
        <v>27273</v>
      </c>
      <c r="N1081" s="122">
        <v>8</v>
      </c>
      <c r="O1081" s="53">
        <v>12</v>
      </c>
      <c r="P1081" s="122"/>
      <c r="Q1081" s="37"/>
      <c r="R1081" s="37"/>
      <c r="S1081" s="128">
        <v>6.99</v>
      </c>
      <c r="T1081" s="128">
        <v>5.23</v>
      </c>
      <c r="U1081" s="37"/>
      <c r="V1081" s="37"/>
    </row>
    <row r="1082" spans="10:22" x14ac:dyDescent="0.3">
      <c r="J1082" s="37"/>
      <c r="K1082" s="37"/>
      <c r="M1082" s="120">
        <v>27303</v>
      </c>
      <c r="N1082" s="122">
        <v>8</v>
      </c>
      <c r="O1082" s="53">
        <v>11.68</v>
      </c>
      <c r="P1082" s="122"/>
      <c r="Q1082" s="37"/>
      <c r="R1082" s="37"/>
      <c r="S1082" s="128">
        <v>6.86</v>
      </c>
      <c r="T1082" s="128">
        <v>5.34</v>
      </c>
      <c r="U1082" s="37"/>
      <c r="V1082" s="37"/>
    </row>
    <row r="1083" spans="10:22" x14ac:dyDescent="0.3">
      <c r="J1083" s="37"/>
      <c r="K1083" s="37"/>
      <c r="M1083" s="120">
        <v>27334</v>
      </c>
      <c r="N1083" s="122">
        <v>8</v>
      </c>
      <c r="O1083" s="53">
        <v>10.83</v>
      </c>
      <c r="P1083" s="122"/>
      <c r="Q1083" s="37"/>
      <c r="R1083" s="37"/>
      <c r="S1083" s="128">
        <v>6.89</v>
      </c>
      <c r="T1083" s="128">
        <v>6.13</v>
      </c>
      <c r="U1083" s="37"/>
      <c r="V1083" s="37"/>
    </row>
    <row r="1084" spans="10:22" x14ac:dyDescent="0.3">
      <c r="J1084" s="37"/>
      <c r="K1084" s="37"/>
      <c r="M1084" s="120">
        <v>27364</v>
      </c>
      <c r="N1084" s="122">
        <v>7.81</v>
      </c>
      <c r="O1084" s="53">
        <v>10.5</v>
      </c>
      <c r="P1084" s="122"/>
      <c r="Q1084" s="37"/>
      <c r="R1084" s="37"/>
      <c r="S1084" s="128">
        <v>7.06</v>
      </c>
      <c r="T1084" s="128">
        <v>6.44</v>
      </c>
      <c r="U1084" s="37"/>
      <c r="V1084" s="37"/>
    </row>
    <row r="1085" spans="10:22" x14ac:dyDescent="0.3">
      <c r="J1085" s="37"/>
      <c r="K1085" s="37"/>
      <c r="M1085" s="120">
        <v>27395</v>
      </c>
      <c r="N1085" s="122">
        <v>7.4</v>
      </c>
      <c r="O1085" s="53">
        <v>10.050000000000001</v>
      </c>
      <c r="P1085" s="122"/>
      <c r="Q1085" s="37"/>
      <c r="R1085" s="37"/>
      <c r="S1085" s="128">
        <v>7.29</v>
      </c>
      <c r="T1085" s="128">
        <v>6.42</v>
      </c>
      <c r="U1085" s="37"/>
      <c r="V1085" s="37"/>
    </row>
    <row r="1086" spans="10:22" x14ac:dyDescent="0.3">
      <c r="J1086" s="37"/>
      <c r="K1086" s="37"/>
      <c r="M1086" s="120">
        <v>27426</v>
      </c>
      <c r="N1086" s="122">
        <v>6.82</v>
      </c>
      <c r="O1086" s="53">
        <v>8.9600000000000009</v>
      </c>
      <c r="P1086" s="122"/>
      <c r="Q1086" s="37"/>
      <c r="R1086" s="37"/>
      <c r="S1086" s="128">
        <v>7.29</v>
      </c>
      <c r="T1086" s="128">
        <v>5.96</v>
      </c>
      <c r="U1086" s="37"/>
      <c r="V1086" s="37"/>
    </row>
    <row r="1087" spans="10:22" x14ac:dyDescent="0.3">
      <c r="J1087" s="37"/>
      <c r="K1087" s="37"/>
      <c r="M1087" s="120">
        <v>27454</v>
      </c>
      <c r="N1087" s="122">
        <v>6.4</v>
      </c>
      <c r="O1087" s="53">
        <v>7.93</v>
      </c>
      <c r="P1087" s="122"/>
      <c r="Q1087" s="37"/>
      <c r="R1087" s="37"/>
      <c r="S1087" s="128">
        <v>7.21</v>
      </c>
      <c r="T1087" s="128">
        <v>5.48</v>
      </c>
      <c r="U1087" s="37"/>
      <c r="V1087" s="37"/>
    </row>
    <row r="1088" spans="10:22" x14ac:dyDescent="0.3">
      <c r="J1088" s="37"/>
      <c r="K1088" s="37"/>
      <c r="M1088" s="120">
        <v>27485</v>
      </c>
      <c r="N1088" s="122">
        <v>6.25</v>
      </c>
      <c r="O1088" s="53">
        <v>7.5</v>
      </c>
      <c r="P1088" s="122"/>
      <c r="Q1088" s="37"/>
      <c r="R1088" s="37"/>
      <c r="S1088" s="128">
        <v>7.17</v>
      </c>
      <c r="T1088" s="128">
        <v>5.44</v>
      </c>
      <c r="U1088" s="37"/>
      <c r="V1088" s="37"/>
    </row>
    <row r="1089" spans="10:22" x14ac:dyDescent="0.3">
      <c r="J1089" s="37"/>
      <c r="K1089" s="37"/>
      <c r="M1089" s="120">
        <v>27515</v>
      </c>
      <c r="N1089" s="122">
        <v>6.12</v>
      </c>
      <c r="O1089" s="53">
        <v>7.4</v>
      </c>
      <c r="P1089" s="122"/>
      <c r="Q1089" s="37"/>
      <c r="R1089" s="37"/>
      <c r="S1089" s="128">
        <v>6.94</v>
      </c>
      <c r="T1089" s="128">
        <v>4.87</v>
      </c>
      <c r="U1089" s="37"/>
      <c r="V1089" s="37"/>
    </row>
    <row r="1090" spans="10:22" x14ac:dyDescent="0.3">
      <c r="J1090" s="37"/>
      <c r="K1090" s="37"/>
      <c r="M1090" s="120">
        <v>27546</v>
      </c>
      <c r="N1090" s="122">
        <v>6</v>
      </c>
      <c r="O1090" s="53">
        <v>7.07</v>
      </c>
      <c r="P1090" s="122"/>
      <c r="Q1090" s="37"/>
      <c r="R1090" s="37"/>
      <c r="S1090" s="128">
        <v>6.92</v>
      </c>
      <c r="T1090" s="128">
        <v>4.88</v>
      </c>
      <c r="U1090" s="37"/>
      <c r="V1090" s="37"/>
    </row>
    <row r="1091" spans="10:22" x14ac:dyDescent="0.3">
      <c r="J1091" s="37"/>
      <c r="K1091" s="37"/>
      <c r="M1091" s="120">
        <v>27576</v>
      </c>
      <c r="N1091" s="122">
        <v>6</v>
      </c>
      <c r="O1091" s="53">
        <v>7.15</v>
      </c>
      <c r="P1091" s="122"/>
      <c r="Q1091" s="37"/>
      <c r="R1091" s="37"/>
      <c r="S1091" s="128">
        <v>6.87</v>
      </c>
      <c r="T1091" s="128">
        <v>5</v>
      </c>
      <c r="U1091" s="37"/>
      <c r="V1091" s="37"/>
    </row>
    <row r="1092" spans="10:22" x14ac:dyDescent="0.3">
      <c r="J1092" s="37"/>
      <c r="K1092" s="37"/>
      <c r="M1092" s="120">
        <v>27607</v>
      </c>
      <c r="N1092" s="122">
        <v>6</v>
      </c>
      <c r="O1092" s="53">
        <v>7.66</v>
      </c>
      <c r="P1092" s="122"/>
      <c r="Q1092" s="37"/>
      <c r="R1092" s="37"/>
      <c r="S1092" s="128">
        <v>6.73</v>
      </c>
      <c r="T1092" s="128">
        <v>4.8600000000000003</v>
      </c>
      <c r="U1092" s="37"/>
      <c r="V1092" s="37"/>
    </row>
    <row r="1093" spans="10:22" x14ac:dyDescent="0.3">
      <c r="J1093" s="37"/>
      <c r="K1093" s="37"/>
      <c r="M1093" s="120">
        <v>27638</v>
      </c>
      <c r="N1093" s="122">
        <v>6</v>
      </c>
      <c r="O1093" s="53">
        <v>7.88</v>
      </c>
      <c r="P1093" s="122"/>
      <c r="Q1093" s="37"/>
      <c r="R1093" s="37"/>
      <c r="S1093" s="128">
        <v>6.99</v>
      </c>
      <c r="T1093" s="128">
        <v>5.2</v>
      </c>
      <c r="U1093" s="37"/>
      <c r="V1093" s="37"/>
    </row>
    <row r="1094" spans="10:22" x14ac:dyDescent="0.3">
      <c r="J1094" s="37"/>
      <c r="K1094" s="37"/>
      <c r="M1094" s="120">
        <v>27668</v>
      </c>
      <c r="N1094" s="122">
        <v>6</v>
      </c>
      <c r="O1094" s="53">
        <v>7.96</v>
      </c>
      <c r="P1094" s="122"/>
      <c r="Q1094" s="37"/>
      <c r="R1094" s="37"/>
      <c r="S1094" s="128">
        <v>6.92</v>
      </c>
      <c r="T1094" s="128">
        <v>5.41</v>
      </c>
      <c r="U1094" s="37"/>
      <c r="V1094" s="37"/>
    </row>
    <row r="1095" spans="10:22" x14ac:dyDescent="0.3">
      <c r="J1095" s="37"/>
      <c r="K1095" s="37"/>
      <c r="M1095" s="120">
        <v>27699</v>
      </c>
      <c r="N1095" s="122">
        <v>6</v>
      </c>
      <c r="O1095" s="53">
        <v>7.53</v>
      </c>
      <c r="P1095" s="122"/>
      <c r="Q1095" s="37"/>
      <c r="R1095" s="37"/>
      <c r="S1095" s="128">
        <v>6.85</v>
      </c>
      <c r="T1095" s="128">
        <v>5.23</v>
      </c>
      <c r="U1095" s="37"/>
      <c r="V1095" s="37"/>
    </row>
    <row r="1096" spans="10:22" x14ac:dyDescent="0.3">
      <c r="J1096" s="37"/>
      <c r="K1096" s="37"/>
      <c r="M1096" s="120">
        <v>27729</v>
      </c>
      <c r="N1096" s="122">
        <v>6</v>
      </c>
      <c r="O1096" s="53">
        <v>7.26</v>
      </c>
      <c r="P1096" s="122"/>
      <c r="Q1096" s="37"/>
      <c r="R1096" s="37"/>
      <c r="S1096" s="128">
        <v>6.79</v>
      </c>
      <c r="T1096" s="128">
        <v>5.14</v>
      </c>
      <c r="U1096" s="37"/>
      <c r="V1096" s="37"/>
    </row>
    <row r="1097" spans="10:22" x14ac:dyDescent="0.3">
      <c r="J1097" s="37"/>
      <c r="K1097" s="37"/>
      <c r="M1097" s="120">
        <v>27760</v>
      </c>
      <c r="N1097" s="122">
        <v>5.79</v>
      </c>
      <c r="O1097" s="53">
        <v>7</v>
      </c>
      <c r="P1097" s="122"/>
      <c r="Q1097" s="37"/>
      <c r="R1097" s="37"/>
      <c r="S1097" s="128">
        <v>6.7</v>
      </c>
      <c r="T1097" s="128">
        <v>5.08</v>
      </c>
      <c r="U1097" s="37"/>
      <c r="V1097" s="37"/>
    </row>
    <row r="1098" spans="10:22" x14ac:dyDescent="0.3">
      <c r="J1098" s="37"/>
      <c r="K1098" s="37"/>
      <c r="M1098" s="120">
        <v>27791</v>
      </c>
      <c r="N1098" s="122">
        <v>5.5</v>
      </c>
      <c r="O1098" s="53">
        <v>6.75</v>
      </c>
      <c r="P1098" s="122"/>
      <c r="Q1098" s="37"/>
      <c r="R1098" s="37"/>
      <c r="S1098" s="128">
        <v>6.65</v>
      </c>
      <c r="T1098" s="128">
        <v>4.92</v>
      </c>
      <c r="U1098" s="37"/>
      <c r="V1098" s="37"/>
    </row>
    <row r="1099" spans="10:22" x14ac:dyDescent="0.3">
      <c r="J1099" s="37"/>
      <c r="K1099" s="37"/>
      <c r="M1099" s="120">
        <v>27820</v>
      </c>
      <c r="N1099" s="122">
        <v>5.5</v>
      </c>
      <c r="O1099" s="53">
        <v>6.75</v>
      </c>
      <c r="P1099" s="122"/>
      <c r="Q1099" s="37"/>
      <c r="R1099" s="37"/>
      <c r="S1099" s="128">
        <v>6.62</v>
      </c>
      <c r="T1099" s="128">
        <v>4.75</v>
      </c>
      <c r="U1099" s="37"/>
      <c r="V1099" s="37"/>
    </row>
    <row r="1100" spans="10:22" x14ac:dyDescent="0.3">
      <c r="J1100" s="37"/>
      <c r="K1100" s="37"/>
      <c r="M1100" s="120">
        <v>27851</v>
      </c>
      <c r="N1100" s="122">
        <v>5.5</v>
      </c>
      <c r="O1100" s="53">
        <v>6.75</v>
      </c>
      <c r="P1100" s="122"/>
      <c r="Q1100" s="37"/>
      <c r="R1100" s="37"/>
      <c r="S1100" s="128">
        <v>6.39</v>
      </c>
      <c r="T1100" s="128">
        <v>4.3499999999999996</v>
      </c>
      <c r="U1100" s="37"/>
      <c r="V1100" s="37"/>
    </row>
    <row r="1101" spans="10:22" x14ac:dyDescent="0.3">
      <c r="J1101" s="37"/>
      <c r="K1101" s="37"/>
      <c r="M1101" s="120">
        <v>27881</v>
      </c>
      <c r="N1101" s="122">
        <v>5.5</v>
      </c>
      <c r="O1101" s="53">
        <v>6.75</v>
      </c>
      <c r="P1101" s="122"/>
      <c r="Q1101" s="37"/>
      <c r="R1101" s="37"/>
      <c r="S1101" s="128">
        <v>6.68</v>
      </c>
      <c r="T1101" s="128">
        <v>4.62</v>
      </c>
      <c r="U1101" s="37"/>
      <c r="V1101" s="37"/>
    </row>
    <row r="1102" spans="10:22" x14ac:dyDescent="0.3">
      <c r="J1102" s="37"/>
      <c r="K1102" s="37"/>
      <c r="M1102" s="120">
        <v>27912</v>
      </c>
      <c r="N1102" s="122">
        <v>5.5</v>
      </c>
      <c r="O1102" s="53">
        <v>7.2</v>
      </c>
      <c r="P1102" s="122"/>
      <c r="Q1102" s="37"/>
      <c r="R1102" s="37"/>
      <c r="S1102" s="128">
        <v>7.15</v>
      </c>
      <c r="T1102" s="128">
        <v>4.67</v>
      </c>
      <c r="U1102" s="37"/>
      <c r="V1102" s="37"/>
    </row>
    <row r="1103" spans="10:22" x14ac:dyDescent="0.3">
      <c r="J1103" s="37"/>
      <c r="K1103" s="37"/>
      <c r="M1103" s="120">
        <v>27942</v>
      </c>
      <c r="N1103" s="122">
        <v>5.5</v>
      </c>
      <c r="O1103" s="53">
        <v>7.25</v>
      </c>
      <c r="P1103" s="122"/>
      <c r="Q1103" s="37"/>
      <c r="R1103" s="37"/>
      <c r="S1103" s="128">
        <v>7.2</v>
      </c>
      <c r="T1103" s="128">
        <v>4.5999999999999996</v>
      </c>
      <c r="U1103" s="37"/>
      <c r="V1103" s="37"/>
    </row>
    <row r="1104" spans="10:22" x14ac:dyDescent="0.3">
      <c r="J1104" s="37"/>
      <c r="K1104" s="37"/>
      <c r="M1104" s="120">
        <v>27973</v>
      </c>
      <c r="N1104" s="122">
        <v>5.5</v>
      </c>
      <c r="O1104" s="53">
        <v>7.01</v>
      </c>
      <c r="P1104" s="122"/>
      <c r="Q1104" s="37"/>
      <c r="R1104" s="37"/>
      <c r="S1104" s="128">
        <v>7.13</v>
      </c>
      <c r="T1104" s="128">
        <v>4.54</v>
      </c>
      <c r="U1104" s="37"/>
      <c r="V1104" s="37"/>
    </row>
    <row r="1105" spans="10:22" x14ac:dyDescent="0.3">
      <c r="J1105" s="37"/>
      <c r="K1105" s="37"/>
      <c r="M1105" s="120">
        <v>28004</v>
      </c>
      <c r="N1105" s="122">
        <v>5.5</v>
      </c>
      <c r="O1105" s="53">
        <v>7</v>
      </c>
      <c r="P1105" s="122"/>
      <c r="Q1105" s="37"/>
      <c r="R1105" s="37"/>
      <c r="S1105" s="128">
        <v>7.17</v>
      </c>
      <c r="T1105" s="128">
        <v>4.96</v>
      </c>
      <c r="U1105" s="37"/>
      <c r="V1105" s="37"/>
    </row>
    <row r="1106" spans="10:22" x14ac:dyDescent="0.3">
      <c r="J1106" s="37"/>
      <c r="K1106" s="37"/>
      <c r="M1106" s="120">
        <v>28034</v>
      </c>
      <c r="N1106" s="122">
        <v>5.5</v>
      </c>
      <c r="O1106" s="53">
        <v>6.77</v>
      </c>
      <c r="P1106" s="122"/>
      <c r="Q1106" s="37"/>
      <c r="R1106" s="37"/>
      <c r="S1106" s="128">
        <v>6.99</v>
      </c>
      <c r="T1106" s="128">
        <v>5.0199999999999996</v>
      </c>
      <c r="U1106" s="37"/>
      <c r="V1106" s="37"/>
    </row>
    <row r="1107" spans="10:22" x14ac:dyDescent="0.3">
      <c r="J1107" s="37"/>
      <c r="K1107" s="37"/>
      <c r="M1107" s="120">
        <v>28065</v>
      </c>
      <c r="N1107" s="122">
        <v>5.43</v>
      </c>
      <c r="O1107" s="53">
        <v>6.5</v>
      </c>
      <c r="P1107" s="122"/>
      <c r="Q1107" s="37"/>
      <c r="R1107" s="37"/>
      <c r="S1107" s="128">
        <v>6.97</v>
      </c>
      <c r="T1107" s="128">
        <v>5.19</v>
      </c>
      <c r="U1107" s="37"/>
      <c r="V1107" s="37"/>
    </row>
    <row r="1108" spans="10:22" x14ac:dyDescent="0.3">
      <c r="J1108" s="37"/>
      <c r="K1108" s="37"/>
      <c r="M1108" s="120">
        <v>28095</v>
      </c>
      <c r="N1108" s="122">
        <v>5.25</v>
      </c>
      <c r="O1108" s="53">
        <v>6.35</v>
      </c>
      <c r="P1108" s="122"/>
      <c r="Q1108" s="37"/>
      <c r="R1108" s="37"/>
      <c r="S1108" s="128">
        <v>7</v>
      </c>
      <c r="T1108" s="128">
        <v>5.49</v>
      </c>
      <c r="U1108" s="37"/>
      <c r="V1108" s="37"/>
    </row>
    <row r="1109" spans="10:22" x14ac:dyDescent="0.3">
      <c r="J1109" s="37"/>
      <c r="K1109" s="37"/>
      <c r="M1109" s="120">
        <v>28126</v>
      </c>
      <c r="N1109" s="122">
        <v>5.25</v>
      </c>
      <c r="O1109" s="53">
        <v>6.25</v>
      </c>
      <c r="P1109" s="122"/>
      <c r="Q1109" s="37"/>
      <c r="R1109" s="37"/>
      <c r="S1109" s="128">
        <v>6.94</v>
      </c>
      <c r="T1109" s="128">
        <v>5.81</v>
      </c>
      <c r="U1109" s="37"/>
      <c r="V1109" s="37"/>
    </row>
    <row r="1110" spans="10:22" x14ac:dyDescent="0.3">
      <c r="J1110" s="37"/>
      <c r="K1110" s="37"/>
      <c r="M1110" s="120">
        <v>28157</v>
      </c>
      <c r="N1110" s="122">
        <v>5.25</v>
      </c>
      <c r="O1110" s="53">
        <v>6.25</v>
      </c>
      <c r="P1110" s="122"/>
      <c r="Q1110" s="37"/>
      <c r="R1110" s="37"/>
      <c r="S1110" s="128">
        <v>7.08</v>
      </c>
      <c r="T1110" s="128">
        <v>6.16</v>
      </c>
      <c r="U1110" s="37"/>
      <c r="V1110" s="37"/>
    </row>
    <row r="1111" spans="10:22" x14ac:dyDescent="0.3">
      <c r="J1111" s="37"/>
      <c r="K1111" s="37"/>
      <c r="M1111" s="120">
        <v>28185</v>
      </c>
      <c r="N1111" s="122">
        <v>5.25</v>
      </c>
      <c r="O1111" s="53">
        <v>6.25</v>
      </c>
      <c r="P1111" s="122"/>
      <c r="Q1111" s="37"/>
      <c r="R1111" s="37"/>
      <c r="S1111" s="128">
        <v>7.14</v>
      </c>
      <c r="T1111" s="128">
        <v>6.1</v>
      </c>
      <c r="U1111" s="37"/>
      <c r="V1111" s="37"/>
    </row>
    <row r="1112" spans="10:22" x14ac:dyDescent="0.3">
      <c r="J1112" s="37"/>
      <c r="K1112" s="37"/>
      <c r="M1112" s="120">
        <v>28216</v>
      </c>
      <c r="N1112" s="122">
        <v>5.25</v>
      </c>
      <c r="O1112" s="53">
        <v>6.25</v>
      </c>
      <c r="P1112" s="122"/>
      <c r="Q1112" s="37"/>
      <c r="R1112" s="37"/>
      <c r="S1112" s="128">
        <v>7.23</v>
      </c>
      <c r="T1112" s="128">
        <v>6.07</v>
      </c>
      <c r="U1112" s="37"/>
      <c r="V1112" s="37"/>
    </row>
    <row r="1113" spans="10:22" x14ac:dyDescent="0.3">
      <c r="J1113" s="37"/>
      <c r="K1113" s="37"/>
      <c r="M1113" s="120">
        <v>28246</v>
      </c>
      <c r="N1113" s="122">
        <v>5.25</v>
      </c>
      <c r="O1113" s="53">
        <v>6.41</v>
      </c>
      <c r="P1113" s="122"/>
      <c r="Q1113" s="37"/>
      <c r="R1113" s="37"/>
      <c r="S1113" s="128">
        <v>7.5</v>
      </c>
      <c r="T1113" s="128">
        <v>6.44</v>
      </c>
      <c r="U1113" s="37"/>
      <c r="V1113" s="37"/>
    </row>
    <row r="1114" spans="10:22" x14ac:dyDescent="0.3">
      <c r="J1114" s="37"/>
      <c r="K1114" s="37"/>
      <c r="M1114" s="120">
        <v>28277</v>
      </c>
      <c r="N1114" s="122">
        <v>5.25</v>
      </c>
      <c r="O1114" s="53">
        <v>6.75</v>
      </c>
      <c r="P1114" s="122"/>
      <c r="Q1114" s="37"/>
      <c r="R1114" s="37"/>
      <c r="S1114" s="128">
        <v>7.6</v>
      </c>
      <c r="T1114" s="128">
        <v>6.45</v>
      </c>
      <c r="U1114" s="37"/>
      <c r="V1114" s="37"/>
    </row>
    <row r="1115" spans="10:22" x14ac:dyDescent="0.3">
      <c r="J1115" s="37"/>
      <c r="K1115" s="37"/>
      <c r="M1115" s="120">
        <v>28307</v>
      </c>
      <c r="N1115" s="122">
        <v>5.25</v>
      </c>
      <c r="O1115" s="53">
        <v>6.75</v>
      </c>
      <c r="P1115" s="122"/>
      <c r="Q1115" s="37"/>
      <c r="R1115" s="37"/>
      <c r="S1115" s="128">
        <v>7.63</v>
      </c>
      <c r="T1115" s="128">
        <v>6.29</v>
      </c>
      <c r="U1115" s="37"/>
      <c r="V1115" s="37"/>
    </row>
    <row r="1116" spans="10:22" x14ac:dyDescent="0.3">
      <c r="J1116" s="37"/>
      <c r="K1116" s="37"/>
      <c r="M1116" s="120">
        <v>28338</v>
      </c>
      <c r="N1116" s="122">
        <v>5.27</v>
      </c>
      <c r="O1116" s="53">
        <v>6.83</v>
      </c>
      <c r="P1116" s="122"/>
      <c r="Q1116" s="37"/>
      <c r="R1116" s="37"/>
      <c r="S1116" s="128">
        <v>7.74</v>
      </c>
      <c r="T1116" s="128">
        <v>6.29</v>
      </c>
      <c r="U1116" s="37"/>
      <c r="V1116" s="37"/>
    </row>
    <row r="1117" spans="10:22" x14ac:dyDescent="0.3">
      <c r="J1117" s="37"/>
      <c r="K1117" s="37"/>
      <c r="M1117" s="120">
        <v>28369</v>
      </c>
      <c r="N1117" s="122">
        <v>5.75</v>
      </c>
      <c r="O1117" s="53">
        <v>7.13</v>
      </c>
      <c r="P1117" s="122"/>
      <c r="Q1117" s="37"/>
      <c r="R1117" s="37"/>
      <c r="S1117" s="128">
        <v>7.87</v>
      </c>
      <c r="T1117" s="128">
        <v>6.41</v>
      </c>
      <c r="U1117" s="37"/>
      <c r="V1117" s="37"/>
    </row>
    <row r="1118" spans="10:22" x14ac:dyDescent="0.3">
      <c r="J1118" s="37"/>
      <c r="K1118" s="37"/>
      <c r="M1118" s="120">
        <v>28399</v>
      </c>
      <c r="N1118" s="122">
        <v>5.8</v>
      </c>
      <c r="O1118" s="53">
        <v>7.52</v>
      </c>
      <c r="P1118" s="122"/>
      <c r="Q1118" s="37"/>
      <c r="R1118" s="37"/>
      <c r="S1118" s="128">
        <v>7.94</v>
      </c>
      <c r="T1118" s="128">
        <v>6.73</v>
      </c>
      <c r="U1118" s="37"/>
      <c r="V1118" s="37"/>
    </row>
    <row r="1119" spans="10:22" x14ac:dyDescent="0.3">
      <c r="J1119" s="37"/>
      <c r="K1119" s="37"/>
      <c r="M1119" s="120">
        <v>28430</v>
      </c>
      <c r="N1119" s="122">
        <v>6</v>
      </c>
      <c r="O1119" s="53">
        <v>7.75</v>
      </c>
      <c r="P1119" s="122"/>
      <c r="Q1119" s="37"/>
      <c r="R1119" s="37"/>
      <c r="S1119" s="128">
        <v>8.09</v>
      </c>
      <c r="T1119" s="128">
        <v>7.01</v>
      </c>
      <c r="U1119" s="37"/>
      <c r="V1119" s="37"/>
    </row>
    <row r="1120" spans="10:22" x14ac:dyDescent="0.3">
      <c r="J1120" s="37"/>
      <c r="K1120" s="37"/>
      <c r="M1120" s="120">
        <v>28460</v>
      </c>
      <c r="N1120" s="122">
        <v>6</v>
      </c>
      <c r="O1120" s="53">
        <v>7.75</v>
      </c>
      <c r="P1120" s="122"/>
      <c r="Q1120" s="37"/>
      <c r="R1120" s="37"/>
      <c r="S1120" s="128">
        <v>7.87</v>
      </c>
      <c r="T1120" s="128">
        <v>7.08</v>
      </c>
      <c r="U1120" s="37"/>
      <c r="V1120" s="37"/>
    </row>
    <row r="1121" spans="10:22" x14ac:dyDescent="0.3">
      <c r="J1121" s="37"/>
      <c r="K1121" s="37"/>
      <c r="M1121" s="120">
        <v>28491</v>
      </c>
      <c r="N1121" s="122">
        <v>6.37</v>
      </c>
      <c r="O1121" s="53">
        <v>7.93</v>
      </c>
      <c r="P1121" s="122"/>
      <c r="Q1121" s="37"/>
      <c r="R1121" s="37"/>
      <c r="S1121" s="128">
        <v>7.82</v>
      </c>
      <c r="T1121" s="128">
        <v>7.85</v>
      </c>
      <c r="U1121" s="37"/>
      <c r="V1121" s="37"/>
    </row>
    <row r="1122" spans="10:22" x14ac:dyDescent="0.3">
      <c r="J1122" s="37"/>
      <c r="K1122" s="37"/>
      <c r="M1122" s="120">
        <v>28522</v>
      </c>
      <c r="N1122" s="122">
        <v>6.5</v>
      </c>
      <c r="O1122" s="53">
        <v>8</v>
      </c>
      <c r="P1122" s="122"/>
      <c r="Q1122" s="37"/>
      <c r="R1122" s="37"/>
      <c r="S1122" s="128">
        <v>8.07</v>
      </c>
      <c r="T1122" s="128">
        <v>7.99</v>
      </c>
      <c r="U1122" s="37"/>
      <c r="V1122" s="37"/>
    </row>
    <row r="1123" spans="10:22" x14ac:dyDescent="0.3">
      <c r="J1123" s="37"/>
      <c r="K1123" s="37"/>
      <c r="M1123" s="120">
        <v>28550</v>
      </c>
      <c r="N1123" s="122">
        <v>6.5</v>
      </c>
      <c r="O1123" s="53">
        <v>8</v>
      </c>
      <c r="P1123" s="122"/>
      <c r="Q1123" s="37"/>
      <c r="R1123" s="37"/>
      <c r="S1123" s="128">
        <v>8.16</v>
      </c>
      <c r="T1123" s="128">
        <v>8.64</v>
      </c>
      <c r="U1123" s="37"/>
      <c r="V1123" s="37"/>
    </row>
    <row r="1124" spans="10:22" x14ac:dyDescent="0.3">
      <c r="J1124" s="37"/>
      <c r="K1124" s="37"/>
      <c r="M1124" s="120">
        <v>28581</v>
      </c>
      <c r="N1124" s="122">
        <v>6.5</v>
      </c>
      <c r="O1124" s="53">
        <v>8</v>
      </c>
      <c r="P1124" s="122"/>
      <c r="Q1124" s="37"/>
      <c r="R1124" s="37"/>
      <c r="S1124" s="128">
        <v>8.35</v>
      </c>
      <c r="T1124" s="128">
        <v>9.08</v>
      </c>
      <c r="U1124" s="37"/>
      <c r="V1124" s="37"/>
    </row>
    <row r="1125" spans="10:22" x14ac:dyDescent="0.3">
      <c r="J1125" s="37"/>
      <c r="K1125" s="37"/>
      <c r="M1125" s="120">
        <v>28611</v>
      </c>
      <c r="N1125" s="122">
        <v>6.84</v>
      </c>
      <c r="O1125" s="53">
        <v>8.27</v>
      </c>
      <c r="P1125" s="122"/>
      <c r="Q1125" s="37"/>
      <c r="R1125" s="37"/>
      <c r="S1125" s="128">
        <v>8.43</v>
      </c>
      <c r="T1125" s="128">
        <v>9.35</v>
      </c>
      <c r="U1125" s="37"/>
      <c r="V1125" s="37"/>
    </row>
    <row r="1126" spans="10:22" x14ac:dyDescent="0.3">
      <c r="J1126" s="37"/>
      <c r="K1126" s="37"/>
      <c r="M1126" s="120">
        <v>28642</v>
      </c>
      <c r="N1126" s="122">
        <v>7</v>
      </c>
      <c r="O1126" s="53">
        <v>8.6300000000000008</v>
      </c>
      <c r="P1126" s="122"/>
      <c r="Q1126" s="37"/>
      <c r="R1126" s="37"/>
      <c r="S1126" s="128">
        <v>8.43</v>
      </c>
      <c r="T1126" s="128">
        <v>9.32</v>
      </c>
      <c r="U1126" s="37"/>
      <c r="V1126" s="37"/>
    </row>
    <row r="1127" spans="10:22" x14ac:dyDescent="0.3">
      <c r="J1127" s="37"/>
      <c r="K1127" s="37"/>
      <c r="M1127" s="120">
        <v>28672</v>
      </c>
      <c r="N1127" s="122">
        <v>7.23</v>
      </c>
      <c r="O1127" s="53">
        <v>9</v>
      </c>
      <c r="P1127" s="122"/>
      <c r="Q1127" s="37"/>
      <c r="R1127" s="37"/>
      <c r="S1127" s="128">
        <v>8.4499999999999993</v>
      </c>
      <c r="T1127" s="128">
        <v>9.48</v>
      </c>
      <c r="U1127" s="37"/>
      <c r="V1127" s="37"/>
    </row>
    <row r="1128" spans="10:22" x14ac:dyDescent="0.3">
      <c r="J1128" s="37"/>
      <c r="K1128" s="37"/>
      <c r="M1128" s="120">
        <v>28703</v>
      </c>
      <c r="N1128" s="122">
        <v>7.43</v>
      </c>
      <c r="O1128" s="53">
        <v>9.01</v>
      </c>
      <c r="P1128" s="122"/>
      <c r="Q1128" s="37"/>
      <c r="R1128" s="37"/>
      <c r="S1128" s="128">
        <v>8.44</v>
      </c>
      <c r="T1128" s="128">
        <v>9.4600000000000009</v>
      </c>
      <c r="U1128" s="37"/>
      <c r="V1128" s="37"/>
    </row>
    <row r="1129" spans="10:22" x14ac:dyDescent="0.3">
      <c r="J1129" s="37"/>
      <c r="K1129" s="37"/>
      <c r="M1129" s="120">
        <v>28734</v>
      </c>
      <c r="N1129" s="122">
        <v>7.83</v>
      </c>
      <c r="O1129" s="53">
        <v>9.41</v>
      </c>
      <c r="P1129" s="122"/>
      <c r="Q1129" s="37"/>
      <c r="R1129" s="37"/>
      <c r="S1129" s="128">
        <v>8.5500000000000007</v>
      </c>
      <c r="T1129" s="128">
        <v>9.61</v>
      </c>
      <c r="U1129" s="37"/>
      <c r="V1129" s="37"/>
    </row>
    <row r="1130" spans="10:22" x14ac:dyDescent="0.3">
      <c r="J1130" s="37"/>
      <c r="K1130" s="37"/>
      <c r="M1130" s="120">
        <v>28764</v>
      </c>
      <c r="N1130" s="122">
        <v>8.26</v>
      </c>
      <c r="O1130" s="53">
        <v>9.94</v>
      </c>
      <c r="P1130" s="122"/>
      <c r="Q1130" s="37"/>
      <c r="R1130" s="37"/>
      <c r="S1130" s="128">
        <v>8.32</v>
      </c>
      <c r="T1130" s="128">
        <v>9.06</v>
      </c>
      <c r="U1130" s="37"/>
      <c r="V1130" s="37"/>
    </row>
    <row r="1131" spans="10:22" x14ac:dyDescent="0.3">
      <c r="J1131" s="37"/>
      <c r="K1131" s="37"/>
      <c r="M1131" s="120">
        <v>28795</v>
      </c>
      <c r="N1131" s="122">
        <v>9.5</v>
      </c>
      <c r="O1131" s="53">
        <v>10.94</v>
      </c>
      <c r="P1131" s="122"/>
      <c r="Q1131" s="37"/>
      <c r="R1131" s="37"/>
      <c r="S1131" s="128">
        <v>8.35</v>
      </c>
      <c r="T1131" s="128">
        <v>9.24</v>
      </c>
      <c r="U1131" s="37"/>
      <c r="V1131" s="37"/>
    </row>
    <row r="1132" spans="10:22" x14ac:dyDescent="0.3">
      <c r="J1132" s="37"/>
      <c r="K1132" s="37"/>
      <c r="M1132" s="120">
        <v>28825</v>
      </c>
      <c r="N1132" s="122">
        <v>9.5</v>
      </c>
      <c r="O1132" s="53">
        <v>11.55</v>
      </c>
      <c r="P1132" s="122"/>
      <c r="Q1132" s="37"/>
      <c r="R1132" s="37"/>
      <c r="S1132" s="128">
        <v>8.42</v>
      </c>
      <c r="T1132" s="128">
        <v>9.52</v>
      </c>
      <c r="U1132" s="37"/>
      <c r="V1132" s="37"/>
    </row>
    <row r="1133" spans="10:22" x14ac:dyDescent="0.3">
      <c r="J1133" s="37"/>
      <c r="K1133" s="37"/>
      <c r="M1133" s="120">
        <v>28856</v>
      </c>
      <c r="N1133" s="122">
        <v>9.5</v>
      </c>
      <c r="O1133" s="53">
        <v>11.75</v>
      </c>
      <c r="P1133" s="122"/>
      <c r="Q1133" s="37"/>
      <c r="R1133" s="37"/>
      <c r="S1133" s="128">
        <v>8.68</v>
      </c>
      <c r="T1133" s="128">
        <v>10.26</v>
      </c>
      <c r="U1133" s="37"/>
      <c r="V1133" s="37"/>
    </row>
    <row r="1134" spans="10:22" x14ac:dyDescent="0.3">
      <c r="J1134" s="37"/>
      <c r="K1134" s="37"/>
      <c r="M1134" s="120">
        <v>28887</v>
      </c>
      <c r="N1134" s="122">
        <v>9.5</v>
      </c>
      <c r="O1134" s="53">
        <v>11.75</v>
      </c>
      <c r="P1134" s="122"/>
      <c r="Q1134" s="37"/>
      <c r="R1134" s="37"/>
      <c r="S1134" s="128">
        <v>9.44</v>
      </c>
      <c r="T1134" s="128">
        <v>11.7</v>
      </c>
      <c r="U1134" s="37"/>
      <c r="V1134" s="37"/>
    </row>
    <row r="1135" spans="10:22" x14ac:dyDescent="0.3">
      <c r="J1135" s="37"/>
      <c r="K1135" s="37"/>
      <c r="M1135" s="120">
        <v>28915</v>
      </c>
      <c r="N1135" s="122">
        <v>9.5</v>
      </c>
      <c r="O1135" s="53">
        <v>11.75</v>
      </c>
      <c r="P1135" s="122"/>
      <c r="Q1135" s="37"/>
      <c r="R1135" s="37"/>
      <c r="S1135" s="128">
        <v>9.8000000000000007</v>
      </c>
      <c r="T1135" s="128">
        <v>11.79</v>
      </c>
      <c r="U1135" s="37"/>
      <c r="V1135" s="37"/>
    </row>
    <row r="1136" spans="10:22" x14ac:dyDescent="0.3">
      <c r="J1136" s="37"/>
      <c r="K1136" s="37"/>
      <c r="M1136" s="120">
        <v>28946</v>
      </c>
      <c r="N1136" s="122">
        <v>9.5</v>
      </c>
      <c r="O1136" s="53">
        <v>11.75</v>
      </c>
      <c r="P1136" s="122"/>
      <c r="Q1136" s="37"/>
      <c r="R1136" s="37"/>
      <c r="S1136" s="128">
        <v>9.59</v>
      </c>
      <c r="T1136" s="128">
        <v>12.04</v>
      </c>
      <c r="U1136" s="37"/>
      <c r="V1136" s="37"/>
    </row>
    <row r="1137" spans="10:22" x14ac:dyDescent="0.3">
      <c r="J1137" s="37"/>
      <c r="K1137" s="37"/>
      <c r="M1137" s="120">
        <v>28976</v>
      </c>
      <c r="N1137" s="122">
        <v>9.5</v>
      </c>
      <c r="O1137" s="53">
        <v>11.75</v>
      </c>
      <c r="P1137" s="122"/>
      <c r="Q1137" s="37"/>
      <c r="R1137" s="37"/>
      <c r="S1137" s="128">
        <v>10.029999999999999</v>
      </c>
      <c r="T1137" s="128">
        <v>12</v>
      </c>
      <c r="U1137" s="37"/>
      <c r="V1137" s="37"/>
    </row>
    <row r="1138" spans="10:22" x14ac:dyDescent="0.3">
      <c r="J1138" s="37"/>
      <c r="K1138" s="37"/>
      <c r="M1138" s="120">
        <v>29007</v>
      </c>
      <c r="N1138" s="122">
        <v>9.5</v>
      </c>
      <c r="O1138" s="53">
        <v>11.65</v>
      </c>
      <c r="P1138" s="122"/>
      <c r="Q1138" s="37"/>
      <c r="R1138" s="37"/>
      <c r="S1138" s="128">
        <v>11.55</v>
      </c>
      <c r="T1138" s="128">
        <v>12.86</v>
      </c>
      <c r="U1138" s="37"/>
      <c r="V1138" s="37"/>
    </row>
    <row r="1139" spans="10:22" x14ac:dyDescent="0.3">
      <c r="J1139" s="37"/>
      <c r="K1139" s="37"/>
      <c r="M1139" s="120">
        <v>29037</v>
      </c>
      <c r="N1139" s="122">
        <v>9.69</v>
      </c>
      <c r="O1139" s="53">
        <v>11.54</v>
      </c>
      <c r="P1139" s="122"/>
      <c r="Q1139" s="37"/>
      <c r="R1139" s="37"/>
      <c r="S1139" s="128">
        <v>11.87</v>
      </c>
      <c r="T1139" s="128">
        <v>15.2</v>
      </c>
      <c r="U1139" s="37"/>
      <c r="V1139" s="37"/>
    </row>
    <row r="1140" spans="10:22" x14ac:dyDescent="0.3">
      <c r="J1140" s="37"/>
      <c r="K1140" s="37"/>
      <c r="M1140" s="120">
        <v>29068</v>
      </c>
      <c r="N1140" s="122">
        <v>10.24</v>
      </c>
      <c r="O1140" s="53">
        <v>11.91</v>
      </c>
      <c r="P1140" s="122"/>
      <c r="Q1140" s="37"/>
      <c r="R1140" s="37"/>
      <c r="S1140" s="128">
        <v>10.83</v>
      </c>
      <c r="T1140" s="128">
        <v>13.2</v>
      </c>
      <c r="U1140" s="37"/>
      <c r="V1140" s="37"/>
    </row>
    <row r="1141" spans="10:22" x14ac:dyDescent="0.3">
      <c r="J1141" s="37"/>
      <c r="K1141" s="37"/>
      <c r="M1141" s="120">
        <v>29099</v>
      </c>
      <c r="N1141" s="122">
        <v>10.7</v>
      </c>
      <c r="O1141" s="53">
        <v>12.9</v>
      </c>
      <c r="P1141" s="122"/>
      <c r="Q1141" s="37"/>
      <c r="R1141" s="37"/>
      <c r="S1141" s="128">
        <v>9.82</v>
      </c>
      <c r="T1141" s="128">
        <v>8.58</v>
      </c>
      <c r="U1141" s="37"/>
      <c r="V1141" s="37"/>
    </row>
    <row r="1142" spans="10:22" x14ac:dyDescent="0.3">
      <c r="J1142" s="37"/>
      <c r="K1142" s="37"/>
      <c r="M1142" s="120">
        <v>29129</v>
      </c>
      <c r="N1142" s="122">
        <v>11.77</v>
      </c>
      <c r="O1142" s="53">
        <v>14.39</v>
      </c>
      <c r="P1142" s="122"/>
      <c r="Q1142" s="37"/>
      <c r="R1142" s="37"/>
      <c r="S1142" s="128">
        <v>9.4</v>
      </c>
      <c r="T1142" s="128">
        <v>7.07</v>
      </c>
      <c r="U1142" s="37"/>
      <c r="V1142" s="37"/>
    </row>
    <row r="1143" spans="10:22" x14ac:dyDescent="0.3">
      <c r="J1143" s="37"/>
      <c r="K1143" s="37"/>
      <c r="M1143" s="120">
        <v>29160</v>
      </c>
      <c r="N1143" s="122">
        <v>12</v>
      </c>
      <c r="O1143" s="53">
        <v>15.55</v>
      </c>
      <c r="P1143" s="122"/>
      <c r="Q1143" s="37"/>
      <c r="R1143" s="37"/>
      <c r="S1143" s="128">
        <v>9.83</v>
      </c>
      <c r="T1143" s="128">
        <v>8.06</v>
      </c>
      <c r="U1143" s="37"/>
      <c r="V1143" s="37"/>
    </row>
    <row r="1144" spans="10:22" x14ac:dyDescent="0.3">
      <c r="J1144" s="37"/>
      <c r="K1144" s="37"/>
      <c r="M1144" s="120">
        <v>29190</v>
      </c>
      <c r="N1144" s="122">
        <v>12</v>
      </c>
      <c r="O1144" s="53">
        <v>15.3</v>
      </c>
      <c r="P1144" s="122"/>
      <c r="Q1144" s="37"/>
      <c r="R1144" s="37"/>
      <c r="S1144" s="128">
        <v>10.53</v>
      </c>
      <c r="T1144" s="128">
        <v>9.1300000000000008</v>
      </c>
      <c r="U1144" s="37"/>
      <c r="V1144" s="37"/>
    </row>
    <row r="1145" spans="10:22" x14ac:dyDescent="0.3">
      <c r="J1145" s="37"/>
      <c r="K1145" s="37"/>
      <c r="M1145" s="120">
        <v>29221</v>
      </c>
      <c r="N1145" s="122">
        <v>12</v>
      </c>
      <c r="O1145" s="53">
        <v>15.25</v>
      </c>
      <c r="P1145" s="122"/>
      <c r="Q1145" s="37"/>
      <c r="R1145" s="37"/>
      <c r="S1145" s="128">
        <v>10.94</v>
      </c>
      <c r="T1145" s="128">
        <v>10.27</v>
      </c>
      <c r="U1145" s="37"/>
      <c r="V1145" s="37"/>
    </row>
    <row r="1146" spans="10:22" x14ac:dyDescent="0.3">
      <c r="J1146" s="37"/>
      <c r="K1146" s="37"/>
      <c r="M1146" s="120">
        <v>29252</v>
      </c>
      <c r="N1146" s="122">
        <v>12.52</v>
      </c>
      <c r="O1146" s="53">
        <v>15.63</v>
      </c>
      <c r="P1146" s="122"/>
      <c r="Q1146" s="37"/>
      <c r="R1146" s="37"/>
      <c r="S1146" s="128">
        <v>11.2</v>
      </c>
      <c r="T1146" s="128">
        <v>11.62</v>
      </c>
      <c r="U1146" s="37"/>
      <c r="V1146" s="37"/>
    </row>
    <row r="1147" spans="10:22" x14ac:dyDescent="0.3">
      <c r="J1147" s="37"/>
      <c r="K1147" s="37"/>
      <c r="M1147" s="120">
        <v>29281</v>
      </c>
      <c r="N1147" s="122">
        <v>13</v>
      </c>
      <c r="O1147" s="53">
        <v>18.309999999999999</v>
      </c>
      <c r="P1147" s="122"/>
      <c r="Q1147" s="37"/>
      <c r="R1147" s="37"/>
      <c r="S1147" s="128">
        <v>11.83</v>
      </c>
      <c r="T1147" s="128">
        <v>13.73</v>
      </c>
      <c r="U1147" s="37"/>
      <c r="V1147" s="37"/>
    </row>
    <row r="1148" spans="10:22" x14ac:dyDescent="0.3">
      <c r="J1148" s="37"/>
      <c r="K1148" s="37"/>
      <c r="M1148" s="120">
        <v>29312</v>
      </c>
      <c r="N1148" s="122">
        <v>13</v>
      </c>
      <c r="O1148" s="53">
        <v>19.77</v>
      </c>
      <c r="P1148" s="122"/>
      <c r="Q1148" s="37"/>
      <c r="R1148" s="37"/>
      <c r="S1148" s="128">
        <v>11.89</v>
      </c>
      <c r="T1148" s="128">
        <v>15.49</v>
      </c>
      <c r="U1148" s="37"/>
      <c r="V1148" s="37"/>
    </row>
    <row r="1149" spans="10:22" x14ac:dyDescent="0.3">
      <c r="J1149" s="37"/>
      <c r="K1149" s="37"/>
      <c r="M1149" s="120">
        <v>29342</v>
      </c>
      <c r="N1149" s="122">
        <v>12.94</v>
      </c>
      <c r="O1149" s="53">
        <v>16.57</v>
      </c>
      <c r="P1149" s="122"/>
      <c r="Q1149" s="37"/>
      <c r="R1149" s="37"/>
      <c r="S1149" s="128">
        <v>11.65</v>
      </c>
      <c r="T1149" s="128">
        <v>15.02</v>
      </c>
      <c r="U1149" s="37"/>
      <c r="V1149" s="37"/>
    </row>
    <row r="1150" spans="10:22" x14ac:dyDescent="0.3">
      <c r="J1150" s="37"/>
      <c r="K1150" s="37"/>
      <c r="M1150" s="120">
        <v>29373</v>
      </c>
      <c r="N1150" s="122">
        <v>11.4</v>
      </c>
      <c r="O1150" s="53">
        <v>12.63</v>
      </c>
      <c r="P1150" s="122"/>
      <c r="Q1150" s="37"/>
      <c r="R1150" s="37"/>
      <c r="S1150" s="128">
        <v>12.23</v>
      </c>
      <c r="T1150" s="128">
        <v>14.79</v>
      </c>
      <c r="U1150" s="37"/>
      <c r="V1150" s="37"/>
    </row>
    <row r="1151" spans="10:22" x14ac:dyDescent="0.3">
      <c r="J1151" s="37"/>
      <c r="K1151" s="37"/>
      <c r="M1151" s="120">
        <v>29403</v>
      </c>
      <c r="N1151" s="122">
        <v>10.87</v>
      </c>
      <c r="O1151" s="53">
        <v>11.48</v>
      </c>
      <c r="P1151" s="122"/>
      <c r="Q1151" s="37"/>
      <c r="R1151" s="37"/>
      <c r="S1151" s="128">
        <v>12.15</v>
      </c>
      <c r="T1151" s="128">
        <v>13.36</v>
      </c>
      <c r="U1151" s="37"/>
      <c r="V1151" s="37"/>
    </row>
    <row r="1152" spans="10:22" x14ac:dyDescent="0.3">
      <c r="J1152" s="37"/>
      <c r="K1152" s="37"/>
      <c r="M1152" s="120">
        <v>29434</v>
      </c>
      <c r="N1152" s="122">
        <v>10</v>
      </c>
      <c r="O1152" s="53">
        <v>11.12</v>
      </c>
      <c r="P1152" s="122"/>
      <c r="Q1152" s="37"/>
      <c r="R1152" s="37"/>
      <c r="S1152" s="128">
        <v>12.62</v>
      </c>
      <c r="T1152" s="128">
        <v>13.69</v>
      </c>
      <c r="U1152" s="37"/>
      <c r="V1152" s="37"/>
    </row>
    <row r="1153" spans="10:22" x14ac:dyDescent="0.3">
      <c r="J1153" s="37"/>
      <c r="K1153" s="37"/>
      <c r="M1153" s="120">
        <v>29465</v>
      </c>
      <c r="N1153" s="122">
        <v>10.17</v>
      </c>
      <c r="O1153" s="53">
        <v>12.23</v>
      </c>
      <c r="P1153" s="122"/>
      <c r="Q1153" s="37"/>
      <c r="R1153" s="37"/>
      <c r="S1153" s="128">
        <v>12.96</v>
      </c>
      <c r="T1153" s="128">
        <v>16.3</v>
      </c>
      <c r="U1153" s="37"/>
      <c r="V1153" s="37"/>
    </row>
    <row r="1154" spans="10:22" x14ac:dyDescent="0.3">
      <c r="J1154" s="37"/>
      <c r="K1154" s="37"/>
      <c r="M1154" s="120">
        <v>29495</v>
      </c>
      <c r="N1154" s="122">
        <v>11</v>
      </c>
      <c r="O1154" s="53">
        <v>13.79</v>
      </c>
      <c r="P1154" s="122"/>
      <c r="Q1154" s="37"/>
      <c r="R1154" s="37"/>
      <c r="S1154" s="128">
        <v>12.39</v>
      </c>
      <c r="T1154" s="128">
        <v>14.73</v>
      </c>
      <c r="U1154" s="37"/>
      <c r="V1154" s="37"/>
    </row>
    <row r="1155" spans="10:22" x14ac:dyDescent="0.3">
      <c r="J1155" s="37"/>
      <c r="K1155" s="37"/>
      <c r="M1155" s="120">
        <v>29526</v>
      </c>
      <c r="N1155" s="122">
        <v>11.47</v>
      </c>
      <c r="O1155" s="53">
        <v>16.059999999999999</v>
      </c>
      <c r="P1155" s="122"/>
      <c r="Q1155" s="37"/>
      <c r="R1155" s="37"/>
      <c r="S1155" s="128">
        <v>13.05</v>
      </c>
      <c r="T1155" s="128">
        <v>14.95</v>
      </c>
      <c r="U1155" s="37"/>
      <c r="V1155" s="37"/>
    </row>
    <row r="1156" spans="10:22" x14ac:dyDescent="0.3">
      <c r="J1156" s="37"/>
      <c r="K1156" s="37"/>
      <c r="M1156" s="120">
        <v>29556</v>
      </c>
      <c r="N1156" s="122">
        <v>12.87</v>
      </c>
      <c r="O1156" s="53">
        <v>20.350000000000001</v>
      </c>
      <c r="P1156" s="122"/>
      <c r="Q1156" s="37"/>
      <c r="R1156" s="37"/>
      <c r="S1156" s="128">
        <v>13.78</v>
      </c>
      <c r="T1156" s="128">
        <v>15.51</v>
      </c>
      <c r="U1156" s="37"/>
      <c r="V1156" s="37"/>
    </row>
    <row r="1157" spans="10:22" x14ac:dyDescent="0.3">
      <c r="J1157" s="37"/>
      <c r="K1157" s="37"/>
      <c r="M1157" s="120">
        <v>29587</v>
      </c>
      <c r="N1157" s="122">
        <v>13</v>
      </c>
      <c r="O1157" s="53">
        <v>20.16</v>
      </c>
      <c r="P1157" s="122"/>
      <c r="Q1157" s="37"/>
      <c r="R1157" s="37"/>
      <c r="S1157" s="128">
        <v>14.14</v>
      </c>
      <c r="T1157" s="128">
        <v>14.7</v>
      </c>
      <c r="U1157" s="37"/>
      <c r="V1157" s="37"/>
    </row>
    <row r="1158" spans="10:22" x14ac:dyDescent="0.3">
      <c r="J1158" s="37"/>
      <c r="K1158" s="37"/>
      <c r="M1158" s="120">
        <v>29618</v>
      </c>
      <c r="N1158" s="122">
        <v>13</v>
      </c>
      <c r="O1158" s="53">
        <v>19.43</v>
      </c>
      <c r="P1158" s="122"/>
      <c r="Q1158" s="37"/>
      <c r="R1158" s="37"/>
      <c r="S1158" s="128">
        <v>14.13</v>
      </c>
      <c r="T1158" s="128">
        <v>13.54</v>
      </c>
      <c r="U1158" s="37"/>
      <c r="V1158" s="37"/>
    </row>
    <row r="1159" spans="10:22" x14ac:dyDescent="0.3">
      <c r="J1159" s="37"/>
      <c r="K1159" s="37"/>
      <c r="M1159" s="120">
        <v>29646</v>
      </c>
      <c r="N1159" s="122">
        <v>13</v>
      </c>
      <c r="O1159" s="53">
        <v>18.05</v>
      </c>
      <c r="P1159" s="122"/>
      <c r="Q1159" s="37"/>
      <c r="R1159" s="37"/>
      <c r="S1159" s="128">
        <v>12.68</v>
      </c>
      <c r="T1159" s="128">
        <v>10.86</v>
      </c>
      <c r="U1159" s="37"/>
      <c r="V1159" s="37"/>
    </row>
    <row r="1160" spans="10:22" x14ac:dyDescent="0.3">
      <c r="J1160" s="37"/>
      <c r="K1160" s="37"/>
      <c r="M1160" s="120">
        <v>29677</v>
      </c>
      <c r="N1160" s="122">
        <v>13</v>
      </c>
      <c r="O1160" s="53">
        <v>17.149999999999999</v>
      </c>
      <c r="P1160" s="122"/>
      <c r="Q1160" s="37"/>
      <c r="R1160" s="37"/>
      <c r="S1160" s="128">
        <v>12.88</v>
      </c>
      <c r="T1160" s="128">
        <v>10.85</v>
      </c>
      <c r="U1160" s="37"/>
      <c r="V1160" s="37"/>
    </row>
    <row r="1161" spans="10:22" x14ac:dyDescent="0.3">
      <c r="J1161" s="37"/>
      <c r="K1161" s="37"/>
      <c r="M1161" s="120">
        <v>29707</v>
      </c>
      <c r="N1161" s="122">
        <v>13.87</v>
      </c>
      <c r="O1161" s="53">
        <v>19.61</v>
      </c>
      <c r="P1161" s="122"/>
      <c r="Q1161" s="37"/>
      <c r="R1161" s="37"/>
      <c r="S1161" s="128">
        <v>13.73</v>
      </c>
      <c r="T1161" s="128">
        <v>12.28</v>
      </c>
      <c r="U1161" s="37"/>
      <c r="V1161" s="37"/>
    </row>
    <row r="1162" spans="10:22" x14ac:dyDescent="0.3">
      <c r="J1162" s="37"/>
      <c r="K1162" s="37"/>
      <c r="M1162" s="120">
        <v>29738</v>
      </c>
      <c r="N1162" s="122">
        <v>14</v>
      </c>
      <c r="O1162" s="53">
        <v>20.03</v>
      </c>
      <c r="P1162" s="122"/>
      <c r="Q1162" s="37"/>
      <c r="R1162" s="37"/>
      <c r="S1162" s="128">
        <v>13.63</v>
      </c>
      <c r="T1162" s="128">
        <v>13.48</v>
      </c>
      <c r="U1162" s="37"/>
      <c r="V1162" s="37"/>
    </row>
    <row r="1163" spans="10:22" x14ac:dyDescent="0.3">
      <c r="J1163" s="37"/>
      <c r="K1163" s="37"/>
      <c r="M1163" s="120">
        <v>29768</v>
      </c>
      <c r="N1163" s="122">
        <v>14</v>
      </c>
      <c r="O1163" s="53">
        <v>20.39</v>
      </c>
      <c r="P1163" s="122"/>
      <c r="Q1163" s="37"/>
      <c r="R1163" s="37"/>
      <c r="S1163" s="128">
        <v>12.98</v>
      </c>
      <c r="T1163" s="128">
        <v>12.68</v>
      </c>
      <c r="U1163" s="37"/>
      <c r="V1163" s="37"/>
    </row>
    <row r="1164" spans="10:22" x14ac:dyDescent="0.3">
      <c r="J1164" s="37"/>
      <c r="K1164" s="37"/>
      <c r="M1164" s="120">
        <v>29799</v>
      </c>
      <c r="N1164" s="122">
        <v>14</v>
      </c>
      <c r="O1164" s="53">
        <v>20.5</v>
      </c>
      <c r="P1164" s="122"/>
      <c r="Q1164" s="37"/>
      <c r="R1164" s="37"/>
      <c r="S1164" s="128">
        <v>12.84</v>
      </c>
      <c r="T1164" s="128">
        <v>12.7</v>
      </c>
      <c r="U1164" s="37"/>
      <c r="V1164" s="37"/>
    </row>
    <row r="1165" spans="10:22" x14ac:dyDescent="0.3">
      <c r="J1165" s="37"/>
      <c r="K1165" s="37"/>
      <c r="M1165" s="120">
        <v>29830</v>
      </c>
      <c r="N1165" s="122">
        <v>14</v>
      </c>
      <c r="O1165" s="53">
        <v>20.079999999999998</v>
      </c>
      <c r="P1165" s="122"/>
      <c r="Q1165" s="37"/>
      <c r="R1165" s="37"/>
      <c r="S1165" s="128">
        <v>12.67</v>
      </c>
      <c r="T1165" s="128">
        <v>12.09</v>
      </c>
      <c r="U1165" s="37"/>
      <c r="V1165" s="37"/>
    </row>
    <row r="1166" spans="10:22" x14ac:dyDescent="0.3">
      <c r="J1166" s="37"/>
      <c r="K1166" s="37"/>
      <c r="M1166" s="120">
        <v>29860</v>
      </c>
      <c r="N1166" s="122">
        <v>14</v>
      </c>
      <c r="O1166" s="53">
        <v>18.45</v>
      </c>
      <c r="P1166" s="122"/>
      <c r="Q1166" s="37"/>
      <c r="R1166" s="37"/>
      <c r="S1166" s="128">
        <v>13.32</v>
      </c>
      <c r="T1166" s="128">
        <v>12.47</v>
      </c>
      <c r="U1166" s="37"/>
      <c r="V1166" s="37"/>
    </row>
    <row r="1167" spans="10:22" x14ac:dyDescent="0.3">
      <c r="J1167" s="37"/>
      <c r="K1167" s="37"/>
      <c r="M1167" s="120">
        <v>29891</v>
      </c>
      <c r="N1167" s="122">
        <v>13.03</v>
      </c>
      <c r="O1167" s="53">
        <v>16.84</v>
      </c>
      <c r="P1167" s="122"/>
      <c r="Q1167" s="37"/>
      <c r="R1167" s="37"/>
      <c r="S1167" s="128">
        <v>12.97</v>
      </c>
      <c r="T1167" s="128">
        <v>11.35</v>
      </c>
      <c r="U1167" s="37"/>
      <c r="V1167" s="37"/>
    </row>
    <row r="1168" spans="10:22" x14ac:dyDescent="0.3">
      <c r="J1168" s="37"/>
      <c r="K1168" s="37"/>
      <c r="M1168" s="120">
        <v>29921</v>
      </c>
      <c r="N1168" s="122">
        <v>12.1</v>
      </c>
      <c r="O1168" s="53">
        <v>15.75</v>
      </c>
      <c r="P1168" s="122"/>
      <c r="Q1168" s="37"/>
      <c r="R1168" s="37"/>
      <c r="S1168" s="128">
        <v>12.15</v>
      </c>
      <c r="T1168" s="128">
        <v>8.68</v>
      </c>
      <c r="U1168" s="37"/>
      <c r="V1168" s="37"/>
    </row>
    <row r="1169" spans="10:22" x14ac:dyDescent="0.3">
      <c r="J1169" s="37"/>
      <c r="K1169" s="37"/>
      <c r="M1169" s="120">
        <v>29952</v>
      </c>
      <c r="N1169" s="122">
        <v>12</v>
      </c>
      <c r="O1169" s="53">
        <v>15.75</v>
      </c>
      <c r="P1169" s="122"/>
      <c r="Q1169" s="37"/>
      <c r="R1169" s="37"/>
      <c r="S1169" s="128">
        <v>11.48</v>
      </c>
      <c r="T1169" s="128">
        <v>7.92</v>
      </c>
      <c r="U1169" s="37"/>
      <c r="V1169" s="37"/>
    </row>
    <row r="1170" spans="10:22" x14ac:dyDescent="0.3">
      <c r="J1170" s="37"/>
      <c r="K1170" s="37"/>
      <c r="M1170" s="120">
        <v>29983</v>
      </c>
      <c r="N1170" s="122">
        <v>12</v>
      </c>
      <c r="O1170" s="53">
        <v>16.559999999999999</v>
      </c>
      <c r="P1170" s="122"/>
      <c r="Q1170" s="37"/>
      <c r="R1170" s="37"/>
      <c r="S1170" s="128">
        <v>10.51</v>
      </c>
      <c r="T1170" s="128">
        <v>7.71</v>
      </c>
      <c r="U1170" s="37"/>
      <c r="V1170" s="37"/>
    </row>
    <row r="1171" spans="10:22" x14ac:dyDescent="0.3">
      <c r="J1171" s="37"/>
      <c r="K1171" s="37"/>
      <c r="M1171" s="120">
        <v>30011</v>
      </c>
      <c r="N1171" s="122">
        <v>12</v>
      </c>
      <c r="O1171" s="53">
        <v>16.5</v>
      </c>
      <c r="P1171" s="122"/>
      <c r="Q1171" s="37"/>
      <c r="R1171" s="37"/>
      <c r="S1171" s="128">
        <v>10.18</v>
      </c>
      <c r="T1171" s="128">
        <v>8.07</v>
      </c>
      <c r="U1171" s="37"/>
      <c r="V1171" s="37"/>
    </row>
    <row r="1172" spans="10:22" x14ac:dyDescent="0.3">
      <c r="J1172" s="37"/>
      <c r="K1172" s="37"/>
      <c r="M1172" s="120">
        <v>30042</v>
      </c>
      <c r="N1172" s="122">
        <v>12</v>
      </c>
      <c r="O1172" s="53">
        <v>16.5</v>
      </c>
      <c r="P1172" s="122"/>
      <c r="Q1172" s="37"/>
      <c r="R1172" s="37"/>
      <c r="S1172" s="128">
        <v>10.33</v>
      </c>
      <c r="T1172" s="128">
        <v>7.94</v>
      </c>
      <c r="U1172" s="37"/>
      <c r="V1172" s="37"/>
    </row>
    <row r="1173" spans="10:22" x14ac:dyDescent="0.3">
      <c r="J1173" s="37"/>
      <c r="K1173" s="37"/>
      <c r="M1173" s="120">
        <v>30072</v>
      </c>
      <c r="N1173" s="122">
        <v>12</v>
      </c>
      <c r="O1173" s="53">
        <v>16.5</v>
      </c>
      <c r="P1173" s="122"/>
      <c r="Q1173" s="37"/>
      <c r="R1173" s="37"/>
      <c r="S1173" s="128">
        <v>10.37</v>
      </c>
      <c r="T1173" s="128">
        <v>7.86</v>
      </c>
      <c r="U1173" s="37"/>
      <c r="V1173" s="37"/>
    </row>
    <row r="1174" spans="10:22" x14ac:dyDescent="0.3">
      <c r="J1174" s="37"/>
      <c r="K1174" s="37"/>
      <c r="M1174" s="120">
        <v>30103</v>
      </c>
      <c r="N1174" s="122">
        <v>12</v>
      </c>
      <c r="O1174" s="53">
        <v>16.5</v>
      </c>
      <c r="P1174" s="122"/>
      <c r="Q1174" s="37"/>
      <c r="R1174" s="37"/>
      <c r="S1174" s="128">
        <v>10.6</v>
      </c>
      <c r="T1174" s="128">
        <v>8.11</v>
      </c>
      <c r="U1174" s="37"/>
      <c r="V1174" s="37"/>
    </row>
    <row r="1175" spans="10:22" x14ac:dyDescent="0.3">
      <c r="J1175" s="37"/>
      <c r="K1175" s="37"/>
      <c r="M1175" s="120">
        <v>30133</v>
      </c>
      <c r="N1175" s="122">
        <v>11.81</v>
      </c>
      <c r="O1175" s="53">
        <v>16.260000000000002</v>
      </c>
      <c r="P1175" s="122"/>
      <c r="Q1175" s="37"/>
      <c r="R1175" s="37"/>
      <c r="S1175" s="128">
        <v>10.34</v>
      </c>
      <c r="T1175" s="128">
        <v>8.35</v>
      </c>
      <c r="U1175" s="37"/>
      <c r="V1175" s="37"/>
    </row>
    <row r="1176" spans="10:22" x14ac:dyDescent="0.3">
      <c r="J1176" s="37"/>
      <c r="K1176" s="37"/>
      <c r="M1176" s="120">
        <v>30164</v>
      </c>
      <c r="N1176" s="122">
        <v>10.68</v>
      </c>
      <c r="O1176" s="53">
        <v>14.39</v>
      </c>
      <c r="P1176" s="122"/>
      <c r="Q1176" s="37"/>
      <c r="R1176" s="37"/>
      <c r="S1176" s="128">
        <v>10.19</v>
      </c>
      <c r="T1176" s="128">
        <v>8.2100000000000009</v>
      </c>
      <c r="U1176" s="37"/>
      <c r="V1176" s="37"/>
    </row>
    <row r="1177" spans="10:22" x14ac:dyDescent="0.3">
      <c r="J1177" s="37"/>
      <c r="K1177" s="37"/>
      <c r="M1177" s="120">
        <v>30195</v>
      </c>
      <c r="N1177" s="122">
        <v>10</v>
      </c>
      <c r="O1177" s="53">
        <v>13.5</v>
      </c>
      <c r="P1177" s="122"/>
      <c r="Q1177" s="37"/>
      <c r="R1177" s="37"/>
      <c r="S1177" s="128">
        <v>10.210000000000001</v>
      </c>
      <c r="T1177" s="128">
        <v>8.19</v>
      </c>
      <c r="U1177" s="37"/>
      <c r="V1177" s="37"/>
    </row>
    <row r="1178" spans="10:22" x14ac:dyDescent="0.3">
      <c r="J1178" s="37"/>
      <c r="K1178" s="37"/>
      <c r="M1178" s="120">
        <v>30225</v>
      </c>
      <c r="N1178" s="122">
        <v>9.68</v>
      </c>
      <c r="O1178" s="53">
        <v>12.52</v>
      </c>
      <c r="P1178" s="122"/>
      <c r="Q1178" s="37"/>
      <c r="R1178" s="37"/>
      <c r="S1178" s="128">
        <v>10.64</v>
      </c>
      <c r="T1178" s="128">
        <v>8.7899999999999991</v>
      </c>
      <c r="U1178" s="37"/>
      <c r="V1178" s="37"/>
    </row>
    <row r="1179" spans="10:22" x14ac:dyDescent="0.3">
      <c r="J1179" s="37"/>
      <c r="K1179" s="37"/>
      <c r="M1179" s="120">
        <v>30256</v>
      </c>
      <c r="N1179" s="122">
        <v>9.35</v>
      </c>
      <c r="O1179" s="53">
        <v>11.85</v>
      </c>
      <c r="P1179" s="122"/>
      <c r="Q1179" s="37"/>
      <c r="R1179" s="37"/>
      <c r="S1179" s="128">
        <v>11.1</v>
      </c>
      <c r="T1179" s="128">
        <v>9.08</v>
      </c>
      <c r="U1179" s="37"/>
      <c r="V1179" s="37"/>
    </row>
    <row r="1180" spans="10:22" x14ac:dyDescent="0.3">
      <c r="J1180" s="37"/>
      <c r="K1180" s="37"/>
      <c r="M1180" s="120">
        <v>30286</v>
      </c>
      <c r="N1180" s="122">
        <v>8.73</v>
      </c>
      <c r="O1180" s="53">
        <v>11.5</v>
      </c>
      <c r="P1180" s="122"/>
      <c r="Q1180" s="37"/>
      <c r="R1180" s="37"/>
      <c r="S1180" s="128">
        <v>11.42</v>
      </c>
      <c r="T1180" s="128">
        <v>9.34</v>
      </c>
      <c r="U1180" s="37"/>
      <c r="V1180" s="37"/>
    </row>
    <row r="1181" spans="10:22" x14ac:dyDescent="0.3">
      <c r="J1181" s="37"/>
      <c r="K1181" s="37"/>
      <c r="M1181" s="120">
        <v>30317</v>
      </c>
      <c r="N1181" s="122">
        <v>8.5</v>
      </c>
      <c r="O1181" s="53">
        <v>11.16</v>
      </c>
      <c r="P1181" s="122"/>
      <c r="Q1181" s="37"/>
      <c r="R1181" s="37"/>
      <c r="S1181" s="128">
        <v>11.26</v>
      </c>
      <c r="T1181" s="128">
        <v>9</v>
      </c>
      <c r="U1181" s="37"/>
      <c r="V1181" s="37"/>
    </row>
    <row r="1182" spans="10:22" x14ac:dyDescent="0.3">
      <c r="J1182" s="37"/>
      <c r="K1182" s="37"/>
      <c r="M1182" s="120">
        <v>30348</v>
      </c>
      <c r="N1182" s="122">
        <v>8.5</v>
      </c>
      <c r="O1182" s="53">
        <v>10.98</v>
      </c>
      <c r="P1182" s="122"/>
      <c r="Q1182" s="37"/>
      <c r="R1182" s="37"/>
      <c r="S1182" s="128">
        <v>11.21</v>
      </c>
      <c r="T1182" s="128">
        <v>8.64</v>
      </c>
      <c r="U1182" s="37"/>
      <c r="V1182" s="37"/>
    </row>
    <row r="1183" spans="10:22" x14ac:dyDescent="0.3">
      <c r="J1183" s="37"/>
      <c r="K1183" s="37"/>
      <c r="M1183" s="120">
        <v>30376</v>
      </c>
      <c r="N1183" s="122">
        <v>8.5</v>
      </c>
      <c r="O1183" s="53">
        <v>10.5</v>
      </c>
      <c r="P1183" s="122"/>
      <c r="Q1183" s="37"/>
      <c r="R1183" s="37"/>
      <c r="S1183" s="128">
        <v>11.32</v>
      </c>
      <c r="T1183" s="128">
        <v>8.76</v>
      </c>
      <c r="U1183" s="37"/>
      <c r="V1183" s="37"/>
    </row>
    <row r="1184" spans="10:22" x14ac:dyDescent="0.3">
      <c r="J1184" s="37"/>
      <c r="K1184" s="37"/>
      <c r="M1184" s="120">
        <v>30407</v>
      </c>
      <c r="N1184" s="122">
        <v>8.5</v>
      </c>
      <c r="O1184" s="53">
        <v>10.5</v>
      </c>
      <c r="P1184" s="122"/>
      <c r="Q1184" s="37"/>
      <c r="R1184" s="37"/>
      <c r="S1184" s="128">
        <v>11.44</v>
      </c>
      <c r="T1184" s="128">
        <v>9</v>
      </c>
      <c r="U1184" s="37"/>
      <c r="V1184" s="37"/>
    </row>
    <row r="1185" spans="10:22" x14ac:dyDescent="0.3">
      <c r="J1185" s="37"/>
      <c r="K1185" s="37"/>
      <c r="M1185" s="120">
        <v>30437</v>
      </c>
      <c r="N1185" s="122">
        <v>8.5</v>
      </c>
      <c r="O1185" s="53">
        <v>10.5</v>
      </c>
      <c r="P1185" s="122"/>
      <c r="Q1185" s="37"/>
      <c r="R1185" s="37"/>
      <c r="S1185" s="128">
        <v>11.29</v>
      </c>
      <c r="T1185" s="128">
        <v>8.9</v>
      </c>
      <c r="U1185" s="37"/>
      <c r="V1185" s="37"/>
    </row>
    <row r="1186" spans="10:22" x14ac:dyDescent="0.3">
      <c r="J1186" s="37"/>
      <c r="K1186" s="37"/>
      <c r="M1186" s="120">
        <v>30468</v>
      </c>
      <c r="N1186" s="122">
        <v>8.5</v>
      </c>
      <c r="O1186" s="53">
        <v>10.5</v>
      </c>
      <c r="P1186" s="122"/>
      <c r="Q1186" s="37"/>
      <c r="R1186" s="37"/>
      <c r="S1186" s="128">
        <v>11.44</v>
      </c>
      <c r="T1186" s="128">
        <v>9.09</v>
      </c>
      <c r="U1186" s="37"/>
      <c r="V1186" s="37"/>
    </row>
    <row r="1187" spans="10:22" x14ac:dyDescent="0.3">
      <c r="J1187" s="37"/>
      <c r="K1187" s="37"/>
      <c r="M1187" s="120">
        <v>30498</v>
      </c>
      <c r="N1187" s="122">
        <v>8.5</v>
      </c>
      <c r="O1187" s="53">
        <v>10.5</v>
      </c>
      <c r="P1187" s="122"/>
      <c r="Q1187" s="37"/>
      <c r="R1187" s="37"/>
      <c r="S1187" s="128">
        <v>11.9</v>
      </c>
      <c r="T1187" s="128">
        <v>9.52</v>
      </c>
      <c r="U1187" s="37"/>
      <c r="V1187" s="37"/>
    </row>
    <row r="1188" spans="10:22" x14ac:dyDescent="0.3">
      <c r="J1188" s="37"/>
      <c r="K1188" s="37"/>
      <c r="M1188" s="120">
        <v>30529</v>
      </c>
      <c r="N1188" s="122">
        <v>8.5</v>
      </c>
      <c r="O1188" s="53">
        <v>10.89</v>
      </c>
      <c r="P1188" s="122"/>
      <c r="Q1188" s="37"/>
      <c r="R1188" s="37"/>
      <c r="S1188" s="128">
        <v>12.17</v>
      </c>
      <c r="T1188" s="128">
        <v>9.69</v>
      </c>
      <c r="U1188" s="37"/>
      <c r="V1188" s="37"/>
    </row>
    <row r="1189" spans="10:22" x14ac:dyDescent="0.3">
      <c r="J1189" s="37"/>
      <c r="K1189" s="37"/>
      <c r="M1189" s="120">
        <v>30560</v>
      </c>
      <c r="N1189" s="122">
        <v>8.5</v>
      </c>
      <c r="O1189" s="53">
        <v>11</v>
      </c>
      <c r="P1189" s="122"/>
      <c r="Q1189" s="37"/>
      <c r="R1189" s="37"/>
      <c r="S1189" s="128">
        <v>12.89</v>
      </c>
      <c r="T1189" s="128">
        <v>9.83</v>
      </c>
      <c r="U1189" s="37"/>
      <c r="V1189" s="37"/>
    </row>
    <row r="1190" spans="10:22" x14ac:dyDescent="0.3">
      <c r="J1190" s="37"/>
      <c r="K1190" s="37"/>
      <c r="M1190" s="120">
        <v>30590</v>
      </c>
      <c r="N1190" s="122">
        <v>8.5</v>
      </c>
      <c r="O1190" s="53">
        <v>11</v>
      </c>
      <c r="P1190" s="122"/>
      <c r="Q1190" s="37"/>
      <c r="R1190" s="37"/>
      <c r="S1190" s="128">
        <v>13.04</v>
      </c>
      <c r="T1190" s="128">
        <v>9.8699999999999992</v>
      </c>
      <c r="U1190" s="37"/>
      <c r="V1190" s="37"/>
    </row>
    <row r="1191" spans="10:22" x14ac:dyDescent="0.3">
      <c r="J1191" s="37"/>
      <c r="K1191" s="37"/>
      <c r="M1191" s="120">
        <v>30621</v>
      </c>
      <c r="N1191" s="122">
        <v>8.5</v>
      </c>
      <c r="O1191" s="53">
        <v>11</v>
      </c>
      <c r="P1191" s="122"/>
      <c r="Q1191" s="37"/>
      <c r="R1191" s="37"/>
      <c r="S1191" s="128">
        <v>12.82</v>
      </c>
      <c r="T1191" s="128">
        <v>10.119999999999999</v>
      </c>
      <c r="U1191" s="37"/>
      <c r="V1191" s="37"/>
    </row>
    <row r="1192" spans="10:22" x14ac:dyDescent="0.3">
      <c r="J1192" s="37"/>
      <c r="K1192" s="37"/>
      <c r="M1192" s="120">
        <v>30651</v>
      </c>
      <c r="N1192" s="122">
        <v>8.5</v>
      </c>
      <c r="O1192" s="53">
        <v>11</v>
      </c>
      <c r="P1192" s="122"/>
      <c r="Q1192" s="37"/>
      <c r="R1192" s="37"/>
      <c r="S1192" s="128">
        <v>12.23</v>
      </c>
      <c r="T1192" s="128">
        <v>10.47</v>
      </c>
      <c r="U1192" s="37"/>
      <c r="V1192" s="37"/>
    </row>
    <row r="1193" spans="10:22" x14ac:dyDescent="0.3">
      <c r="J1193" s="37"/>
      <c r="K1193" s="37"/>
      <c r="M1193" s="120">
        <v>30682</v>
      </c>
      <c r="N1193" s="122">
        <v>8.5</v>
      </c>
      <c r="O1193" s="53">
        <v>11</v>
      </c>
      <c r="P1193" s="122"/>
      <c r="Q1193" s="37"/>
      <c r="R1193" s="37"/>
      <c r="S1193" s="128">
        <v>11.97</v>
      </c>
      <c r="T1193" s="128">
        <v>10.37</v>
      </c>
      <c r="U1193" s="37"/>
      <c r="V1193" s="37"/>
    </row>
    <row r="1194" spans="10:22" x14ac:dyDescent="0.3">
      <c r="J1194" s="37"/>
      <c r="K1194" s="37"/>
      <c r="M1194" s="120">
        <v>30713</v>
      </c>
      <c r="N1194" s="122">
        <v>8.5</v>
      </c>
      <c r="O1194" s="53">
        <v>11</v>
      </c>
      <c r="P1194" s="122"/>
      <c r="Q1194" s="37"/>
      <c r="R1194" s="37"/>
      <c r="S1194" s="128">
        <v>11.66</v>
      </c>
      <c r="T1194" s="128">
        <v>9.74</v>
      </c>
      <c r="U1194" s="37"/>
      <c r="V1194" s="37"/>
    </row>
    <row r="1195" spans="10:22" x14ac:dyDescent="0.3">
      <c r="J1195" s="37"/>
      <c r="K1195" s="37"/>
      <c r="M1195" s="120">
        <v>30742</v>
      </c>
      <c r="N1195" s="122">
        <v>8.5</v>
      </c>
      <c r="O1195" s="53">
        <v>11.21</v>
      </c>
      <c r="P1195" s="122"/>
      <c r="Q1195" s="37"/>
      <c r="R1195" s="37"/>
      <c r="S1195" s="128">
        <v>11.25</v>
      </c>
      <c r="T1195" s="128">
        <v>8.61</v>
      </c>
      <c r="U1195" s="37"/>
      <c r="V1195" s="37"/>
    </row>
    <row r="1196" spans="10:22" x14ac:dyDescent="0.3">
      <c r="J1196" s="37"/>
      <c r="K1196" s="37"/>
      <c r="M1196" s="120">
        <v>30773</v>
      </c>
      <c r="N1196" s="122">
        <v>8.8699999999999992</v>
      </c>
      <c r="O1196" s="53">
        <v>11.93</v>
      </c>
      <c r="P1196" s="122"/>
      <c r="Q1196" s="37"/>
      <c r="R1196" s="37"/>
      <c r="S1196" s="128">
        <v>11.21</v>
      </c>
      <c r="T1196" s="128">
        <v>8.06</v>
      </c>
      <c r="U1196" s="37"/>
      <c r="V1196" s="37"/>
    </row>
    <row r="1197" spans="10:22" x14ac:dyDescent="0.3">
      <c r="J1197" s="37"/>
      <c r="K1197" s="37"/>
      <c r="M1197" s="120">
        <v>30803</v>
      </c>
      <c r="N1197" s="122">
        <v>9</v>
      </c>
      <c r="O1197" s="53">
        <v>12.39</v>
      </c>
      <c r="P1197" s="122"/>
      <c r="Q1197" s="37"/>
      <c r="R1197" s="37"/>
      <c r="S1197" s="128">
        <v>11.15</v>
      </c>
      <c r="T1197" s="128">
        <v>7.76</v>
      </c>
      <c r="U1197" s="37"/>
      <c r="V1197" s="37"/>
    </row>
    <row r="1198" spans="10:22" x14ac:dyDescent="0.3">
      <c r="J1198" s="37"/>
      <c r="K1198" s="37"/>
      <c r="M1198" s="120">
        <v>30834</v>
      </c>
      <c r="N1198" s="122">
        <v>9</v>
      </c>
      <c r="O1198" s="53">
        <v>12.6</v>
      </c>
      <c r="P1198" s="122"/>
      <c r="Q1198" s="37"/>
      <c r="R1198" s="37"/>
      <c r="S1198" s="128">
        <v>11.35</v>
      </c>
      <c r="T1198" s="128">
        <v>8.27</v>
      </c>
      <c r="U1198" s="37"/>
      <c r="V1198" s="37"/>
    </row>
    <row r="1199" spans="10:22" x14ac:dyDescent="0.3">
      <c r="J1199" s="37"/>
      <c r="K1199" s="37"/>
      <c r="M1199" s="120">
        <v>30864</v>
      </c>
      <c r="N1199" s="122">
        <v>9</v>
      </c>
      <c r="O1199" s="53">
        <v>13</v>
      </c>
      <c r="P1199" s="122"/>
      <c r="Q1199" s="37"/>
      <c r="R1199" s="37"/>
      <c r="S1199" s="128">
        <v>11.78</v>
      </c>
      <c r="T1199" s="128">
        <v>8.52</v>
      </c>
      <c r="U1199" s="37"/>
      <c r="V1199" s="37"/>
    </row>
    <row r="1200" spans="10:22" x14ac:dyDescent="0.3">
      <c r="J1200" s="37"/>
      <c r="K1200" s="37"/>
      <c r="M1200" s="120">
        <v>30895</v>
      </c>
      <c r="N1200" s="122">
        <v>9</v>
      </c>
      <c r="O1200" s="53">
        <v>13</v>
      </c>
      <c r="P1200" s="122"/>
      <c r="Q1200" s="37"/>
      <c r="R1200" s="37"/>
      <c r="S1200" s="128">
        <v>11.42</v>
      </c>
      <c r="T1200" s="128">
        <v>7.95</v>
      </c>
      <c r="U1200" s="37"/>
      <c r="V1200" s="37"/>
    </row>
    <row r="1201" spans="10:22" x14ac:dyDescent="0.3">
      <c r="J1201" s="37"/>
      <c r="K1201" s="37"/>
      <c r="M1201" s="120">
        <v>30926</v>
      </c>
      <c r="N1201" s="122">
        <v>9</v>
      </c>
      <c r="O1201" s="53">
        <v>12.97</v>
      </c>
      <c r="P1201" s="122"/>
      <c r="Q1201" s="37"/>
      <c r="R1201" s="37"/>
      <c r="S1201" s="128">
        <v>10.96</v>
      </c>
      <c r="T1201" s="128">
        <v>7.48</v>
      </c>
      <c r="U1201" s="37"/>
      <c r="V1201" s="37"/>
    </row>
    <row r="1202" spans="10:22" x14ac:dyDescent="0.3">
      <c r="J1202" s="37"/>
      <c r="K1202" s="37"/>
      <c r="M1202" s="120">
        <v>30956</v>
      </c>
      <c r="N1202" s="122">
        <v>9</v>
      </c>
      <c r="O1202" s="53">
        <v>12.58</v>
      </c>
      <c r="P1202" s="122"/>
      <c r="Q1202" s="37"/>
      <c r="R1202" s="37"/>
      <c r="S1202" s="128">
        <v>10.36</v>
      </c>
      <c r="T1202" s="128">
        <v>6.95</v>
      </c>
      <c r="U1202" s="37"/>
      <c r="V1202" s="37"/>
    </row>
    <row r="1203" spans="10:22" x14ac:dyDescent="0.3">
      <c r="J1203" s="37"/>
      <c r="K1203" s="37"/>
      <c r="M1203" s="120">
        <v>30987</v>
      </c>
      <c r="N1203" s="122">
        <v>8.83</v>
      </c>
      <c r="O1203" s="53">
        <v>11.77</v>
      </c>
      <c r="P1203" s="122"/>
      <c r="Q1203" s="37"/>
      <c r="R1203" s="37"/>
      <c r="S1203" s="128">
        <v>10.51</v>
      </c>
      <c r="T1203" s="128">
        <v>7.08</v>
      </c>
      <c r="U1203" s="37"/>
      <c r="V1203" s="37"/>
    </row>
    <row r="1204" spans="10:22" x14ac:dyDescent="0.3">
      <c r="J1204" s="37"/>
      <c r="K1204" s="37"/>
      <c r="M1204" s="120">
        <v>31017</v>
      </c>
      <c r="N1204" s="122">
        <v>8.3699999999999992</v>
      </c>
      <c r="O1204" s="53">
        <v>11.06</v>
      </c>
      <c r="P1204" s="122"/>
      <c r="Q1204" s="37"/>
      <c r="R1204" s="37"/>
      <c r="S1204" s="128">
        <v>10.59</v>
      </c>
      <c r="T1204" s="128">
        <v>7.14</v>
      </c>
      <c r="U1204" s="37"/>
      <c r="V1204" s="37"/>
    </row>
    <row r="1205" spans="10:22" x14ac:dyDescent="0.3">
      <c r="J1205" s="37"/>
      <c r="K1205" s="37"/>
      <c r="M1205" s="120">
        <v>31048</v>
      </c>
      <c r="N1205" s="122">
        <v>8</v>
      </c>
      <c r="O1205" s="53">
        <v>10.61</v>
      </c>
      <c r="P1205" s="122"/>
      <c r="Q1205" s="37"/>
      <c r="R1205" s="37"/>
      <c r="S1205" s="128">
        <v>10.67</v>
      </c>
      <c r="T1205" s="128">
        <v>7.1</v>
      </c>
      <c r="U1205" s="37"/>
      <c r="V1205" s="37"/>
    </row>
    <row r="1206" spans="10:22" x14ac:dyDescent="0.3">
      <c r="J1206" s="37"/>
      <c r="K1206" s="37"/>
      <c r="M1206" s="120">
        <v>31079</v>
      </c>
      <c r="N1206" s="122">
        <v>8</v>
      </c>
      <c r="O1206" s="53">
        <v>10.5</v>
      </c>
      <c r="P1206" s="122"/>
      <c r="Q1206" s="37"/>
      <c r="R1206" s="37"/>
      <c r="S1206" s="128">
        <v>10.56</v>
      </c>
      <c r="T1206" s="128">
        <v>7.16</v>
      </c>
      <c r="U1206" s="37"/>
      <c r="V1206" s="37"/>
    </row>
    <row r="1207" spans="10:22" x14ac:dyDescent="0.3">
      <c r="J1207" s="37"/>
      <c r="K1207" s="37"/>
      <c r="M1207" s="120">
        <v>31107</v>
      </c>
      <c r="N1207" s="122">
        <v>8</v>
      </c>
      <c r="O1207" s="53">
        <v>10.5</v>
      </c>
      <c r="P1207" s="122"/>
      <c r="Q1207" s="37"/>
      <c r="R1207" s="37"/>
      <c r="S1207" s="128">
        <v>10.08</v>
      </c>
      <c r="T1207" s="128">
        <v>7.24</v>
      </c>
      <c r="U1207" s="37"/>
      <c r="V1207" s="37"/>
    </row>
    <row r="1208" spans="10:22" x14ac:dyDescent="0.3">
      <c r="J1208" s="37"/>
      <c r="K1208" s="37"/>
      <c r="M1208" s="120">
        <v>31138</v>
      </c>
      <c r="N1208" s="122">
        <v>8</v>
      </c>
      <c r="O1208" s="53">
        <v>10.5</v>
      </c>
      <c r="P1208" s="122"/>
      <c r="Q1208" s="37"/>
      <c r="R1208" s="37"/>
      <c r="S1208" s="128">
        <v>9.59</v>
      </c>
      <c r="T1208" s="128">
        <v>7.1</v>
      </c>
      <c r="U1208" s="37"/>
      <c r="V1208" s="37"/>
    </row>
    <row r="1209" spans="10:22" x14ac:dyDescent="0.3">
      <c r="J1209" s="37"/>
      <c r="K1209" s="37"/>
      <c r="M1209" s="120">
        <v>31168</v>
      </c>
      <c r="N1209" s="122">
        <v>7.81</v>
      </c>
      <c r="O1209" s="53">
        <v>10.31</v>
      </c>
      <c r="P1209" s="122"/>
      <c r="Q1209" s="37"/>
      <c r="R1209" s="37"/>
      <c r="S1209" s="128">
        <v>9.51</v>
      </c>
      <c r="T1209" s="128">
        <v>7.07</v>
      </c>
      <c r="U1209" s="37"/>
      <c r="V1209" s="37"/>
    </row>
    <row r="1210" spans="10:22" x14ac:dyDescent="0.3">
      <c r="J1210" s="37"/>
      <c r="K1210" s="37"/>
      <c r="M1210" s="120">
        <v>31199</v>
      </c>
      <c r="N1210" s="122">
        <v>7.5</v>
      </c>
      <c r="O1210" s="53">
        <v>9.7799999999999994</v>
      </c>
      <c r="P1210" s="122"/>
      <c r="Q1210" s="37"/>
      <c r="R1210" s="37"/>
      <c r="S1210" s="128">
        <v>9.07</v>
      </c>
      <c r="T1210" s="128">
        <v>7.06</v>
      </c>
      <c r="U1210" s="37"/>
      <c r="V1210" s="37"/>
    </row>
    <row r="1211" spans="10:22" x14ac:dyDescent="0.3">
      <c r="J1211" s="37"/>
      <c r="K1211" s="37"/>
      <c r="M1211" s="120">
        <v>31229</v>
      </c>
      <c r="N1211" s="122">
        <v>7.5</v>
      </c>
      <c r="O1211" s="53">
        <v>9.5</v>
      </c>
      <c r="P1211" s="122"/>
      <c r="Q1211" s="37"/>
      <c r="R1211" s="37"/>
      <c r="S1211" s="128">
        <v>8.1300000000000008</v>
      </c>
      <c r="T1211" s="128">
        <v>6.56</v>
      </c>
      <c r="U1211" s="37"/>
      <c r="V1211" s="37"/>
    </row>
    <row r="1212" spans="10:22" x14ac:dyDescent="0.3">
      <c r="J1212" s="37"/>
      <c r="K1212" s="37"/>
      <c r="M1212" s="120">
        <v>31260</v>
      </c>
      <c r="N1212" s="122">
        <v>7.5</v>
      </c>
      <c r="O1212" s="53">
        <v>9.5</v>
      </c>
      <c r="P1212" s="122"/>
      <c r="Q1212" s="37"/>
      <c r="R1212" s="37"/>
      <c r="S1212" s="128">
        <v>7.59</v>
      </c>
      <c r="T1212" s="128">
        <v>6.06</v>
      </c>
      <c r="U1212" s="37"/>
      <c r="V1212" s="37"/>
    </row>
    <row r="1213" spans="10:22" x14ac:dyDescent="0.3">
      <c r="J1213" s="37"/>
      <c r="K1213" s="37"/>
      <c r="M1213" s="120">
        <v>31291</v>
      </c>
      <c r="N1213" s="122">
        <v>7.5</v>
      </c>
      <c r="O1213" s="53">
        <v>9.5</v>
      </c>
      <c r="P1213" s="122"/>
      <c r="Q1213" s="37"/>
      <c r="R1213" s="37"/>
      <c r="S1213" s="128">
        <v>8.02</v>
      </c>
      <c r="T1213" s="128">
        <v>6.15</v>
      </c>
      <c r="U1213" s="37"/>
      <c r="V1213" s="37"/>
    </row>
    <row r="1214" spans="10:22" x14ac:dyDescent="0.3">
      <c r="J1214" s="37"/>
      <c r="K1214" s="37"/>
      <c r="M1214" s="120">
        <v>31321</v>
      </c>
      <c r="N1214" s="122">
        <v>7.5</v>
      </c>
      <c r="O1214" s="53">
        <v>9.5</v>
      </c>
      <c r="P1214" s="122"/>
      <c r="Q1214" s="37"/>
      <c r="R1214" s="37"/>
      <c r="S1214" s="128">
        <v>8.23</v>
      </c>
      <c r="T1214" s="128">
        <v>6.21</v>
      </c>
      <c r="U1214" s="37"/>
      <c r="V1214" s="37"/>
    </row>
    <row r="1215" spans="10:22" x14ac:dyDescent="0.3">
      <c r="J1215" s="37"/>
      <c r="K1215" s="37"/>
      <c r="M1215" s="120">
        <v>31352</v>
      </c>
      <c r="N1215" s="122">
        <v>7.5</v>
      </c>
      <c r="O1215" s="53">
        <v>9.5</v>
      </c>
      <c r="P1215" s="122"/>
      <c r="Q1215" s="37"/>
      <c r="R1215" s="37"/>
      <c r="S1215" s="128">
        <v>7.86</v>
      </c>
      <c r="T1215" s="128">
        <v>5.83</v>
      </c>
      <c r="U1215" s="37"/>
      <c r="V1215" s="37"/>
    </row>
    <row r="1216" spans="10:22" x14ac:dyDescent="0.3">
      <c r="J1216" s="37"/>
      <c r="K1216" s="37"/>
      <c r="M1216" s="120">
        <v>31382</v>
      </c>
      <c r="N1216" s="122">
        <v>7.5</v>
      </c>
      <c r="O1216" s="53">
        <v>9.5</v>
      </c>
      <c r="P1216" s="122"/>
      <c r="Q1216" s="37"/>
      <c r="R1216" s="37"/>
      <c r="S1216" s="128">
        <v>7.72</v>
      </c>
      <c r="T1216" s="128">
        <v>5.53</v>
      </c>
      <c r="U1216" s="37"/>
      <c r="V1216" s="37"/>
    </row>
    <row r="1217" spans="10:22" x14ac:dyDescent="0.3">
      <c r="J1217" s="37"/>
      <c r="K1217" s="37"/>
      <c r="M1217" s="120">
        <v>31413</v>
      </c>
      <c r="N1217" s="122">
        <v>7.5</v>
      </c>
      <c r="O1217" s="53">
        <v>9.5</v>
      </c>
      <c r="P1217" s="122"/>
      <c r="Q1217" s="37"/>
      <c r="R1217" s="37"/>
      <c r="S1217" s="128">
        <v>8.08</v>
      </c>
      <c r="T1217" s="128">
        <v>5.21</v>
      </c>
      <c r="U1217" s="37"/>
      <c r="V1217" s="37"/>
    </row>
    <row r="1218" spans="10:22" x14ac:dyDescent="0.3">
      <c r="J1218" s="37"/>
      <c r="K1218" s="37"/>
      <c r="M1218" s="120">
        <v>31444</v>
      </c>
      <c r="N1218" s="122">
        <v>7.5</v>
      </c>
      <c r="O1218" s="53">
        <v>9.5</v>
      </c>
      <c r="P1218" s="122"/>
      <c r="Q1218" s="37"/>
      <c r="R1218" s="37"/>
      <c r="S1218" s="128">
        <v>8.0399999999999991</v>
      </c>
      <c r="T1218" s="128">
        <v>5.18</v>
      </c>
      <c r="U1218" s="37"/>
      <c r="V1218" s="37"/>
    </row>
    <row r="1219" spans="10:22" x14ac:dyDescent="0.3">
      <c r="J1219" s="37"/>
      <c r="K1219" s="37"/>
      <c r="M1219" s="120">
        <v>31472</v>
      </c>
      <c r="N1219" s="122">
        <v>7.1</v>
      </c>
      <c r="O1219" s="53">
        <v>9.1</v>
      </c>
      <c r="P1219" s="122"/>
      <c r="Q1219" s="37"/>
      <c r="R1219" s="37"/>
      <c r="S1219" s="128">
        <v>7.81</v>
      </c>
      <c r="T1219" s="128">
        <v>5.35</v>
      </c>
      <c r="U1219" s="37"/>
      <c r="V1219" s="37"/>
    </row>
    <row r="1220" spans="10:22" x14ac:dyDescent="0.3">
      <c r="J1220" s="37"/>
      <c r="K1220" s="37"/>
      <c r="M1220" s="120">
        <v>31503</v>
      </c>
      <c r="N1220" s="122">
        <v>6.83</v>
      </c>
      <c r="O1220" s="53">
        <v>8.83</v>
      </c>
      <c r="P1220" s="122"/>
      <c r="Q1220" s="37"/>
      <c r="R1220" s="37"/>
      <c r="S1220" s="128">
        <v>7.67</v>
      </c>
      <c r="T1220" s="128">
        <v>5.53</v>
      </c>
      <c r="U1220" s="37"/>
      <c r="V1220" s="37"/>
    </row>
    <row r="1221" spans="10:22" x14ac:dyDescent="0.3">
      <c r="J1221" s="37"/>
      <c r="K1221" s="37"/>
      <c r="M1221" s="120">
        <v>31533</v>
      </c>
      <c r="N1221" s="122">
        <v>6.5</v>
      </c>
      <c r="O1221" s="53">
        <v>8.5</v>
      </c>
      <c r="P1221" s="122"/>
      <c r="Q1221" s="37"/>
      <c r="R1221" s="37"/>
      <c r="S1221" s="128">
        <v>7.6</v>
      </c>
      <c r="T1221" s="128">
        <v>5.43</v>
      </c>
      <c r="U1221" s="37"/>
      <c r="V1221" s="37"/>
    </row>
    <row r="1222" spans="10:22" x14ac:dyDescent="0.3">
      <c r="J1222" s="37"/>
      <c r="K1222" s="37"/>
      <c r="M1222" s="120">
        <v>31564</v>
      </c>
      <c r="N1222" s="122">
        <v>6.5</v>
      </c>
      <c r="O1222" s="53">
        <v>8.5</v>
      </c>
      <c r="P1222" s="122"/>
      <c r="Q1222" s="37"/>
      <c r="R1222" s="37"/>
      <c r="S1222" s="128">
        <v>7.69</v>
      </c>
      <c r="T1222" s="128">
        <v>5.59</v>
      </c>
      <c r="U1222" s="37"/>
      <c r="V1222" s="37"/>
    </row>
    <row r="1223" spans="10:22" x14ac:dyDescent="0.3">
      <c r="J1223" s="37"/>
      <c r="K1223" s="37"/>
      <c r="M1223" s="120">
        <v>31594</v>
      </c>
      <c r="N1223" s="122">
        <v>6.16</v>
      </c>
      <c r="O1223" s="53">
        <v>8.16</v>
      </c>
      <c r="P1223" s="122"/>
      <c r="Q1223" s="37"/>
      <c r="R1223" s="37"/>
      <c r="S1223" s="128">
        <v>7.62</v>
      </c>
      <c r="T1223" s="128">
        <v>5.59</v>
      </c>
      <c r="U1223" s="37"/>
      <c r="V1223" s="37"/>
    </row>
    <row r="1224" spans="10:22" x14ac:dyDescent="0.3">
      <c r="J1224" s="37"/>
      <c r="K1224" s="37"/>
      <c r="M1224" s="120">
        <v>31625</v>
      </c>
      <c r="N1224" s="122">
        <v>5.82</v>
      </c>
      <c r="O1224" s="53">
        <v>7.9</v>
      </c>
      <c r="P1224" s="122"/>
      <c r="Q1224" s="37"/>
      <c r="R1224" s="37"/>
      <c r="S1224" s="128">
        <v>8.31</v>
      </c>
      <c r="T1224" s="128">
        <v>5.64</v>
      </c>
      <c r="U1224" s="37"/>
      <c r="V1224" s="37"/>
    </row>
    <row r="1225" spans="10:22" x14ac:dyDescent="0.3">
      <c r="J1225" s="37"/>
      <c r="K1225" s="37"/>
      <c r="M1225" s="120">
        <v>31656</v>
      </c>
      <c r="N1225" s="122">
        <v>5.5</v>
      </c>
      <c r="O1225" s="53">
        <v>7.5</v>
      </c>
      <c r="P1225" s="122"/>
      <c r="Q1225" s="37"/>
      <c r="R1225" s="37"/>
      <c r="S1225" s="128">
        <v>8.7899999999999991</v>
      </c>
      <c r="T1225" s="128">
        <v>5.66</v>
      </c>
      <c r="U1225" s="37"/>
      <c r="V1225" s="37"/>
    </row>
    <row r="1226" spans="10:22" x14ac:dyDescent="0.3">
      <c r="J1226" s="37"/>
      <c r="K1226" s="37"/>
      <c r="M1226" s="120">
        <v>31686</v>
      </c>
      <c r="N1226" s="122">
        <v>5.5</v>
      </c>
      <c r="O1226" s="53">
        <v>7.5</v>
      </c>
      <c r="P1226" s="122"/>
      <c r="Q1226" s="37"/>
      <c r="R1226" s="37"/>
      <c r="S1226" s="128">
        <v>8.6300000000000008</v>
      </c>
      <c r="T1226" s="128">
        <v>5.67</v>
      </c>
      <c r="U1226" s="37"/>
      <c r="V1226" s="37"/>
    </row>
    <row r="1227" spans="10:22" x14ac:dyDescent="0.3">
      <c r="J1227" s="37"/>
      <c r="K1227" s="37"/>
      <c r="M1227" s="120">
        <v>31717</v>
      </c>
      <c r="N1227" s="122">
        <v>5.5</v>
      </c>
      <c r="O1227" s="53">
        <v>7.5</v>
      </c>
      <c r="P1227" s="122"/>
      <c r="Q1227" s="37"/>
      <c r="R1227" s="37"/>
      <c r="S1227" s="128">
        <v>8.6999999999999993</v>
      </c>
      <c r="T1227" s="128">
        <v>5.69</v>
      </c>
      <c r="U1227" s="37"/>
      <c r="V1227" s="37"/>
    </row>
    <row r="1228" spans="10:22" x14ac:dyDescent="0.3">
      <c r="J1228" s="37"/>
      <c r="K1228" s="37"/>
      <c r="M1228" s="120">
        <v>31747</v>
      </c>
      <c r="N1228" s="122">
        <v>5.5</v>
      </c>
      <c r="O1228" s="53">
        <v>7.5</v>
      </c>
      <c r="P1228" s="122"/>
      <c r="Q1228" s="37"/>
      <c r="R1228" s="37"/>
      <c r="S1228" s="128">
        <v>8.9700000000000006</v>
      </c>
      <c r="T1228" s="128">
        <v>6.04</v>
      </c>
      <c r="U1228" s="37"/>
      <c r="V1228" s="37"/>
    </row>
    <row r="1229" spans="10:22" x14ac:dyDescent="0.3">
      <c r="J1229" s="37"/>
      <c r="K1229" s="37"/>
      <c r="M1229" s="120">
        <v>31778</v>
      </c>
      <c r="N1229" s="122">
        <v>5.5</v>
      </c>
      <c r="O1229" s="53">
        <v>7.5</v>
      </c>
      <c r="P1229" s="122"/>
      <c r="Q1229" s="37"/>
      <c r="R1229" s="37"/>
      <c r="S1229" s="128">
        <v>9.58</v>
      </c>
      <c r="T1229" s="128">
        <v>6.4</v>
      </c>
      <c r="U1229" s="37"/>
      <c r="V1229" s="37"/>
    </row>
    <row r="1230" spans="10:22" x14ac:dyDescent="0.3">
      <c r="J1230" s="37"/>
      <c r="K1230" s="37"/>
      <c r="M1230" s="120">
        <v>31809</v>
      </c>
      <c r="N1230" s="122">
        <v>5.5</v>
      </c>
      <c r="O1230" s="53">
        <v>7.5</v>
      </c>
      <c r="P1230" s="122"/>
      <c r="Q1230" s="37"/>
      <c r="R1230" s="37"/>
      <c r="S1230" s="128">
        <v>9.61</v>
      </c>
      <c r="T1230" s="128">
        <v>6.13</v>
      </c>
      <c r="U1230" s="37"/>
      <c r="V1230" s="37"/>
    </row>
    <row r="1231" spans="10:22" x14ac:dyDescent="0.3">
      <c r="J1231" s="37"/>
      <c r="K1231" s="37"/>
      <c r="M1231" s="120">
        <v>31837</v>
      </c>
      <c r="N1231" s="122">
        <v>5.5</v>
      </c>
      <c r="O1231" s="53">
        <v>7.5</v>
      </c>
      <c r="P1231" s="122"/>
      <c r="Q1231" s="37"/>
      <c r="R1231" s="37"/>
      <c r="S1231" s="128">
        <v>8.99</v>
      </c>
      <c r="T1231" s="128">
        <v>5.69</v>
      </c>
      <c r="U1231" s="37"/>
      <c r="V1231" s="37"/>
    </row>
    <row r="1232" spans="10:22" x14ac:dyDescent="0.3">
      <c r="J1232" s="37"/>
      <c r="K1232" s="37"/>
      <c r="M1232" s="120">
        <v>31868</v>
      </c>
      <c r="N1232" s="122">
        <v>5.5</v>
      </c>
      <c r="O1232" s="53">
        <v>7.75</v>
      </c>
      <c r="P1232" s="122"/>
      <c r="Q1232" s="37"/>
      <c r="R1232" s="37"/>
      <c r="S1232" s="128">
        <v>9.1199999999999992</v>
      </c>
      <c r="T1232" s="128">
        <v>5.77</v>
      </c>
      <c r="U1232" s="37"/>
      <c r="V1232" s="37"/>
    </row>
    <row r="1233" spans="10:22" x14ac:dyDescent="0.3">
      <c r="J1233" s="37"/>
      <c r="K1233" s="37"/>
      <c r="M1233" s="120">
        <v>31898</v>
      </c>
      <c r="N1233" s="122">
        <v>5.5</v>
      </c>
      <c r="O1233" s="53">
        <v>8.14</v>
      </c>
      <c r="P1233" s="122"/>
      <c r="Q1233" s="37"/>
      <c r="R1233" s="37"/>
      <c r="S1233" s="128">
        <v>8.82</v>
      </c>
      <c r="T1233" s="128">
        <v>5.81</v>
      </c>
      <c r="U1233" s="37"/>
      <c r="V1233" s="37"/>
    </row>
    <row r="1234" spans="10:22" x14ac:dyDescent="0.3">
      <c r="J1234" s="37"/>
      <c r="K1234" s="37"/>
      <c r="M1234" s="120">
        <v>31929</v>
      </c>
      <c r="N1234" s="122">
        <v>5.5</v>
      </c>
      <c r="O1234" s="53">
        <v>8.25</v>
      </c>
      <c r="P1234" s="122"/>
      <c r="Q1234" s="37"/>
      <c r="R1234" s="37"/>
      <c r="S1234" s="128">
        <v>8.41</v>
      </c>
      <c r="T1234" s="128">
        <v>5.66</v>
      </c>
      <c r="U1234" s="37"/>
      <c r="V1234" s="37"/>
    </row>
    <row r="1235" spans="10:22" x14ac:dyDescent="0.3">
      <c r="J1235" s="37"/>
      <c r="K1235" s="37"/>
      <c r="M1235" s="120">
        <v>31959</v>
      </c>
      <c r="N1235" s="122">
        <v>5.5</v>
      </c>
      <c r="O1235" s="53">
        <v>8.25</v>
      </c>
      <c r="P1235" s="122"/>
      <c r="Q1235" s="37"/>
      <c r="R1235" s="37"/>
      <c r="S1235" s="128">
        <v>8.61</v>
      </c>
      <c r="T1235" s="128">
        <v>5.7</v>
      </c>
      <c r="U1235" s="37"/>
      <c r="V1235" s="37"/>
    </row>
    <row r="1236" spans="10:22" x14ac:dyDescent="0.3">
      <c r="J1236" s="37"/>
      <c r="K1236" s="37"/>
      <c r="M1236" s="120">
        <v>31990</v>
      </c>
      <c r="N1236" s="122">
        <v>5.5</v>
      </c>
      <c r="O1236" s="53">
        <v>8.25</v>
      </c>
      <c r="P1236" s="122"/>
      <c r="Q1236" s="37"/>
      <c r="R1236" s="37"/>
      <c r="S1236" s="128">
        <v>8.91</v>
      </c>
      <c r="T1236" s="128">
        <v>5.91</v>
      </c>
      <c r="U1236" s="37"/>
      <c r="V1236" s="37"/>
    </row>
    <row r="1237" spans="10:22" x14ac:dyDescent="0.3">
      <c r="J1237" s="37"/>
      <c r="K1237" s="37"/>
      <c r="M1237" s="120">
        <v>32021</v>
      </c>
      <c r="N1237" s="122">
        <v>5.95</v>
      </c>
      <c r="O1237" s="53">
        <v>8.6999999999999993</v>
      </c>
      <c r="P1237" s="122"/>
      <c r="Q1237" s="37"/>
      <c r="R1237" s="37"/>
      <c r="S1237" s="128">
        <v>9.24</v>
      </c>
      <c r="T1237" s="128">
        <v>6.26</v>
      </c>
      <c r="U1237" s="37"/>
      <c r="V1237" s="37"/>
    </row>
    <row r="1238" spans="10:22" x14ac:dyDescent="0.3">
      <c r="J1238" s="37"/>
      <c r="K1238" s="37"/>
      <c r="M1238" s="120">
        <v>32051</v>
      </c>
      <c r="N1238" s="122">
        <v>6</v>
      </c>
      <c r="O1238" s="53">
        <v>9.07</v>
      </c>
      <c r="P1238" s="122"/>
      <c r="Q1238" s="37"/>
      <c r="R1238" s="37"/>
      <c r="S1238" s="128">
        <v>9.0399999999999991</v>
      </c>
      <c r="T1238" s="128">
        <v>6.46</v>
      </c>
      <c r="U1238" s="37"/>
      <c r="V1238" s="37"/>
    </row>
    <row r="1239" spans="10:22" x14ac:dyDescent="0.3">
      <c r="J1239" s="37"/>
      <c r="K1239" s="37"/>
      <c r="M1239" s="120">
        <v>32082</v>
      </c>
      <c r="N1239" s="122">
        <v>6</v>
      </c>
      <c r="O1239" s="53">
        <v>8.7799999999999994</v>
      </c>
      <c r="P1239" s="122"/>
      <c r="Q1239" s="37"/>
      <c r="R1239" s="37"/>
      <c r="S1239" s="128">
        <v>9.1999999999999993</v>
      </c>
      <c r="T1239" s="128">
        <v>6.73</v>
      </c>
      <c r="U1239" s="37"/>
      <c r="V1239" s="37"/>
    </row>
    <row r="1240" spans="10:22" x14ac:dyDescent="0.3">
      <c r="J1240" s="37"/>
      <c r="K1240" s="37"/>
      <c r="M1240" s="120">
        <v>32112</v>
      </c>
      <c r="N1240" s="122">
        <v>6</v>
      </c>
      <c r="O1240" s="53">
        <v>8.75</v>
      </c>
      <c r="P1240" s="122"/>
      <c r="Q1240" s="37"/>
      <c r="R1240" s="37"/>
      <c r="S1240" s="128">
        <v>9.33</v>
      </c>
      <c r="T1240" s="128">
        <v>7.06</v>
      </c>
      <c r="U1240" s="37"/>
      <c r="V1240" s="37"/>
    </row>
    <row r="1241" spans="10:22" x14ac:dyDescent="0.3">
      <c r="J1241" s="37"/>
      <c r="K1241" s="37"/>
      <c r="M1241" s="120">
        <v>32143</v>
      </c>
      <c r="N1241" s="122">
        <v>6</v>
      </c>
      <c r="O1241" s="53">
        <v>8.75</v>
      </c>
      <c r="P1241" s="122"/>
      <c r="Q1241" s="37"/>
      <c r="R1241" s="37"/>
      <c r="S1241" s="128">
        <v>9.06</v>
      </c>
      <c r="T1241" s="128">
        <v>7.24</v>
      </c>
      <c r="U1241" s="37"/>
      <c r="V1241" s="37"/>
    </row>
    <row r="1242" spans="10:22" x14ac:dyDescent="0.3">
      <c r="J1242" s="37"/>
      <c r="K1242" s="37"/>
      <c r="M1242" s="120">
        <v>32174</v>
      </c>
      <c r="N1242" s="122">
        <v>6</v>
      </c>
      <c r="O1242" s="53">
        <v>8.51</v>
      </c>
      <c r="P1242" s="122"/>
      <c r="Q1242" s="37"/>
      <c r="R1242" s="37"/>
      <c r="S1242" s="128">
        <v>8.89</v>
      </c>
      <c r="T1242" s="128">
        <v>7.35</v>
      </c>
      <c r="U1242" s="37"/>
      <c r="V1242" s="37"/>
    </row>
    <row r="1243" spans="10:22" x14ac:dyDescent="0.3">
      <c r="J1243" s="37"/>
      <c r="K1243" s="37"/>
      <c r="M1243" s="120">
        <v>32203</v>
      </c>
      <c r="N1243" s="122">
        <v>6</v>
      </c>
      <c r="O1243" s="53">
        <v>8.5</v>
      </c>
      <c r="P1243" s="122"/>
      <c r="Q1243" s="37"/>
      <c r="R1243" s="37"/>
      <c r="S1243" s="128">
        <v>9.07</v>
      </c>
      <c r="T1243" s="128">
        <v>7.76</v>
      </c>
      <c r="U1243" s="37"/>
      <c r="V1243" s="37"/>
    </row>
    <row r="1244" spans="10:22" x14ac:dyDescent="0.3">
      <c r="J1244" s="37"/>
      <c r="K1244" s="37"/>
      <c r="M1244" s="120">
        <v>32234</v>
      </c>
      <c r="N1244" s="122">
        <v>6</v>
      </c>
      <c r="O1244" s="53">
        <v>8.5</v>
      </c>
      <c r="P1244" s="122"/>
      <c r="Q1244" s="37"/>
      <c r="R1244" s="37"/>
      <c r="S1244" s="128">
        <v>9.1300000000000008</v>
      </c>
      <c r="T1244" s="128">
        <v>8.07</v>
      </c>
      <c r="U1244" s="37"/>
      <c r="V1244" s="37"/>
    </row>
    <row r="1245" spans="10:22" x14ac:dyDescent="0.3">
      <c r="J1245" s="37"/>
      <c r="K1245" s="37"/>
      <c r="M1245" s="120">
        <v>32264</v>
      </c>
      <c r="N1245" s="122">
        <v>6</v>
      </c>
      <c r="O1245" s="53">
        <v>8.84</v>
      </c>
      <c r="P1245" s="122"/>
      <c r="Q1245" s="37"/>
      <c r="R1245" s="37"/>
      <c r="S1245" s="128">
        <v>9.07</v>
      </c>
      <c r="T1245" s="128">
        <v>8.27</v>
      </c>
      <c r="U1245" s="37"/>
      <c r="V1245" s="37"/>
    </row>
    <row r="1246" spans="10:22" x14ac:dyDescent="0.3">
      <c r="J1246" s="37"/>
      <c r="K1246" s="37"/>
      <c r="M1246" s="120">
        <v>32295</v>
      </c>
      <c r="N1246" s="122">
        <v>6</v>
      </c>
      <c r="O1246" s="53">
        <v>9</v>
      </c>
      <c r="P1246" s="122"/>
      <c r="Q1246" s="37"/>
      <c r="R1246" s="37"/>
      <c r="S1246" s="128">
        <v>9.16</v>
      </c>
      <c r="T1246" s="128">
        <v>8.5299999999999994</v>
      </c>
      <c r="U1246" s="37"/>
      <c r="V1246" s="37"/>
    </row>
    <row r="1247" spans="10:22" x14ac:dyDescent="0.3">
      <c r="J1247" s="37"/>
      <c r="K1247" s="37"/>
      <c r="M1247" s="120">
        <v>32325</v>
      </c>
      <c r="N1247" s="122">
        <v>6</v>
      </c>
      <c r="O1247" s="53">
        <v>9.2899999999999991</v>
      </c>
      <c r="P1247" s="122"/>
      <c r="Q1247" s="37"/>
      <c r="R1247" s="37"/>
      <c r="S1247" s="128">
        <v>9.33</v>
      </c>
      <c r="T1247" s="128">
        <v>8.82</v>
      </c>
      <c r="U1247" s="37"/>
      <c r="V1247" s="37"/>
    </row>
    <row r="1248" spans="10:22" x14ac:dyDescent="0.3">
      <c r="J1248" s="37"/>
      <c r="K1248" s="37"/>
      <c r="M1248" s="120">
        <v>32356</v>
      </c>
      <c r="N1248" s="122">
        <v>6.37</v>
      </c>
      <c r="O1248" s="53">
        <v>9.84</v>
      </c>
      <c r="P1248" s="122"/>
      <c r="Q1248" s="37"/>
      <c r="R1248" s="37"/>
      <c r="S1248" s="128">
        <v>9.18</v>
      </c>
      <c r="T1248" s="128">
        <v>8.65</v>
      </c>
      <c r="U1248" s="37"/>
      <c r="V1248" s="37"/>
    </row>
    <row r="1249" spans="10:22" x14ac:dyDescent="0.3">
      <c r="J1249" s="37"/>
      <c r="K1249" s="37"/>
      <c r="M1249" s="120">
        <v>32387</v>
      </c>
      <c r="N1249" s="122">
        <v>6.5</v>
      </c>
      <c r="O1249" s="53">
        <v>10</v>
      </c>
      <c r="P1249" s="122"/>
      <c r="Q1249" s="37"/>
      <c r="R1249" s="37"/>
      <c r="S1249" s="128">
        <v>8.9499999999999993</v>
      </c>
      <c r="T1249" s="128">
        <v>8.43</v>
      </c>
      <c r="U1249" s="37"/>
      <c r="V1249" s="37"/>
    </row>
    <row r="1250" spans="10:22" x14ac:dyDescent="0.3">
      <c r="J1250" s="37"/>
      <c r="K1250" s="37"/>
      <c r="M1250" s="120">
        <v>32417</v>
      </c>
      <c r="N1250" s="122">
        <v>6.5</v>
      </c>
      <c r="O1250" s="53">
        <v>10</v>
      </c>
      <c r="P1250" s="122"/>
      <c r="Q1250" s="37"/>
      <c r="R1250" s="37"/>
      <c r="S1250" s="128">
        <v>8.4</v>
      </c>
      <c r="T1250" s="128">
        <v>8.15</v>
      </c>
      <c r="U1250" s="37"/>
      <c r="V1250" s="37"/>
    </row>
    <row r="1251" spans="10:22" x14ac:dyDescent="0.3">
      <c r="J1251" s="37"/>
      <c r="K1251" s="37"/>
      <c r="M1251" s="120">
        <v>32448</v>
      </c>
      <c r="N1251" s="122">
        <v>6.5</v>
      </c>
      <c r="O1251" s="53">
        <v>10.050000000000001</v>
      </c>
      <c r="P1251" s="122"/>
      <c r="Q1251" s="37"/>
      <c r="R1251" s="37"/>
      <c r="S1251" s="128">
        <v>8.19</v>
      </c>
      <c r="T1251" s="128">
        <v>7.88</v>
      </c>
      <c r="U1251" s="37"/>
      <c r="V1251" s="37"/>
    </row>
    <row r="1252" spans="10:22" x14ac:dyDescent="0.3">
      <c r="J1252" s="37"/>
      <c r="K1252" s="37"/>
      <c r="M1252" s="120">
        <v>32478</v>
      </c>
      <c r="N1252" s="122">
        <v>6.5</v>
      </c>
      <c r="O1252" s="53">
        <v>10.5</v>
      </c>
      <c r="P1252" s="122"/>
      <c r="Q1252" s="37"/>
      <c r="R1252" s="37"/>
      <c r="S1252" s="128">
        <v>8.26</v>
      </c>
      <c r="T1252" s="128">
        <v>7.9</v>
      </c>
      <c r="U1252" s="37"/>
      <c r="V1252" s="37"/>
    </row>
    <row r="1253" spans="10:22" x14ac:dyDescent="0.3">
      <c r="J1253" s="37"/>
      <c r="K1253" s="37"/>
      <c r="M1253" s="120">
        <v>32509</v>
      </c>
      <c r="N1253" s="122">
        <v>6.5</v>
      </c>
      <c r="O1253" s="53">
        <v>10.5</v>
      </c>
      <c r="P1253" s="122"/>
      <c r="Q1253" s="37"/>
      <c r="R1253" s="37"/>
      <c r="S1253" s="128">
        <v>8.31</v>
      </c>
      <c r="T1253" s="128">
        <v>7.75</v>
      </c>
      <c r="U1253" s="37"/>
      <c r="V1253" s="37"/>
    </row>
    <row r="1254" spans="10:22" x14ac:dyDescent="0.3">
      <c r="J1254" s="37"/>
      <c r="K1254" s="37"/>
      <c r="M1254" s="120">
        <v>32540</v>
      </c>
      <c r="N1254" s="122">
        <v>6.59</v>
      </c>
      <c r="O1254" s="53">
        <v>10.93</v>
      </c>
      <c r="P1254" s="122"/>
      <c r="Q1254" s="37"/>
      <c r="R1254" s="37"/>
      <c r="S1254" s="128">
        <v>8.15</v>
      </c>
      <c r="T1254" s="128">
        <v>7.64</v>
      </c>
      <c r="U1254" s="37"/>
      <c r="V1254" s="37"/>
    </row>
    <row r="1255" spans="10:22" x14ac:dyDescent="0.3">
      <c r="J1255" s="37"/>
      <c r="K1255" s="37"/>
      <c r="M1255" s="120">
        <v>32568</v>
      </c>
      <c r="N1255" s="122">
        <v>7</v>
      </c>
      <c r="O1255" s="53">
        <v>11.5</v>
      </c>
      <c r="P1255" s="122"/>
      <c r="Q1255" s="37"/>
      <c r="R1255" s="37"/>
      <c r="S1255" s="128">
        <v>8.0299999999999994</v>
      </c>
      <c r="T1255" s="128">
        <v>7.69</v>
      </c>
      <c r="U1255" s="37"/>
      <c r="V1255" s="37"/>
    </row>
    <row r="1256" spans="10:22" x14ac:dyDescent="0.3">
      <c r="J1256" s="37"/>
      <c r="K1256" s="37"/>
      <c r="M1256" s="120">
        <v>32599</v>
      </c>
      <c r="N1256" s="122">
        <v>7</v>
      </c>
      <c r="O1256" s="53">
        <v>11.5</v>
      </c>
      <c r="P1256" s="122"/>
      <c r="Q1256" s="37"/>
      <c r="R1256" s="37"/>
      <c r="S1256" s="128">
        <v>8.02</v>
      </c>
      <c r="T1256" s="128">
        <v>7.63</v>
      </c>
      <c r="U1256" s="37"/>
      <c r="V1256" s="37"/>
    </row>
    <row r="1257" spans="10:22" x14ac:dyDescent="0.3">
      <c r="J1257" s="37"/>
      <c r="K1257" s="37"/>
      <c r="M1257" s="120">
        <v>32629</v>
      </c>
      <c r="N1257" s="122">
        <v>7</v>
      </c>
      <c r="O1257" s="53">
        <v>11.5</v>
      </c>
      <c r="P1257" s="122"/>
      <c r="Q1257" s="37"/>
      <c r="R1257" s="37"/>
      <c r="S1257" s="128">
        <v>8.39</v>
      </c>
      <c r="T1257" s="128">
        <v>7.64</v>
      </c>
      <c r="U1257" s="37"/>
      <c r="V1257" s="37"/>
    </row>
    <row r="1258" spans="10:22" x14ac:dyDescent="0.3">
      <c r="J1258" s="37"/>
      <c r="K1258" s="37"/>
      <c r="M1258" s="120">
        <v>32660</v>
      </c>
      <c r="N1258" s="122">
        <v>7</v>
      </c>
      <c r="O1258" s="53">
        <v>11.07</v>
      </c>
      <c r="P1258" s="122"/>
      <c r="Q1258" s="37"/>
      <c r="R1258" s="37"/>
      <c r="S1258" s="128">
        <v>8.66</v>
      </c>
      <c r="T1258" s="128">
        <v>7.74</v>
      </c>
      <c r="U1258" s="37"/>
      <c r="V1258" s="37"/>
    </row>
    <row r="1259" spans="10:22" x14ac:dyDescent="0.3">
      <c r="J1259" s="37"/>
      <c r="K1259" s="37"/>
      <c r="M1259" s="120">
        <v>32690</v>
      </c>
      <c r="N1259" s="122">
        <v>7</v>
      </c>
      <c r="O1259" s="53">
        <v>10.98</v>
      </c>
      <c r="P1259" s="122"/>
      <c r="Q1259" s="37"/>
      <c r="R1259" s="37"/>
      <c r="S1259" s="128">
        <v>8.74</v>
      </c>
      <c r="T1259" s="128">
        <v>7.9</v>
      </c>
      <c r="U1259" s="37"/>
      <c r="V1259" s="37"/>
    </row>
    <row r="1260" spans="10:22" x14ac:dyDescent="0.3">
      <c r="J1260" s="37"/>
      <c r="K1260" s="37"/>
      <c r="M1260" s="120">
        <v>32721</v>
      </c>
      <c r="N1260" s="122">
        <v>7</v>
      </c>
      <c r="O1260" s="53">
        <v>10.5</v>
      </c>
      <c r="P1260" s="122"/>
      <c r="Q1260" s="37"/>
      <c r="R1260" s="37"/>
      <c r="S1260" s="128">
        <v>8.92</v>
      </c>
      <c r="T1260" s="128">
        <v>7.77</v>
      </c>
      <c r="U1260" s="37"/>
      <c r="V1260" s="37"/>
    </row>
    <row r="1261" spans="10:22" x14ac:dyDescent="0.3">
      <c r="J1261" s="37"/>
      <c r="K1261" s="37"/>
      <c r="M1261" s="120">
        <v>32752</v>
      </c>
      <c r="N1261" s="122">
        <v>7</v>
      </c>
      <c r="O1261" s="53">
        <v>10.5</v>
      </c>
      <c r="P1261" s="122"/>
      <c r="Q1261" s="37"/>
      <c r="R1261" s="37"/>
      <c r="S1261" s="128">
        <v>8.9</v>
      </c>
      <c r="T1261" s="128">
        <v>7.74</v>
      </c>
      <c r="U1261" s="37"/>
      <c r="V1261" s="37"/>
    </row>
    <row r="1262" spans="10:22" x14ac:dyDescent="0.3">
      <c r="J1262" s="37"/>
      <c r="K1262" s="37"/>
      <c r="M1262" s="120">
        <v>32782</v>
      </c>
      <c r="N1262" s="122">
        <v>7</v>
      </c>
      <c r="O1262" s="53">
        <v>10.5</v>
      </c>
      <c r="P1262" s="122"/>
      <c r="Q1262" s="37"/>
      <c r="R1262" s="37"/>
      <c r="S1262" s="128">
        <v>8.6199999999999992</v>
      </c>
      <c r="T1262" s="128">
        <v>7.73</v>
      </c>
      <c r="U1262" s="37"/>
      <c r="V1262" s="37"/>
    </row>
    <row r="1263" spans="10:22" x14ac:dyDescent="0.3">
      <c r="J1263" s="37"/>
      <c r="K1263" s="37"/>
      <c r="M1263" s="120">
        <v>32813</v>
      </c>
      <c r="N1263" s="122">
        <v>7</v>
      </c>
      <c r="O1263" s="53">
        <v>10.5</v>
      </c>
      <c r="P1263" s="122"/>
      <c r="Q1263" s="37"/>
      <c r="R1263" s="37"/>
      <c r="S1263" s="128">
        <v>8.64</v>
      </c>
      <c r="T1263" s="128">
        <v>7.62</v>
      </c>
      <c r="U1263" s="37"/>
      <c r="V1263" s="37"/>
    </row>
    <row r="1264" spans="10:22" x14ac:dyDescent="0.3">
      <c r="J1264" s="37"/>
      <c r="K1264" s="37"/>
      <c r="M1264" s="120">
        <v>32843</v>
      </c>
      <c r="N1264" s="122">
        <v>7</v>
      </c>
      <c r="O1264" s="53">
        <v>10.5</v>
      </c>
      <c r="P1264" s="122"/>
      <c r="Q1264" s="37"/>
      <c r="R1264" s="37"/>
      <c r="S1264" s="128">
        <v>8.9700000000000006</v>
      </c>
      <c r="T1264" s="128">
        <v>7.45</v>
      </c>
      <c r="U1264" s="37"/>
      <c r="V1264" s="37"/>
    </row>
    <row r="1265" spans="10:22" x14ac:dyDescent="0.3">
      <c r="J1265" s="37"/>
      <c r="K1265" s="37"/>
      <c r="M1265" s="120">
        <v>32874</v>
      </c>
      <c r="N1265" s="122">
        <v>7</v>
      </c>
      <c r="O1265" s="53">
        <v>10.11</v>
      </c>
      <c r="P1265" s="122"/>
      <c r="Q1265" s="37"/>
      <c r="R1265" s="37"/>
      <c r="S1265" s="128">
        <v>9.11</v>
      </c>
      <c r="T1265" s="128">
        <v>7.36</v>
      </c>
      <c r="U1265" s="37"/>
      <c r="V1265" s="37"/>
    </row>
    <row r="1266" spans="10:22" x14ac:dyDescent="0.3">
      <c r="J1266" s="37"/>
      <c r="K1266" s="37"/>
      <c r="M1266" s="120">
        <v>32905</v>
      </c>
      <c r="N1266" s="122">
        <v>7</v>
      </c>
      <c r="O1266" s="53">
        <v>10</v>
      </c>
      <c r="P1266" s="122"/>
      <c r="Q1266" s="37"/>
      <c r="R1266" s="37"/>
      <c r="S1266" s="128">
        <v>8.93</v>
      </c>
      <c r="T1266" s="128">
        <v>7.17</v>
      </c>
      <c r="U1266" s="37"/>
      <c r="V1266" s="37"/>
    </row>
    <row r="1267" spans="10:22" x14ac:dyDescent="0.3">
      <c r="J1267" s="37"/>
      <c r="K1267" s="37"/>
      <c r="M1267" s="120">
        <v>32933</v>
      </c>
      <c r="N1267" s="122">
        <v>7</v>
      </c>
      <c r="O1267" s="53">
        <v>10</v>
      </c>
      <c r="P1267" s="122"/>
      <c r="Q1267" s="37"/>
      <c r="R1267" s="37"/>
      <c r="S1267" s="128">
        <v>8.6</v>
      </c>
      <c r="T1267" s="128">
        <v>7.06</v>
      </c>
      <c r="U1267" s="37"/>
      <c r="V1267" s="37"/>
    </row>
    <row r="1268" spans="10:22" x14ac:dyDescent="0.3">
      <c r="J1268" s="37"/>
      <c r="K1268" s="37"/>
      <c r="M1268" s="120">
        <v>32964</v>
      </c>
      <c r="N1268" s="122">
        <v>7</v>
      </c>
      <c r="O1268" s="53">
        <v>10</v>
      </c>
      <c r="P1268" s="122"/>
      <c r="Q1268" s="37"/>
      <c r="R1268" s="37"/>
      <c r="S1268" s="128">
        <v>8.31</v>
      </c>
      <c r="T1268" s="128">
        <v>6.74</v>
      </c>
      <c r="U1268" s="37"/>
      <c r="V1268" s="37"/>
    </row>
    <row r="1269" spans="10:22" x14ac:dyDescent="0.3">
      <c r="J1269" s="37"/>
      <c r="K1269" s="37"/>
      <c r="M1269" s="120">
        <v>32994</v>
      </c>
      <c r="N1269" s="122">
        <v>7</v>
      </c>
      <c r="O1269" s="53">
        <v>10</v>
      </c>
      <c r="P1269" s="122"/>
      <c r="Q1269" s="37"/>
      <c r="R1269" s="37"/>
      <c r="S1269" s="128">
        <v>8.33</v>
      </c>
      <c r="T1269" s="128">
        <v>6.22</v>
      </c>
      <c r="U1269" s="37"/>
      <c r="V1269" s="37"/>
    </row>
    <row r="1270" spans="10:22" x14ac:dyDescent="0.3">
      <c r="J1270" s="37"/>
      <c r="K1270" s="37"/>
      <c r="M1270" s="120">
        <v>33025</v>
      </c>
      <c r="N1270" s="122">
        <v>7</v>
      </c>
      <c r="O1270" s="53">
        <v>10</v>
      </c>
      <c r="P1270" s="122"/>
      <c r="Q1270" s="37"/>
      <c r="R1270" s="37"/>
      <c r="S1270" s="128">
        <v>8.1199999999999992</v>
      </c>
      <c r="T1270" s="128">
        <v>5.94</v>
      </c>
      <c r="U1270" s="37"/>
      <c r="V1270" s="37"/>
    </row>
    <row r="1271" spans="10:22" x14ac:dyDescent="0.3">
      <c r="J1271" s="37"/>
      <c r="K1271" s="37"/>
      <c r="M1271" s="120">
        <v>33055</v>
      </c>
      <c r="N1271" s="122">
        <v>7</v>
      </c>
      <c r="O1271" s="53">
        <v>10</v>
      </c>
      <c r="P1271" s="122"/>
      <c r="Q1271" s="37"/>
      <c r="R1271" s="37"/>
      <c r="S1271" s="128">
        <v>8.3800000000000008</v>
      </c>
      <c r="T1271" s="128">
        <v>5.91</v>
      </c>
      <c r="U1271" s="37"/>
      <c r="V1271" s="37"/>
    </row>
    <row r="1272" spans="10:22" x14ac:dyDescent="0.3">
      <c r="J1272" s="37"/>
      <c r="K1272" s="37"/>
      <c r="M1272" s="120">
        <v>33086</v>
      </c>
      <c r="N1272" s="122">
        <v>7</v>
      </c>
      <c r="O1272" s="53">
        <v>10</v>
      </c>
      <c r="P1272" s="122"/>
      <c r="Q1272" s="37"/>
      <c r="R1272" s="37"/>
      <c r="S1272" s="128">
        <v>8.2899999999999991</v>
      </c>
      <c r="T1272" s="128">
        <v>5.65</v>
      </c>
      <c r="U1272" s="37"/>
      <c r="V1272" s="37"/>
    </row>
    <row r="1273" spans="10:22" x14ac:dyDescent="0.3">
      <c r="J1273" s="37"/>
      <c r="K1273" s="37"/>
      <c r="M1273" s="120">
        <v>33117</v>
      </c>
      <c r="N1273" s="122">
        <v>7</v>
      </c>
      <c r="O1273" s="53">
        <v>10</v>
      </c>
      <c r="P1273" s="122"/>
      <c r="Q1273" s="37"/>
      <c r="R1273" s="37"/>
      <c r="S1273" s="128">
        <v>8.33</v>
      </c>
      <c r="T1273" s="128">
        <v>5.46</v>
      </c>
      <c r="U1273" s="37"/>
      <c r="V1273" s="37"/>
    </row>
    <row r="1274" spans="10:22" x14ac:dyDescent="0.3">
      <c r="J1274" s="37"/>
      <c r="K1274" s="37"/>
      <c r="M1274" s="120">
        <v>33147</v>
      </c>
      <c r="N1274" s="122">
        <v>7</v>
      </c>
      <c r="O1274" s="53">
        <v>10</v>
      </c>
      <c r="P1274" s="122"/>
      <c r="Q1274" s="37"/>
      <c r="R1274" s="37"/>
      <c r="S1274" s="128">
        <v>8.5399999999999991</v>
      </c>
      <c r="T1274" s="128">
        <v>5.57</v>
      </c>
      <c r="U1274" s="37"/>
      <c r="V1274" s="37"/>
    </row>
    <row r="1275" spans="10:22" x14ac:dyDescent="0.3">
      <c r="J1275" s="37"/>
      <c r="K1275" s="37"/>
      <c r="M1275" s="120">
        <v>33178</v>
      </c>
      <c r="N1275" s="122">
        <v>7</v>
      </c>
      <c r="O1275" s="53">
        <v>10</v>
      </c>
      <c r="P1275" s="122"/>
      <c r="Q1275" s="37"/>
      <c r="R1275" s="37"/>
      <c r="S1275" s="128">
        <v>8.5</v>
      </c>
      <c r="T1275" s="128">
        <v>5.58</v>
      </c>
      <c r="U1275" s="37"/>
      <c r="V1275" s="37"/>
    </row>
    <row r="1276" spans="10:22" x14ac:dyDescent="0.3">
      <c r="J1276" s="37"/>
      <c r="K1276" s="37"/>
      <c r="M1276" s="120">
        <v>33208</v>
      </c>
      <c r="N1276" s="122">
        <v>6.79</v>
      </c>
      <c r="O1276" s="53">
        <v>10</v>
      </c>
      <c r="P1276" s="122"/>
      <c r="Q1276" s="37"/>
      <c r="R1276" s="37"/>
      <c r="S1276" s="128">
        <v>8.17</v>
      </c>
      <c r="T1276" s="128">
        <v>5.33</v>
      </c>
      <c r="U1276" s="37"/>
      <c r="V1276" s="37"/>
    </row>
    <row r="1277" spans="10:22" x14ac:dyDescent="0.3">
      <c r="J1277" s="37"/>
      <c r="K1277" s="37"/>
      <c r="M1277" s="120">
        <v>33239</v>
      </c>
      <c r="N1277" s="122">
        <v>6.5</v>
      </c>
      <c r="O1277" s="53">
        <v>9.52</v>
      </c>
      <c r="P1277" s="122"/>
      <c r="Q1277" s="37"/>
      <c r="R1277" s="37"/>
      <c r="S1277" s="128">
        <v>7.96</v>
      </c>
      <c r="T1277" s="128">
        <v>5.22</v>
      </c>
      <c r="U1277" s="37"/>
      <c r="V1277" s="37"/>
    </row>
    <row r="1278" spans="10:22" x14ac:dyDescent="0.3">
      <c r="J1278" s="37"/>
      <c r="K1278" s="37"/>
      <c r="M1278" s="120">
        <v>33270</v>
      </c>
      <c r="N1278" s="122">
        <v>6</v>
      </c>
      <c r="O1278" s="53">
        <v>9.0500000000000007</v>
      </c>
      <c r="P1278" s="122"/>
      <c r="Q1278" s="37"/>
      <c r="R1278" s="37"/>
      <c r="S1278" s="128">
        <v>7.88</v>
      </c>
      <c r="T1278" s="128">
        <v>4.99</v>
      </c>
      <c r="U1278" s="37"/>
      <c r="V1278" s="37"/>
    </row>
    <row r="1279" spans="10:22" x14ac:dyDescent="0.3">
      <c r="J1279" s="37"/>
      <c r="K1279" s="37"/>
      <c r="M1279" s="120">
        <v>33298</v>
      </c>
      <c r="N1279" s="122">
        <v>6</v>
      </c>
      <c r="O1279" s="53">
        <v>9</v>
      </c>
      <c r="P1279" s="122"/>
      <c r="Q1279" s="37"/>
      <c r="R1279" s="37"/>
      <c r="S1279" s="128">
        <v>7.83</v>
      </c>
      <c r="T1279" s="128">
        <v>4.5599999999999996</v>
      </c>
      <c r="U1279" s="37"/>
      <c r="V1279" s="37"/>
    </row>
    <row r="1280" spans="10:22" x14ac:dyDescent="0.3">
      <c r="J1280" s="37"/>
      <c r="K1280" s="37"/>
      <c r="M1280" s="120">
        <v>33329</v>
      </c>
      <c r="N1280" s="122">
        <v>5.98</v>
      </c>
      <c r="O1280" s="53">
        <v>9</v>
      </c>
      <c r="P1280" s="122"/>
      <c r="Q1280" s="37"/>
      <c r="R1280" s="37"/>
      <c r="S1280" s="128">
        <v>7.58</v>
      </c>
      <c r="T1280" s="128">
        <v>4.07</v>
      </c>
      <c r="U1280" s="37"/>
      <c r="V1280" s="37"/>
    </row>
    <row r="1281" spans="10:22" x14ac:dyDescent="0.3">
      <c r="J1281" s="37"/>
      <c r="K1281" s="37"/>
      <c r="M1281" s="120">
        <v>33359</v>
      </c>
      <c r="N1281" s="122">
        <v>5.5</v>
      </c>
      <c r="O1281" s="53">
        <v>8.5</v>
      </c>
      <c r="P1281" s="122"/>
      <c r="Q1281" s="37"/>
      <c r="R1281" s="37"/>
      <c r="S1281" s="128">
        <v>7.48</v>
      </c>
      <c r="T1281" s="128">
        <v>3.8</v>
      </c>
      <c r="U1281" s="37"/>
      <c r="V1281" s="37"/>
    </row>
    <row r="1282" spans="10:22" x14ac:dyDescent="0.3">
      <c r="J1282" s="37"/>
      <c r="K1282" s="37"/>
      <c r="M1282" s="120">
        <v>33390</v>
      </c>
      <c r="N1282" s="122">
        <v>5.5</v>
      </c>
      <c r="O1282" s="53">
        <v>8.5</v>
      </c>
      <c r="P1282" s="122"/>
      <c r="Q1282" s="37"/>
      <c r="R1282" s="37"/>
      <c r="S1282" s="128">
        <v>7.78</v>
      </c>
      <c r="T1282" s="128">
        <v>3.84</v>
      </c>
      <c r="U1282" s="37"/>
      <c r="V1282" s="37"/>
    </row>
    <row r="1283" spans="10:22" x14ac:dyDescent="0.3">
      <c r="J1283" s="37"/>
      <c r="K1283" s="37"/>
      <c r="M1283" s="120">
        <v>33420</v>
      </c>
      <c r="N1283" s="122">
        <v>5.5</v>
      </c>
      <c r="O1283" s="53">
        <v>8.5</v>
      </c>
      <c r="P1283" s="122"/>
      <c r="Q1283" s="37"/>
      <c r="R1283" s="37"/>
      <c r="S1283" s="128">
        <v>7.93</v>
      </c>
      <c r="T1283" s="128">
        <v>4.04</v>
      </c>
      <c r="U1283" s="37"/>
      <c r="V1283" s="37"/>
    </row>
    <row r="1284" spans="10:22" x14ac:dyDescent="0.3">
      <c r="J1284" s="37"/>
      <c r="K1284" s="37"/>
      <c r="M1284" s="120">
        <v>33451</v>
      </c>
      <c r="N1284" s="122">
        <v>5.5</v>
      </c>
      <c r="O1284" s="53">
        <v>8.5</v>
      </c>
      <c r="P1284" s="122"/>
      <c r="Q1284" s="37"/>
      <c r="R1284" s="37"/>
      <c r="S1284" s="128">
        <v>7.88</v>
      </c>
      <c r="T1284" s="128">
        <v>3.75</v>
      </c>
      <c r="U1284" s="37"/>
      <c r="V1284" s="37"/>
    </row>
    <row r="1285" spans="10:22" x14ac:dyDescent="0.3">
      <c r="J1285" s="37"/>
      <c r="K1285" s="37"/>
      <c r="M1285" s="120">
        <v>33482</v>
      </c>
      <c r="N1285" s="122">
        <v>5.2</v>
      </c>
      <c r="O1285" s="53">
        <v>8.1999999999999993</v>
      </c>
      <c r="P1285" s="122"/>
      <c r="Q1285" s="37"/>
      <c r="R1285" s="37"/>
      <c r="S1285" s="128">
        <v>7.8</v>
      </c>
      <c r="T1285" s="128">
        <v>3.63</v>
      </c>
      <c r="U1285" s="37"/>
      <c r="V1285" s="37"/>
    </row>
    <row r="1286" spans="10:22" x14ac:dyDescent="0.3">
      <c r="J1286" s="37"/>
      <c r="K1286" s="37"/>
      <c r="M1286" s="120">
        <v>33512</v>
      </c>
      <c r="N1286" s="122">
        <v>5</v>
      </c>
      <c r="O1286" s="53">
        <v>8</v>
      </c>
      <c r="P1286" s="122"/>
      <c r="Q1286" s="37"/>
      <c r="R1286" s="37"/>
      <c r="S1286" s="128">
        <v>7.72</v>
      </c>
      <c r="T1286" s="128">
        <v>3.66</v>
      </c>
      <c r="U1286" s="37"/>
      <c r="V1286" s="37"/>
    </row>
    <row r="1287" spans="10:22" x14ac:dyDescent="0.3">
      <c r="J1287" s="37"/>
      <c r="K1287" s="37"/>
      <c r="M1287" s="120">
        <v>33543</v>
      </c>
      <c r="N1287" s="122">
        <v>4.58</v>
      </c>
      <c r="O1287" s="53">
        <v>7.58</v>
      </c>
      <c r="P1287" s="122"/>
      <c r="Q1287" s="37"/>
      <c r="R1287" s="37"/>
      <c r="S1287" s="128">
        <v>7.4</v>
      </c>
      <c r="T1287" s="128">
        <v>3.21</v>
      </c>
      <c r="U1287" s="37"/>
      <c r="V1287" s="37"/>
    </row>
    <row r="1288" spans="10:22" x14ac:dyDescent="0.3">
      <c r="J1288" s="37"/>
      <c r="K1288" s="37"/>
      <c r="M1288" s="120">
        <v>33573</v>
      </c>
      <c r="N1288" s="122">
        <v>4.1100000000000003</v>
      </c>
      <c r="O1288" s="53">
        <v>7.21</v>
      </c>
      <c r="P1288" s="122"/>
      <c r="Q1288" s="37"/>
      <c r="R1288" s="37"/>
      <c r="S1288" s="128">
        <v>7.19</v>
      </c>
      <c r="T1288" s="128">
        <v>3.13</v>
      </c>
      <c r="U1288" s="37"/>
      <c r="V1288" s="37"/>
    </row>
    <row r="1289" spans="10:22" x14ac:dyDescent="0.3">
      <c r="J1289" s="37"/>
      <c r="K1289" s="37"/>
      <c r="M1289" s="120">
        <v>33604</v>
      </c>
      <c r="N1289" s="122">
        <v>3.5</v>
      </c>
      <c r="O1289" s="53">
        <v>6.5</v>
      </c>
      <c r="P1289" s="122"/>
      <c r="Q1289" s="37"/>
      <c r="R1289" s="37"/>
      <c r="S1289" s="128">
        <v>7.08</v>
      </c>
      <c r="T1289" s="128">
        <v>2.91</v>
      </c>
      <c r="U1289" s="37"/>
      <c r="V1289" s="37"/>
    </row>
    <row r="1290" spans="10:22" x14ac:dyDescent="0.3">
      <c r="J1290" s="37"/>
      <c r="K1290" s="37"/>
      <c r="M1290" s="120">
        <v>33635</v>
      </c>
      <c r="N1290" s="122">
        <v>3.5</v>
      </c>
      <c r="O1290" s="53">
        <v>6.5</v>
      </c>
      <c r="P1290" s="122"/>
      <c r="Q1290" s="37"/>
      <c r="R1290" s="37"/>
      <c r="S1290" s="128">
        <v>7.26</v>
      </c>
      <c r="T1290" s="128">
        <v>2.86</v>
      </c>
      <c r="U1290" s="37"/>
      <c r="V1290" s="37"/>
    </row>
    <row r="1291" spans="10:22" x14ac:dyDescent="0.3">
      <c r="J1291" s="37"/>
      <c r="K1291" s="37"/>
      <c r="M1291" s="120">
        <v>33664</v>
      </c>
      <c r="N1291" s="122">
        <v>3.5</v>
      </c>
      <c r="O1291" s="53">
        <v>6.5</v>
      </c>
      <c r="P1291" s="122"/>
      <c r="Q1291" s="37"/>
      <c r="R1291" s="37"/>
      <c r="S1291" s="128">
        <v>7.43</v>
      </c>
      <c r="T1291" s="128">
        <v>3.13</v>
      </c>
      <c r="U1291" s="37"/>
      <c r="V1291" s="37"/>
    </row>
    <row r="1292" spans="10:22" x14ac:dyDescent="0.3">
      <c r="J1292" s="37"/>
      <c r="K1292" s="37"/>
      <c r="M1292" s="120">
        <v>33695</v>
      </c>
      <c r="N1292" s="122">
        <v>3.5</v>
      </c>
      <c r="O1292" s="53">
        <v>6.5</v>
      </c>
      <c r="P1292" s="122"/>
      <c r="Q1292" s="37"/>
      <c r="R1292" s="37"/>
      <c r="S1292" s="128">
        <v>7.3</v>
      </c>
      <c r="T1292" s="128">
        <v>3.22</v>
      </c>
      <c r="U1292" s="37"/>
      <c r="V1292" s="37"/>
    </row>
    <row r="1293" spans="10:22" x14ac:dyDescent="0.3">
      <c r="J1293" s="37"/>
      <c r="K1293" s="37"/>
      <c r="M1293" s="120">
        <v>33725</v>
      </c>
      <c r="N1293" s="122">
        <v>3.5</v>
      </c>
      <c r="O1293" s="53">
        <v>6.5</v>
      </c>
      <c r="P1293" s="122"/>
      <c r="Q1293" s="37"/>
      <c r="R1293" s="37"/>
      <c r="S1293" s="128">
        <v>7.17</v>
      </c>
      <c r="T1293" s="128">
        <v>3</v>
      </c>
      <c r="U1293" s="37"/>
      <c r="V1293" s="37"/>
    </row>
    <row r="1294" spans="10:22" x14ac:dyDescent="0.3">
      <c r="J1294" s="37"/>
      <c r="K1294" s="37"/>
      <c r="M1294" s="120">
        <v>33756</v>
      </c>
      <c r="N1294" s="122">
        <v>3.5</v>
      </c>
      <c r="O1294" s="53">
        <v>6.5</v>
      </c>
      <c r="P1294" s="122"/>
      <c r="Q1294" s="37"/>
      <c r="R1294" s="37"/>
      <c r="S1294" s="128">
        <v>6.89</v>
      </c>
      <c r="T1294" s="128">
        <v>2.93</v>
      </c>
      <c r="U1294" s="37"/>
      <c r="V1294" s="37"/>
    </row>
    <row r="1295" spans="10:22" x14ac:dyDescent="0.3">
      <c r="J1295" s="37"/>
      <c r="K1295" s="37"/>
      <c r="M1295" s="120">
        <v>33786</v>
      </c>
      <c r="N1295" s="122">
        <v>3.02</v>
      </c>
      <c r="O1295" s="53">
        <v>6.02</v>
      </c>
      <c r="P1295" s="122"/>
      <c r="Q1295" s="37"/>
      <c r="R1295" s="37"/>
      <c r="S1295" s="128">
        <v>6.65</v>
      </c>
      <c r="T1295" s="128">
        <v>2.95</v>
      </c>
      <c r="U1295" s="37"/>
      <c r="V1295" s="37"/>
    </row>
    <row r="1296" spans="10:22" x14ac:dyDescent="0.3">
      <c r="J1296" s="37"/>
      <c r="K1296" s="37"/>
      <c r="M1296" s="120">
        <v>33817</v>
      </c>
      <c r="N1296" s="122">
        <v>3</v>
      </c>
      <c r="O1296" s="53">
        <v>6</v>
      </c>
      <c r="P1296" s="122"/>
      <c r="Q1296" s="37"/>
      <c r="R1296" s="37"/>
      <c r="S1296" s="128">
        <v>6.64</v>
      </c>
      <c r="T1296" s="128">
        <v>2.87</v>
      </c>
      <c r="U1296" s="37"/>
      <c r="V1296" s="37"/>
    </row>
    <row r="1297" spans="10:22" x14ac:dyDescent="0.3">
      <c r="J1297" s="37"/>
      <c r="K1297" s="37"/>
      <c r="M1297" s="120">
        <v>33848</v>
      </c>
      <c r="N1297" s="122">
        <v>3</v>
      </c>
      <c r="O1297" s="53">
        <v>6</v>
      </c>
      <c r="P1297" s="122"/>
      <c r="Q1297" s="37"/>
      <c r="R1297" s="37"/>
      <c r="S1297" s="128">
        <v>6.68</v>
      </c>
      <c r="T1297" s="128">
        <v>2.96</v>
      </c>
      <c r="U1297" s="37"/>
      <c r="V1297" s="37"/>
    </row>
    <row r="1298" spans="10:22" x14ac:dyDescent="0.3">
      <c r="J1298" s="37"/>
      <c r="K1298" s="37"/>
      <c r="M1298" s="120">
        <v>33878</v>
      </c>
      <c r="N1298" s="122">
        <v>3</v>
      </c>
      <c r="O1298" s="53">
        <v>6</v>
      </c>
      <c r="P1298" s="122"/>
      <c r="Q1298" s="37"/>
      <c r="R1298" s="37"/>
      <c r="S1298" s="128">
        <v>6.55</v>
      </c>
      <c r="T1298" s="128">
        <v>3.07</v>
      </c>
      <c r="U1298" s="37"/>
      <c r="V1298" s="37"/>
    </row>
    <row r="1299" spans="10:22" x14ac:dyDescent="0.3">
      <c r="J1299" s="37"/>
      <c r="K1299" s="37"/>
      <c r="M1299" s="120">
        <v>33909</v>
      </c>
      <c r="N1299" s="122">
        <v>3</v>
      </c>
      <c r="O1299" s="53">
        <v>6</v>
      </c>
      <c r="P1299" s="122"/>
      <c r="Q1299" s="37"/>
      <c r="R1299" s="37"/>
      <c r="S1299" s="128">
        <v>6.34</v>
      </c>
      <c r="T1299" s="128">
        <v>3.04</v>
      </c>
      <c r="U1299" s="37"/>
      <c r="V1299" s="37"/>
    </row>
    <row r="1300" spans="10:22" x14ac:dyDescent="0.3">
      <c r="J1300" s="37"/>
      <c r="K1300" s="37"/>
      <c r="M1300" s="120">
        <v>33939</v>
      </c>
      <c r="N1300" s="122">
        <v>3</v>
      </c>
      <c r="O1300" s="53">
        <v>6</v>
      </c>
      <c r="P1300" s="122"/>
      <c r="Q1300" s="37"/>
      <c r="R1300" s="37"/>
      <c r="S1300" s="128">
        <v>6.18</v>
      </c>
      <c r="T1300" s="128">
        <v>3.02</v>
      </c>
      <c r="U1300" s="37"/>
      <c r="V1300" s="37"/>
    </row>
    <row r="1301" spans="10:22" x14ac:dyDescent="0.3">
      <c r="J1301" s="37"/>
      <c r="K1301" s="37"/>
      <c r="M1301" s="120">
        <v>33970</v>
      </c>
      <c r="N1301" s="122">
        <v>3</v>
      </c>
      <c r="O1301" s="53">
        <v>6</v>
      </c>
      <c r="P1301" s="122"/>
      <c r="Q1301" s="37"/>
      <c r="R1301" s="37"/>
      <c r="S1301" s="128">
        <v>5.94</v>
      </c>
      <c r="T1301" s="128">
        <v>2.95</v>
      </c>
      <c r="U1301" s="37"/>
      <c r="V1301" s="37"/>
    </row>
    <row r="1302" spans="10:22" x14ac:dyDescent="0.3">
      <c r="J1302" s="37"/>
      <c r="K1302" s="37"/>
      <c r="M1302" s="120">
        <v>34001</v>
      </c>
      <c r="N1302" s="122">
        <v>3</v>
      </c>
      <c r="O1302" s="53">
        <v>6</v>
      </c>
      <c r="P1302" s="122"/>
      <c r="Q1302" s="37"/>
      <c r="R1302" s="37"/>
      <c r="S1302" s="128">
        <v>5.9</v>
      </c>
      <c r="T1302" s="128">
        <v>3.02</v>
      </c>
      <c r="U1302" s="37"/>
      <c r="V1302" s="37"/>
    </row>
    <row r="1303" spans="10:22" x14ac:dyDescent="0.3">
      <c r="J1303" s="37"/>
      <c r="K1303" s="37"/>
      <c r="M1303" s="120">
        <v>34029</v>
      </c>
      <c r="N1303" s="122">
        <v>3</v>
      </c>
      <c r="O1303" s="53">
        <v>6</v>
      </c>
      <c r="P1303" s="122"/>
      <c r="Q1303" s="37"/>
      <c r="R1303" s="37"/>
      <c r="S1303" s="128">
        <v>6.25</v>
      </c>
      <c r="T1303" s="128">
        <v>3.1</v>
      </c>
      <c r="U1303" s="37"/>
      <c r="V1303" s="37"/>
    </row>
    <row r="1304" spans="10:22" x14ac:dyDescent="0.3">
      <c r="J1304" s="37"/>
      <c r="K1304" s="37"/>
      <c r="M1304" s="120">
        <v>34060</v>
      </c>
      <c r="N1304" s="122">
        <v>3</v>
      </c>
      <c r="O1304" s="53">
        <v>6</v>
      </c>
      <c r="P1304" s="122"/>
      <c r="Q1304" s="37"/>
      <c r="R1304" s="37"/>
      <c r="S1304" s="128">
        <v>6.27</v>
      </c>
      <c r="T1304" s="128">
        <v>3.06</v>
      </c>
      <c r="U1304" s="37"/>
      <c r="V1304" s="37"/>
    </row>
    <row r="1305" spans="10:22" x14ac:dyDescent="0.3">
      <c r="J1305" s="37"/>
      <c r="K1305" s="37"/>
      <c r="M1305" s="120">
        <v>34090</v>
      </c>
      <c r="N1305" s="122">
        <v>3</v>
      </c>
      <c r="O1305" s="53">
        <v>6</v>
      </c>
      <c r="P1305" s="122"/>
      <c r="Q1305" s="37"/>
      <c r="R1305" s="37"/>
      <c r="S1305" s="128">
        <v>6.24</v>
      </c>
      <c r="T1305" s="128">
        <v>2.98</v>
      </c>
      <c r="U1305" s="37"/>
      <c r="V1305" s="37"/>
    </row>
    <row r="1306" spans="10:22" x14ac:dyDescent="0.3">
      <c r="J1306" s="37"/>
      <c r="K1306" s="37"/>
      <c r="M1306" s="120">
        <v>34121</v>
      </c>
      <c r="N1306" s="122">
        <v>3</v>
      </c>
      <c r="O1306" s="53">
        <v>6</v>
      </c>
      <c r="P1306" s="122"/>
      <c r="Q1306" s="37"/>
      <c r="R1306" s="37"/>
      <c r="S1306" s="128">
        <v>6.44</v>
      </c>
      <c r="T1306" s="128">
        <v>3.25</v>
      </c>
      <c r="U1306" s="37"/>
      <c r="V1306" s="37"/>
    </row>
    <row r="1307" spans="10:22" x14ac:dyDescent="0.3">
      <c r="J1307" s="37"/>
      <c r="K1307" s="37"/>
      <c r="M1307" s="120">
        <v>34151</v>
      </c>
      <c r="N1307" s="122">
        <v>3</v>
      </c>
      <c r="O1307" s="53">
        <v>6</v>
      </c>
      <c r="P1307" s="122"/>
      <c r="Q1307" s="37"/>
      <c r="R1307" s="37"/>
      <c r="S1307" s="128">
        <v>6.9</v>
      </c>
      <c r="T1307" s="128">
        <v>3.5</v>
      </c>
      <c r="U1307" s="37"/>
      <c r="V1307" s="37"/>
    </row>
    <row r="1308" spans="10:22" x14ac:dyDescent="0.3">
      <c r="J1308" s="37"/>
      <c r="K1308" s="37"/>
      <c r="M1308" s="120">
        <v>34182</v>
      </c>
      <c r="N1308" s="122">
        <v>3</v>
      </c>
      <c r="O1308" s="53">
        <v>6</v>
      </c>
      <c r="P1308" s="122"/>
      <c r="Q1308" s="37"/>
      <c r="R1308" s="37"/>
      <c r="S1308" s="128">
        <v>7.32</v>
      </c>
      <c r="T1308" s="128">
        <v>3.68</v>
      </c>
      <c r="U1308" s="37"/>
      <c r="V1308" s="37"/>
    </row>
    <row r="1309" spans="10:22" x14ac:dyDescent="0.3">
      <c r="J1309" s="37"/>
      <c r="K1309" s="37"/>
      <c r="M1309" s="120">
        <v>34213</v>
      </c>
      <c r="N1309" s="122">
        <v>3</v>
      </c>
      <c r="O1309" s="53">
        <v>6</v>
      </c>
      <c r="P1309" s="122"/>
      <c r="Q1309" s="37"/>
      <c r="R1309" s="37"/>
      <c r="S1309" s="128">
        <v>7.47</v>
      </c>
      <c r="T1309" s="128">
        <v>4.1399999999999997</v>
      </c>
      <c r="U1309" s="37"/>
      <c r="V1309" s="37"/>
    </row>
    <row r="1310" spans="10:22" x14ac:dyDescent="0.3">
      <c r="J1310" s="37"/>
      <c r="K1310" s="37"/>
      <c r="M1310" s="120">
        <v>34243</v>
      </c>
      <c r="N1310" s="122">
        <v>3</v>
      </c>
      <c r="O1310" s="53">
        <v>6</v>
      </c>
      <c r="P1310" s="122"/>
      <c r="Q1310" s="37"/>
      <c r="R1310" s="37"/>
      <c r="S1310" s="128">
        <v>7.43</v>
      </c>
      <c r="T1310" s="128">
        <v>4.1399999999999997</v>
      </c>
      <c r="U1310" s="37"/>
      <c r="V1310" s="37"/>
    </row>
    <row r="1311" spans="10:22" x14ac:dyDescent="0.3">
      <c r="J1311" s="37"/>
      <c r="K1311" s="37"/>
      <c r="M1311" s="120">
        <v>34274</v>
      </c>
      <c r="N1311" s="122">
        <v>3</v>
      </c>
      <c r="O1311" s="53">
        <v>6</v>
      </c>
      <c r="P1311" s="122"/>
      <c r="Q1311" s="37"/>
      <c r="R1311" s="37"/>
      <c r="S1311" s="128">
        <v>7.61</v>
      </c>
      <c r="T1311" s="128">
        <v>4.33</v>
      </c>
      <c r="U1311" s="37"/>
      <c r="V1311" s="37"/>
    </row>
    <row r="1312" spans="10:22" x14ac:dyDescent="0.3">
      <c r="J1312" s="37"/>
      <c r="K1312" s="37"/>
      <c r="M1312" s="120">
        <v>34304</v>
      </c>
      <c r="N1312" s="122">
        <v>3</v>
      </c>
      <c r="O1312" s="53">
        <v>6</v>
      </c>
      <c r="P1312" s="122"/>
      <c r="Q1312" s="37"/>
      <c r="R1312" s="37"/>
      <c r="S1312" s="128">
        <v>7.55</v>
      </c>
      <c r="T1312" s="128">
        <v>4.4800000000000004</v>
      </c>
      <c r="U1312" s="37"/>
      <c r="V1312" s="37"/>
    </row>
    <row r="1313" spans="10:22" x14ac:dyDescent="0.3">
      <c r="J1313" s="37"/>
      <c r="K1313" s="37"/>
      <c r="M1313" s="120">
        <v>34335</v>
      </c>
      <c r="N1313" s="122">
        <v>3</v>
      </c>
      <c r="O1313" s="53">
        <v>6</v>
      </c>
      <c r="P1313" s="122"/>
      <c r="Q1313" s="37"/>
      <c r="R1313" s="37"/>
      <c r="S1313" s="128">
        <v>7.81</v>
      </c>
      <c r="T1313" s="128">
        <v>4.62</v>
      </c>
      <c r="U1313" s="37"/>
      <c r="V1313" s="37"/>
    </row>
    <row r="1314" spans="10:22" x14ac:dyDescent="0.3">
      <c r="J1314" s="37"/>
      <c r="K1314" s="37"/>
      <c r="M1314" s="120">
        <v>34366</v>
      </c>
      <c r="N1314" s="122">
        <v>3</v>
      </c>
      <c r="O1314" s="53">
        <v>6</v>
      </c>
      <c r="P1314" s="122"/>
      <c r="Q1314" s="37"/>
      <c r="R1314" s="37"/>
      <c r="S1314" s="128">
        <v>8.02</v>
      </c>
      <c r="T1314" s="128">
        <v>4.95</v>
      </c>
      <c r="U1314" s="37"/>
      <c r="V1314" s="37"/>
    </row>
    <row r="1315" spans="10:22" x14ac:dyDescent="0.3">
      <c r="J1315" s="37"/>
      <c r="K1315" s="37"/>
      <c r="M1315" s="120">
        <v>34394</v>
      </c>
      <c r="N1315" s="122">
        <v>3</v>
      </c>
      <c r="O1315" s="53">
        <v>6.06</v>
      </c>
      <c r="P1315" s="122"/>
      <c r="Q1315" s="37"/>
      <c r="R1315" s="37"/>
      <c r="S1315" s="128">
        <v>8.16</v>
      </c>
      <c r="T1315" s="128">
        <v>5.29</v>
      </c>
      <c r="U1315" s="37"/>
      <c r="V1315" s="37"/>
    </row>
    <row r="1316" spans="10:22" x14ac:dyDescent="0.3">
      <c r="J1316" s="37"/>
      <c r="K1316" s="37"/>
      <c r="M1316" s="120">
        <v>34425</v>
      </c>
      <c r="N1316" s="122">
        <v>3</v>
      </c>
      <c r="O1316" s="53">
        <v>6.45</v>
      </c>
      <c r="P1316" s="122"/>
      <c r="Q1316" s="37"/>
      <c r="R1316" s="37"/>
      <c r="S1316" s="128">
        <v>7.97</v>
      </c>
      <c r="T1316" s="128">
        <v>5.6</v>
      </c>
      <c r="U1316" s="37"/>
      <c r="V1316" s="37"/>
    </row>
    <row r="1317" spans="10:22" x14ac:dyDescent="0.3">
      <c r="J1317" s="37"/>
      <c r="K1317" s="37"/>
      <c r="M1317" s="120">
        <v>34455</v>
      </c>
      <c r="N1317" s="122">
        <v>3.24</v>
      </c>
      <c r="O1317" s="53">
        <v>6.99</v>
      </c>
      <c r="P1317" s="122"/>
      <c r="Q1317" s="37"/>
      <c r="R1317" s="37"/>
      <c r="S1317" s="128">
        <v>7.93</v>
      </c>
      <c r="T1317" s="128">
        <v>5.71</v>
      </c>
      <c r="U1317" s="37"/>
      <c r="V1317" s="37"/>
    </row>
    <row r="1318" spans="10:22" x14ac:dyDescent="0.3">
      <c r="J1318" s="37"/>
      <c r="K1318" s="37"/>
      <c r="M1318" s="120">
        <v>34486</v>
      </c>
      <c r="N1318" s="122">
        <v>3.5</v>
      </c>
      <c r="O1318" s="53">
        <v>7.25</v>
      </c>
      <c r="P1318" s="122"/>
      <c r="Q1318" s="37"/>
      <c r="R1318" s="37"/>
      <c r="S1318" s="128">
        <v>7.69</v>
      </c>
      <c r="T1318" s="128">
        <v>5.77</v>
      </c>
      <c r="U1318" s="37"/>
      <c r="V1318" s="37"/>
    </row>
    <row r="1319" spans="10:22" x14ac:dyDescent="0.3">
      <c r="J1319" s="37"/>
      <c r="K1319" s="37"/>
      <c r="M1319" s="120">
        <v>34516</v>
      </c>
      <c r="N1319" s="122">
        <v>3.5</v>
      </c>
      <c r="O1319" s="53">
        <v>7.25</v>
      </c>
      <c r="P1319" s="122"/>
      <c r="Q1319" s="37"/>
      <c r="R1319" s="37"/>
      <c r="S1319" s="128">
        <v>7.52</v>
      </c>
      <c r="T1319" s="128">
        <v>5.73</v>
      </c>
      <c r="U1319" s="37"/>
      <c r="V1319" s="37"/>
    </row>
    <row r="1320" spans="10:22" x14ac:dyDescent="0.3">
      <c r="J1320" s="37"/>
      <c r="K1320" s="37"/>
      <c r="M1320" s="120">
        <v>34547</v>
      </c>
      <c r="N1320" s="122">
        <v>3.76</v>
      </c>
      <c r="O1320" s="53">
        <v>7.51</v>
      </c>
      <c r="P1320" s="122"/>
      <c r="Q1320" s="37"/>
      <c r="R1320" s="37"/>
      <c r="S1320" s="128">
        <v>7.41</v>
      </c>
      <c r="T1320" s="128">
        <v>5.65</v>
      </c>
      <c r="U1320" s="37"/>
      <c r="V1320" s="37"/>
    </row>
    <row r="1321" spans="10:22" x14ac:dyDescent="0.3">
      <c r="J1321" s="37"/>
      <c r="K1321" s="37"/>
      <c r="M1321" s="120">
        <v>34578</v>
      </c>
      <c r="N1321" s="122">
        <v>4</v>
      </c>
      <c r="O1321" s="53">
        <v>7.75</v>
      </c>
      <c r="P1321" s="122"/>
      <c r="Q1321" s="37"/>
      <c r="R1321" s="37"/>
      <c r="S1321" s="128">
        <v>6.99</v>
      </c>
      <c r="T1321" s="128">
        <v>5.67</v>
      </c>
      <c r="U1321" s="37"/>
      <c r="V1321" s="37"/>
    </row>
    <row r="1322" spans="10:22" x14ac:dyDescent="0.3">
      <c r="J1322" s="37"/>
      <c r="K1322" s="37"/>
      <c r="M1322" s="120">
        <v>34608</v>
      </c>
      <c r="N1322" s="122">
        <v>4</v>
      </c>
      <c r="O1322" s="53">
        <v>7.75</v>
      </c>
      <c r="P1322" s="122"/>
      <c r="Q1322" s="37"/>
      <c r="R1322" s="37"/>
      <c r="S1322" s="128">
        <v>6.59</v>
      </c>
      <c r="T1322" s="128">
        <v>5.47</v>
      </c>
      <c r="U1322" s="37"/>
      <c r="V1322" s="37"/>
    </row>
    <row r="1323" spans="10:22" x14ac:dyDescent="0.3">
      <c r="J1323" s="37"/>
      <c r="K1323" s="37"/>
      <c r="M1323" s="120">
        <v>34639</v>
      </c>
      <c r="N1323" s="122">
        <v>4.4000000000000004</v>
      </c>
      <c r="O1323" s="53">
        <v>8.15</v>
      </c>
      <c r="P1323" s="122"/>
      <c r="Q1323" s="37"/>
      <c r="R1323" s="37"/>
      <c r="S1323" s="128">
        <v>6.71</v>
      </c>
      <c r="T1323" s="128">
        <v>5.42</v>
      </c>
      <c r="U1323" s="37"/>
      <c r="V1323" s="37"/>
    </row>
    <row r="1324" spans="10:22" x14ac:dyDescent="0.3">
      <c r="J1324" s="37"/>
      <c r="K1324" s="37"/>
      <c r="M1324" s="120">
        <v>34669</v>
      </c>
      <c r="N1324" s="122">
        <v>4.75</v>
      </c>
      <c r="O1324" s="53">
        <v>8.5</v>
      </c>
      <c r="P1324" s="122"/>
      <c r="Q1324" s="37"/>
      <c r="R1324" s="37"/>
      <c r="S1324" s="128">
        <v>6.9</v>
      </c>
      <c r="T1324" s="128">
        <v>5.4</v>
      </c>
      <c r="U1324" s="37"/>
      <c r="V1324" s="37"/>
    </row>
    <row r="1325" spans="10:22" x14ac:dyDescent="0.3">
      <c r="J1325" s="37"/>
      <c r="K1325" s="37"/>
      <c r="M1325" s="120">
        <v>34700</v>
      </c>
      <c r="N1325" s="122">
        <v>4.75</v>
      </c>
      <c r="O1325" s="53">
        <v>8.5</v>
      </c>
      <c r="P1325" s="122"/>
      <c r="Q1325" s="37"/>
      <c r="R1325" s="37"/>
      <c r="S1325" s="128">
        <v>6.63</v>
      </c>
      <c r="T1325" s="128">
        <v>5.28</v>
      </c>
      <c r="U1325" s="37"/>
      <c r="V1325" s="37"/>
    </row>
    <row r="1326" spans="10:22" x14ac:dyDescent="0.3">
      <c r="J1326" s="37"/>
      <c r="K1326" s="37"/>
      <c r="M1326" s="120">
        <v>34731</v>
      </c>
      <c r="N1326" s="122">
        <v>5.25</v>
      </c>
      <c r="O1326" s="53">
        <v>9</v>
      </c>
      <c r="P1326" s="122"/>
      <c r="Q1326" s="37"/>
      <c r="R1326" s="37"/>
      <c r="S1326" s="128">
        <v>6.43</v>
      </c>
      <c r="T1326" s="128">
        <v>5.28</v>
      </c>
      <c r="U1326" s="37"/>
      <c r="V1326" s="37"/>
    </row>
    <row r="1327" spans="10:22" x14ac:dyDescent="0.3">
      <c r="J1327" s="37"/>
      <c r="K1327" s="37"/>
      <c r="M1327" s="120">
        <v>34759</v>
      </c>
      <c r="N1327" s="122">
        <v>5.25</v>
      </c>
      <c r="O1327" s="53">
        <v>9</v>
      </c>
      <c r="P1327" s="122"/>
      <c r="Q1327" s="37"/>
      <c r="R1327" s="37"/>
      <c r="S1327" s="128">
        <v>6.31</v>
      </c>
      <c r="T1327" s="128">
        <v>5.36</v>
      </c>
      <c r="U1327" s="37"/>
      <c r="V1327" s="37"/>
    </row>
    <row r="1328" spans="10:22" x14ac:dyDescent="0.3">
      <c r="J1328" s="37"/>
      <c r="K1328" s="37"/>
      <c r="M1328" s="120">
        <v>34790</v>
      </c>
      <c r="N1328" s="122">
        <v>5.25</v>
      </c>
      <c r="O1328" s="53">
        <v>9</v>
      </c>
      <c r="P1328" s="122"/>
      <c r="Q1328" s="37"/>
      <c r="R1328" s="37"/>
      <c r="S1328" s="128">
        <v>6.11</v>
      </c>
      <c r="T1328" s="128">
        <v>5.14</v>
      </c>
      <c r="U1328" s="37"/>
      <c r="V1328" s="37"/>
    </row>
    <row r="1329" spans="10:22" x14ac:dyDescent="0.3">
      <c r="J1329" s="37"/>
      <c r="K1329" s="37"/>
      <c r="M1329" s="120">
        <v>34820</v>
      </c>
      <c r="N1329" s="122">
        <v>5.25</v>
      </c>
      <c r="O1329" s="53">
        <v>9</v>
      </c>
      <c r="P1329" s="122"/>
      <c r="Q1329" s="37"/>
      <c r="R1329" s="37"/>
      <c r="S1329" s="128">
        <v>6.07</v>
      </c>
      <c r="T1329" s="128">
        <v>5</v>
      </c>
      <c r="U1329" s="37"/>
      <c r="V1329" s="37"/>
    </row>
    <row r="1330" spans="10:22" x14ac:dyDescent="0.3">
      <c r="J1330" s="37"/>
      <c r="K1330" s="37"/>
      <c r="M1330" s="120">
        <v>34851</v>
      </c>
      <c r="N1330" s="122">
        <v>5.25</v>
      </c>
      <c r="O1330" s="53">
        <v>9</v>
      </c>
      <c r="P1330" s="122"/>
      <c r="Q1330" s="37"/>
      <c r="R1330" s="37"/>
      <c r="S1330" s="128">
        <v>6.28</v>
      </c>
      <c r="T1330" s="128">
        <v>4.83</v>
      </c>
      <c r="U1330" s="37"/>
      <c r="V1330" s="37"/>
    </row>
    <row r="1331" spans="10:22" x14ac:dyDescent="0.3">
      <c r="J1331" s="37"/>
      <c r="K1331" s="37"/>
      <c r="M1331" s="120">
        <v>34881</v>
      </c>
      <c r="N1331" s="122">
        <v>5.25</v>
      </c>
      <c r="O1331" s="53">
        <v>8.8000000000000007</v>
      </c>
      <c r="P1331" s="122"/>
      <c r="Q1331" s="37"/>
      <c r="R1331" s="37"/>
      <c r="S1331" s="128">
        <v>6.72</v>
      </c>
      <c r="T1331" s="128">
        <v>4.96</v>
      </c>
      <c r="U1331" s="37"/>
      <c r="V1331" s="37"/>
    </row>
    <row r="1332" spans="10:22" x14ac:dyDescent="0.3">
      <c r="J1332" s="37"/>
      <c r="K1332" s="37"/>
      <c r="M1332" s="120">
        <v>34912</v>
      </c>
      <c r="N1332" s="122">
        <v>5.25</v>
      </c>
      <c r="O1332" s="53">
        <v>8.75</v>
      </c>
      <c r="P1332" s="122"/>
      <c r="Q1332" s="37"/>
      <c r="R1332" s="37"/>
      <c r="S1332" s="128">
        <v>6.94</v>
      </c>
      <c r="T1332" s="128">
        <v>4.95</v>
      </c>
      <c r="U1332" s="37"/>
      <c r="V1332" s="37"/>
    </row>
    <row r="1333" spans="10:22" x14ac:dyDescent="0.3">
      <c r="J1333" s="37"/>
      <c r="K1333" s="37"/>
      <c r="M1333" s="120">
        <v>34943</v>
      </c>
      <c r="N1333" s="122">
        <v>5.25</v>
      </c>
      <c r="O1333" s="53">
        <v>8.75</v>
      </c>
      <c r="P1333" s="122"/>
      <c r="Q1333" s="37"/>
      <c r="R1333" s="37"/>
      <c r="S1333" s="128">
        <v>7.08</v>
      </c>
      <c r="T1333" s="128">
        <v>5.0199999999999996</v>
      </c>
      <c r="U1333" s="37"/>
      <c r="V1333" s="37"/>
    </row>
    <row r="1334" spans="10:22" x14ac:dyDescent="0.3">
      <c r="J1334" s="37"/>
      <c r="K1334" s="37"/>
      <c r="M1334" s="120">
        <v>34973</v>
      </c>
      <c r="N1334" s="122">
        <v>5.25</v>
      </c>
      <c r="O1334" s="53">
        <v>8.75</v>
      </c>
      <c r="P1334" s="122"/>
      <c r="Q1334" s="37"/>
      <c r="R1334" s="37"/>
      <c r="S1334" s="128">
        <v>7.2</v>
      </c>
      <c r="T1334" s="128">
        <v>5.09</v>
      </c>
      <c r="U1334" s="37"/>
      <c r="V1334" s="37"/>
    </row>
    <row r="1335" spans="10:22" x14ac:dyDescent="0.3">
      <c r="J1335" s="37"/>
      <c r="K1335" s="37"/>
      <c r="M1335" s="120">
        <v>35004</v>
      </c>
      <c r="N1335" s="122">
        <v>5.25</v>
      </c>
      <c r="O1335" s="53">
        <v>8.75</v>
      </c>
      <c r="P1335" s="122"/>
      <c r="Q1335" s="37"/>
      <c r="R1335" s="37"/>
      <c r="S1335" s="128">
        <v>7.13</v>
      </c>
      <c r="T1335" s="128">
        <v>5.15</v>
      </c>
      <c r="U1335" s="37"/>
      <c r="V1335" s="37"/>
    </row>
    <row r="1336" spans="10:22" x14ac:dyDescent="0.3">
      <c r="J1336" s="37"/>
      <c r="K1336" s="37"/>
      <c r="M1336" s="120">
        <v>35034</v>
      </c>
      <c r="N1336" s="122">
        <v>5.25</v>
      </c>
      <c r="O1336" s="53">
        <v>8.65</v>
      </c>
      <c r="P1336" s="122"/>
      <c r="Q1336" s="37"/>
      <c r="R1336" s="37"/>
      <c r="S1336" s="128">
        <v>6.94</v>
      </c>
      <c r="T1336" s="128">
        <v>5.05</v>
      </c>
      <c r="U1336" s="37"/>
      <c r="V1336" s="37"/>
    </row>
    <row r="1337" spans="10:22" x14ac:dyDescent="0.3">
      <c r="J1337" s="37"/>
      <c r="K1337" s="37"/>
      <c r="M1337" s="120">
        <v>35065</v>
      </c>
      <c r="N1337" s="122">
        <v>5.24</v>
      </c>
      <c r="O1337" s="53">
        <v>8.5</v>
      </c>
      <c r="P1337" s="122"/>
      <c r="Q1337" s="37"/>
      <c r="R1337" s="37"/>
      <c r="S1337" s="128">
        <v>7.13</v>
      </c>
      <c r="T1337" s="128">
        <v>5.09</v>
      </c>
      <c r="U1337" s="37"/>
      <c r="V1337" s="37"/>
    </row>
    <row r="1338" spans="10:22" x14ac:dyDescent="0.3">
      <c r="J1338" s="37"/>
      <c r="K1338" s="37"/>
      <c r="M1338" s="120">
        <v>35096</v>
      </c>
      <c r="N1338" s="122">
        <v>5</v>
      </c>
      <c r="O1338" s="53">
        <v>8.25</v>
      </c>
      <c r="P1338" s="122"/>
      <c r="Q1338" s="37"/>
      <c r="R1338" s="37"/>
      <c r="S1338" s="128">
        <v>6.87</v>
      </c>
      <c r="T1338" s="128">
        <v>4.99</v>
      </c>
      <c r="U1338" s="37"/>
      <c r="V1338" s="37"/>
    </row>
    <row r="1339" spans="10:22" x14ac:dyDescent="0.3">
      <c r="J1339" s="37"/>
      <c r="K1339" s="37"/>
      <c r="M1339" s="120">
        <v>35125</v>
      </c>
      <c r="N1339" s="122">
        <v>5</v>
      </c>
      <c r="O1339" s="53">
        <v>8.25</v>
      </c>
      <c r="P1339" s="122"/>
      <c r="Q1339" s="37"/>
      <c r="R1339" s="37"/>
      <c r="S1339" s="128">
        <v>6.55</v>
      </c>
      <c r="T1339" s="128">
        <v>5.03</v>
      </c>
      <c r="U1339" s="37"/>
      <c r="V1339" s="37"/>
    </row>
    <row r="1340" spans="10:22" x14ac:dyDescent="0.3">
      <c r="J1340" s="37"/>
      <c r="K1340" s="37"/>
      <c r="M1340" s="120">
        <v>35156</v>
      </c>
      <c r="N1340" s="122">
        <v>5</v>
      </c>
      <c r="O1340" s="53">
        <v>8.25</v>
      </c>
      <c r="P1340" s="122"/>
      <c r="Q1340" s="37"/>
      <c r="R1340" s="37"/>
      <c r="S1340" s="128">
        <v>6.63</v>
      </c>
      <c r="T1340" s="128">
        <v>4.91</v>
      </c>
      <c r="U1340" s="37"/>
      <c r="V1340" s="37"/>
    </row>
    <row r="1341" spans="10:22" x14ac:dyDescent="0.3">
      <c r="J1341" s="37"/>
      <c r="K1341" s="37"/>
      <c r="M1341" s="120">
        <v>35186</v>
      </c>
      <c r="N1341" s="122">
        <v>5</v>
      </c>
      <c r="O1341" s="53">
        <v>8.25</v>
      </c>
      <c r="P1341" s="122"/>
      <c r="Q1341" s="37"/>
      <c r="R1341" s="37"/>
      <c r="S1341" s="128">
        <v>6.89</v>
      </c>
      <c r="T1341" s="128">
        <v>5.03</v>
      </c>
      <c r="U1341" s="37"/>
      <c r="V1341" s="37"/>
    </row>
    <row r="1342" spans="10:22" x14ac:dyDescent="0.3">
      <c r="J1342" s="37"/>
      <c r="K1342" s="37"/>
      <c r="M1342" s="120">
        <v>35217</v>
      </c>
      <c r="N1342" s="122">
        <v>5</v>
      </c>
      <c r="O1342" s="53">
        <v>8.25</v>
      </c>
      <c r="P1342" s="122"/>
      <c r="Q1342" s="37"/>
      <c r="R1342" s="37"/>
      <c r="S1342" s="128">
        <v>6.76</v>
      </c>
      <c r="T1342" s="128">
        <v>5.01</v>
      </c>
      <c r="U1342" s="37"/>
      <c r="V1342" s="37"/>
    </row>
    <row r="1343" spans="10:22" x14ac:dyDescent="0.3">
      <c r="J1343" s="37"/>
      <c r="K1343" s="37"/>
      <c r="M1343" s="120">
        <v>35247</v>
      </c>
      <c r="N1343" s="122">
        <v>5</v>
      </c>
      <c r="O1343" s="53">
        <v>8.25</v>
      </c>
      <c r="P1343" s="122"/>
      <c r="Q1343" s="37"/>
      <c r="R1343" s="37"/>
      <c r="S1343" s="128">
        <v>7.03</v>
      </c>
      <c r="T1343" s="128">
        <v>5.14</v>
      </c>
      <c r="U1343" s="37"/>
      <c r="V1343" s="37"/>
    </row>
    <row r="1344" spans="10:22" x14ac:dyDescent="0.3">
      <c r="J1344" s="37"/>
      <c r="K1344" s="37"/>
      <c r="M1344" s="120">
        <v>35278</v>
      </c>
      <c r="N1344" s="122">
        <v>5</v>
      </c>
      <c r="O1344" s="53">
        <v>8.25</v>
      </c>
      <c r="P1344" s="122"/>
      <c r="Q1344" s="37"/>
      <c r="R1344" s="37"/>
      <c r="S1344" s="128">
        <v>7.18</v>
      </c>
      <c r="T1344" s="128">
        <v>5.16</v>
      </c>
      <c r="U1344" s="37"/>
      <c r="V1344" s="37"/>
    </row>
    <row r="1345" spans="10:22" x14ac:dyDescent="0.3">
      <c r="J1345" s="37"/>
      <c r="K1345" s="37"/>
      <c r="M1345" s="120">
        <v>35309</v>
      </c>
      <c r="N1345" s="122">
        <v>5</v>
      </c>
      <c r="O1345" s="53">
        <v>8.25</v>
      </c>
      <c r="P1345" s="122"/>
      <c r="Q1345" s="37"/>
      <c r="R1345" s="37"/>
      <c r="S1345" s="128">
        <v>7</v>
      </c>
      <c r="T1345" s="128">
        <v>5.05</v>
      </c>
      <c r="U1345" s="37"/>
      <c r="V1345" s="37"/>
    </row>
    <row r="1346" spans="10:22" x14ac:dyDescent="0.3">
      <c r="J1346" s="37"/>
      <c r="K1346" s="37"/>
      <c r="M1346" s="120">
        <v>35339</v>
      </c>
      <c r="N1346" s="122">
        <v>5</v>
      </c>
      <c r="O1346" s="53">
        <v>8.25</v>
      </c>
      <c r="P1346" s="122"/>
      <c r="Q1346" s="37"/>
      <c r="R1346" s="37"/>
      <c r="S1346" s="128">
        <v>6.82</v>
      </c>
      <c r="T1346" s="128">
        <v>4.93</v>
      </c>
      <c r="U1346" s="37"/>
      <c r="V1346" s="37"/>
    </row>
    <row r="1347" spans="10:22" x14ac:dyDescent="0.3">
      <c r="J1347" s="37"/>
      <c r="K1347" s="37"/>
      <c r="M1347" s="120">
        <v>35370</v>
      </c>
      <c r="N1347" s="122">
        <v>5</v>
      </c>
      <c r="O1347" s="53">
        <v>8.25</v>
      </c>
      <c r="P1347" s="122"/>
      <c r="Q1347" s="37"/>
      <c r="R1347" s="37"/>
      <c r="S1347" s="128">
        <v>6.55</v>
      </c>
      <c r="T1347" s="128">
        <v>5.05</v>
      </c>
      <c r="U1347" s="37"/>
      <c r="V1347" s="37"/>
    </row>
    <row r="1348" spans="10:22" x14ac:dyDescent="0.3">
      <c r="J1348" s="37"/>
      <c r="K1348" s="37"/>
      <c r="M1348" s="120">
        <v>35400</v>
      </c>
      <c r="N1348" s="122">
        <v>5</v>
      </c>
      <c r="O1348" s="53">
        <v>8.25</v>
      </c>
      <c r="P1348" s="122"/>
      <c r="Q1348" s="37"/>
      <c r="R1348" s="37"/>
      <c r="S1348" s="128">
        <v>6.64</v>
      </c>
      <c r="T1348" s="128">
        <v>5.14</v>
      </c>
      <c r="U1348" s="37"/>
      <c r="V1348" s="37"/>
    </row>
    <row r="1349" spans="10:22" x14ac:dyDescent="0.3">
      <c r="J1349" s="37"/>
      <c r="K1349" s="37"/>
      <c r="M1349" s="120">
        <v>35431</v>
      </c>
      <c r="N1349" s="122">
        <v>5</v>
      </c>
      <c r="O1349" s="53">
        <v>8.25</v>
      </c>
      <c r="P1349" s="122"/>
      <c r="Q1349" s="37"/>
      <c r="R1349" s="37"/>
      <c r="S1349" s="128">
        <v>6.54</v>
      </c>
      <c r="T1349" s="128">
        <v>4.95</v>
      </c>
      <c r="U1349" s="37"/>
      <c r="V1349" s="37"/>
    </row>
    <row r="1350" spans="10:22" x14ac:dyDescent="0.3">
      <c r="J1350" s="37"/>
      <c r="K1350" s="37"/>
      <c r="M1350" s="120">
        <v>35462</v>
      </c>
      <c r="N1350" s="122">
        <v>5</v>
      </c>
      <c r="O1350" s="53">
        <v>8.25</v>
      </c>
      <c r="P1350" s="122"/>
      <c r="Q1350" s="37"/>
      <c r="R1350" s="37"/>
      <c r="S1350" s="128">
        <v>6.37</v>
      </c>
      <c r="T1350" s="128">
        <v>4.97</v>
      </c>
      <c r="U1350" s="37"/>
      <c r="V1350" s="37"/>
    </row>
    <row r="1351" spans="10:22" x14ac:dyDescent="0.3">
      <c r="J1351" s="37"/>
      <c r="K1351" s="37"/>
      <c r="M1351" s="120">
        <v>35490</v>
      </c>
      <c r="N1351" s="122">
        <v>5</v>
      </c>
      <c r="O1351" s="53">
        <v>8.3000000000000007</v>
      </c>
      <c r="P1351" s="122"/>
      <c r="Q1351" s="37"/>
      <c r="R1351" s="37"/>
      <c r="S1351" s="128">
        <v>6.18</v>
      </c>
      <c r="T1351" s="128">
        <v>5.14</v>
      </c>
      <c r="U1351" s="37"/>
      <c r="V1351" s="37"/>
    </row>
    <row r="1352" spans="10:22" x14ac:dyDescent="0.3">
      <c r="J1352" s="37"/>
      <c r="K1352" s="37"/>
      <c r="M1352" s="120">
        <v>35521</v>
      </c>
      <c r="N1352" s="122">
        <v>5</v>
      </c>
      <c r="O1352" s="53">
        <v>8.5</v>
      </c>
      <c r="P1352" s="122"/>
      <c r="Q1352" s="37"/>
      <c r="R1352" s="37"/>
      <c r="S1352" s="128">
        <v>6.06</v>
      </c>
      <c r="T1352" s="128">
        <v>5.16</v>
      </c>
      <c r="U1352" s="37"/>
      <c r="V1352" s="37"/>
    </row>
    <row r="1353" spans="10:22" x14ac:dyDescent="0.3">
      <c r="J1353" s="37"/>
      <c r="K1353" s="37"/>
      <c r="M1353" s="120">
        <v>35551</v>
      </c>
      <c r="N1353" s="122">
        <v>5</v>
      </c>
      <c r="O1353" s="53">
        <v>8.5</v>
      </c>
      <c r="P1353" s="122"/>
      <c r="Q1353" s="37"/>
      <c r="R1353" s="37"/>
      <c r="S1353" s="128">
        <v>5.87</v>
      </c>
      <c r="T1353" s="128">
        <v>5.04</v>
      </c>
      <c r="U1353" s="37"/>
      <c r="V1353" s="37"/>
    </row>
    <row r="1354" spans="10:22" x14ac:dyDescent="0.3">
      <c r="J1354" s="37"/>
      <c r="K1354" s="37"/>
      <c r="M1354" s="120">
        <v>35582</v>
      </c>
      <c r="N1354" s="122">
        <v>5</v>
      </c>
      <c r="O1354" s="53">
        <v>8.5</v>
      </c>
      <c r="P1354" s="122"/>
      <c r="Q1354" s="37"/>
      <c r="R1354" s="37"/>
      <c r="S1354" s="128">
        <v>5.94</v>
      </c>
      <c r="T1354" s="128">
        <v>5.09</v>
      </c>
      <c r="U1354" s="37"/>
      <c r="V1354" s="37"/>
    </row>
    <row r="1355" spans="10:22" x14ac:dyDescent="0.3">
      <c r="J1355" s="37"/>
      <c r="K1355" s="37"/>
      <c r="M1355" s="120">
        <v>35612</v>
      </c>
      <c r="N1355" s="122">
        <v>5</v>
      </c>
      <c r="O1355" s="53">
        <v>8.5</v>
      </c>
      <c r="P1355" s="122"/>
      <c r="Q1355" s="37"/>
      <c r="R1355" s="37"/>
      <c r="S1355" s="128">
        <v>6</v>
      </c>
      <c r="T1355" s="128">
        <v>5.03</v>
      </c>
      <c r="U1355" s="37"/>
      <c r="V1355" s="37"/>
    </row>
    <row r="1356" spans="10:22" x14ac:dyDescent="0.3">
      <c r="J1356" s="37"/>
      <c r="K1356" s="37"/>
      <c r="M1356" s="120">
        <v>35643</v>
      </c>
      <c r="N1356" s="122">
        <v>5</v>
      </c>
      <c r="O1356" s="53">
        <v>8.5</v>
      </c>
      <c r="P1356" s="122"/>
      <c r="Q1356" s="37"/>
      <c r="R1356" s="37"/>
      <c r="S1356" s="128">
        <v>5.98</v>
      </c>
      <c r="T1356" s="128">
        <v>4.95</v>
      </c>
      <c r="U1356" s="37"/>
      <c r="V1356" s="37"/>
    </row>
    <row r="1357" spans="10:22" x14ac:dyDescent="0.3">
      <c r="J1357" s="37"/>
      <c r="K1357" s="37"/>
      <c r="M1357" s="120">
        <v>35674</v>
      </c>
      <c r="N1357" s="122">
        <v>5</v>
      </c>
      <c r="O1357" s="53">
        <v>8.5</v>
      </c>
      <c r="P1357" s="122"/>
      <c r="Q1357" s="37"/>
      <c r="R1357" s="37"/>
      <c r="S1357" s="128">
        <v>5.99</v>
      </c>
      <c r="T1357" s="128">
        <v>5</v>
      </c>
      <c r="U1357" s="37"/>
      <c r="V1357" s="37"/>
    </row>
    <row r="1358" spans="10:22" x14ac:dyDescent="0.3">
      <c r="J1358" s="37"/>
      <c r="K1358" s="37"/>
      <c r="M1358" s="120">
        <v>35704</v>
      </c>
      <c r="N1358" s="122">
        <v>5</v>
      </c>
      <c r="O1358" s="53">
        <v>8.5</v>
      </c>
      <c r="P1358" s="122"/>
      <c r="Q1358" s="37"/>
      <c r="R1358" s="37"/>
      <c r="S1358" s="128">
        <v>5.78</v>
      </c>
      <c r="T1358" s="128">
        <v>4.9800000000000004</v>
      </c>
      <c r="U1358" s="37"/>
      <c r="V1358" s="37"/>
    </row>
    <row r="1359" spans="10:22" x14ac:dyDescent="0.3">
      <c r="J1359" s="37"/>
      <c r="K1359" s="37"/>
      <c r="M1359" s="120">
        <v>35735</v>
      </c>
      <c r="N1359" s="122">
        <v>5</v>
      </c>
      <c r="O1359" s="53">
        <v>8.5</v>
      </c>
      <c r="P1359" s="122"/>
      <c r="Q1359" s="37"/>
      <c r="R1359" s="37"/>
      <c r="S1359" s="128">
        <v>5.76</v>
      </c>
      <c r="T1359" s="128">
        <v>4.96</v>
      </c>
      <c r="U1359" s="37"/>
      <c r="V1359" s="37"/>
    </row>
    <row r="1360" spans="10:22" x14ac:dyDescent="0.3">
      <c r="J1360" s="37"/>
      <c r="K1360" s="37"/>
      <c r="M1360" s="120">
        <v>35765</v>
      </c>
      <c r="N1360" s="122">
        <v>5</v>
      </c>
      <c r="O1360" s="53">
        <v>8.5</v>
      </c>
      <c r="P1360" s="122"/>
      <c r="Q1360" s="37"/>
      <c r="R1360" s="37"/>
      <c r="S1360" s="128">
        <v>5.64</v>
      </c>
      <c r="T1360" s="128">
        <v>4.9000000000000004</v>
      </c>
      <c r="U1360" s="37"/>
      <c r="V1360" s="37"/>
    </row>
    <row r="1361" spans="10:22" x14ac:dyDescent="0.3">
      <c r="J1361" s="37"/>
      <c r="K1361" s="37"/>
      <c r="M1361" s="120">
        <v>35796</v>
      </c>
      <c r="N1361" s="122">
        <v>5</v>
      </c>
      <c r="O1361" s="53">
        <v>8.5</v>
      </c>
      <c r="P1361" s="122"/>
      <c r="Q1361" s="37"/>
      <c r="R1361" s="37"/>
      <c r="S1361" s="128">
        <v>5.34</v>
      </c>
      <c r="T1361" s="128">
        <v>4.6100000000000003</v>
      </c>
      <c r="U1361" s="37"/>
      <c r="V1361" s="37"/>
    </row>
    <row r="1362" spans="10:22" x14ac:dyDescent="0.3">
      <c r="J1362" s="37"/>
      <c r="K1362" s="37"/>
      <c r="M1362" s="120">
        <v>35827</v>
      </c>
      <c r="N1362" s="122">
        <v>5</v>
      </c>
      <c r="O1362" s="53">
        <v>8.5</v>
      </c>
      <c r="P1362" s="122"/>
      <c r="Q1362" s="37"/>
      <c r="R1362" s="37"/>
      <c r="S1362" s="128">
        <v>5.24</v>
      </c>
      <c r="T1362" s="128">
        <v>3.96</v>
      </c>
      <c r="U1362" s="37"/>
      <c r="V1362" s="37"/>
    </row>
    <row r="1363" spans="10:22" x14ac:dyDescent="0.3">
      <c r="J1363" s="37"/>
      <c r="K1363" s="37"/>
      <c r="M1363" s="120">
        <v>35855</v>
      </c>
      <c r="N1363" s="122">
        <v>5</v>
      </c>
      <c r="O1363" s="53">
        <v>8.5</v>
      </c>
      <c r="P1363" s="122"/>
      <c r="Q1363" s="37"/>
      <c r="R1363" s="37"/>
      <c r="S1363" s="128">
        <v>5.43</v>
      </c>
      <c r="T1363" s="128">
        <v>4.41</v>
      </c>
      <c r="U1363" s="37"/>
      <c r="V1363" s="37"/>
    </row>
    <row r="1364" spans="10:22" x14ac:dyDescent="0.3">
      <c r="J1364" s="37"/>
      <c r="K1364" s="37"/>
      <c r="M1364" s="120">
        <v>35886</v>
      </c>
      <c r="N1364" s="122">
        <v>5</v>
      </c>
      <c r="O1364" s="53">
        <v>8.5</v>
      </c>
      <c r="P1364" s="122"/>
      <c r="Q1364" s="37"/>
      <c r="R1364" s="37"/>
      <c r="S1364" s="128">
        <v>5.29</v>
      </c>
      <c r="T1364" s="128">
        <v>4.3899999999999997</v>
      </c>
      <c r="U1364" s="37"/>
      <c r="V1364" s="37"/>
    </row>
    <row r="1365" spans="10:22" x14ac:dyDescent="0.3">
      <c r="J1365" s="37"/>
      <c r="K1365" s="37"/>
      <c r="M1365" s="120">
        <v>35916</v>
      </c>
      <c r="N1365" s="122">
        <v>5</v>
      </c>
      <c r="O1365" s="53">
        <v>8.5</v>
      </c>
      <c r="P1365" s="122"/>
      <c r="Q1365" s="37"/>
      <c r="R1365" s="37"/>
      <c r="S1365" s="128">
        <v>5.39</v>
      </c>
      <c r="T1365" s="128">
        <v>4.34</v>
      </c>
      <c r="U1365" s="37"/>
      <c r="V1365" s="37"/>
    </row>
    <row r="1366" spans="10:22" x14ac:dyDescent="0.3">
      <c r="J1366" s="37"/>
      <c r="K1366" s="37"/>
      <c r="M1366" s="120">
        <v>35947</v>
      </c>
      <c r="N1366" s="122">
        <v>5</v>
      </c>
      <c r="O1366" s="53">
        <v>8.5</v>
      </c>
      <c r="P1366" s="122"/>
      <c r="Q1366" s="37"/>
      <c r="R1366" s="37"/>
      <c r="S1366" s="128">
        <v>5.6</v>
      </c>
      <c r="T1366" s="128">
        <v>4.4400000000000004</v>
      </c>
      <c r="U1366" s="37"/>
      <c r="V1366" s="37"/>
    </row>
    <row r="1367" spans="10:22" x14ac:dyDescent="0.3">
      <c r="J1367" s="37"/>
      <c r="K1367" s="37"/>
      <c r="M1367" s="120">
        <v>35977</v>
      </c>
      <c r="N1367" s="122">
        <v>5</v>
      </c>
      <c r="O1367" s="53">
        <v>8.5</v>
      </c>
      <c r="P1367" s="122"/>
      <c r="Q1367" s="37"/>
      <c r="R1367" s="37"/>
      <c r="S1367" s="128">
        <v>5.81</v>
      </c>
      <c r="T1367" s="128">
        <v>4.4400000000000004</v>
      </c>
      <c r="U1367" s="37"/>
      <c r="V1367" s="37"/>
    </row>
    <row r="1368" spans="10:22" x14ac:dyDescent="0.3">
      <c r="J1368" s="37"/>
      <c r="K1368" s="37"/>
      <c r="M1368" s="120">
        <v>36008</v>
      </c>
      <c r="N1368" s="122">
        <v>5</v>
      </c>
      <c r="O1368" s="53">
        <v>8.5</v>
      </c>
      <c r="P1368" s="122"/>
      <c r="Q1368" s="37"/>
      <c r="R1368" s="37"/>
      <c r="S1368" s="128">
        <v>5.77</v>
      </c>
      <c r="T1368" s="128">
        <v>4.29</v>
      </c>
      <c r="U1368" s="37"/>
      <c r="V1368" s="37"/>
    </row>
    <row r="1369" spans="10:22" x14ac:dyDescent="0.3">
      <c r="J1369" s="37"/>
      <c r="K1369" s="37"/>
      <c r="M1369" s="120">
        <v>36039</v>
      </c>
      <c r="N1369" s="122">
        <v>5</v>
      </c>
      <c r="O1369" s="53">
        <v>8.49</v>
      </c>
      <c r="P1369" s="122"/>
      <c r="Q1369" s="37"/>
      <c r="R1369" s="37"/>
      <c r="S1369" s="128">
        <v>6.04</v>
      </c>
      <c r="T1369" s="128">
        <v>4.5</v>
      </c>
      <c r="U1369" s="37"/>
      <c r="V1369" s="37"/>
    </row>
    <row r="1370" spans="10:22" x14ac:dyDescent="0.3">
      <c r="J1370" s="37"/>
      <c r="K1370" s="37"/>
      <c r="M1370" s="120">
        <v>36069</v>
      </c>
      <c r="N1370" s="122">
        <v>4.8600000000000003</v>
      </c>
      <c r="O1370" s="53">
        <v>8.1199999999999992</v>
      </c>
      <c r="P1370" s="122"/>
      <c r="Q1370" s="37"/>
      <c r="R1370" s="37"/>
      <c r="S1370" s="128">
        <v>6.31</v>
      </c>
      <c r="T1370" s="128">
        <v>4.57</v>
      </c>
      <c r="U1370" s="37"/>
      <c r="V1370" s="37"/>
    </row>
    <row r="1371" spans="10:22" x14ac:dyDescent="0.3">
      <c r="J1371" s="37"/>
      <c r="K1371" s="37"/>
      <c r="M1371" s="120">
        <v>36100</v>
      </c>
      <c r="N1371" s="122">
        <v>4.63</v>
      </c>
      <c r="O1371" s="53">
        <v>7.89</v>
      </c>
      <c r="P1371" s="122"/>
      <c r="Q1371" s="37"/>
      <c r="R1371" s="37"/>
      <c r="S1371" s="128">
        <v>6.22</v>
      </c>
      <c r="T1371" s="128">
        <v>4.55</v>
      </c>
      <c r="U1371" s="37"/>
      <c r="V1371" s="37"/>
    </row>
    <row r="1372" spans="10:22" x14ac:dyDescent="0.3">
      <c r="J1372" s="37"/>
      <c r="K1372" s="37"/>
      <c r="M1372" s="120">
        <v>36130</v>
      </c>
      <c r="N1372" s="122">
        <v>4.5</v>
      </c>
      <c r="O1372" s="53">
        <v>7.75</v>
      </c>
      <c r="P1372" s="122"/>
      <c r="Q1372" s="37"/>
      <c r="R1372" s="37"/>
      <c r="S1372" s="128">
        <v>6.37</v>
      </c>
      <c r="T1372" s="128">
        <v>4.72</v>
      </c>
      <c r="U1372" s="37"/>
      <c r="V1372" s="37"/>
    </row>
    <row r="1373" spans="10:22" x14ac:dyDescent="0.3">
      <c r="J1373" s="37"/>
      <c r="K1373" s="37"/>
      <c r="M1373" s="120">
        <v>36161</v>
      </c>
      <c r="N1373" s="122">
        <v>4.5</v>
      </c>
      <c r="O1373" s="53">
        <v>7.75</v>
      </c>
      <c r="P1373" s="122"/>
      <c r="Q1373" s="37"/>
      <c r="R1373" s="37"/>
      <c r="S1373" s="128">
        <v>6.43</v>
      </c>
      <c r="T1373" s="128">
        <v>4.68</v>
      </c>
      <c r="U1373" s="37"/>
      <c r="V1373" s="37"/>
    </row>
    <row r="1374" spans="10:22" x14ac:dyDescent="0.3">
      <c r="J1374" s="37"/>
      <c r="K1374" s="37"/>
      <c r="M1374" s="120">
        <v>36192</v>
      </c>
      <c r="N1374" s="122">
        <v>4.5</v>
      </c>
      <c r="O1374" s="53">
        <v>7.75</v>
      </c>
      <c r="P1374" s="122"/>
      <c r="Q1374" s="37"/>
      <c r="R1374" s="37"/>
      <c r="S1374" s="128">
        <v>6.6</v>
      </c>
      <c r="T1374" s="128">
        <v>4.8600000000000003</v>
      </c>
      <c r="U1374" s="37"/>
      <c r="V1374" s="37"/>
    </row>
    <row r="1375" spans="10:22" x14ac:dyDescent="0.3">
      <c r="J1375" s="37"/>
      <c r="K1375" s="37"/>
      <c r="M1375" s="120">
        <v>36220</v>
      </c>
      <c r="N1375" s="122">
        <v>4.5</v>
      </c>
      <c r="O1375" s="53">
        <v>7.75</v>
      </c>
      <c r="P1375" s="122"/>
      <c r="Q1375" s="37"/>
      <c r="R1375" s="37"/>
      <c r="S1375" s="128">
        <v>6.42</v>
      </c>
      <c r="T1375" s="128">
        <v>5.07</v>
      </c>
      <c r="U1375" s="37"/>
      <c r="V1375" s="37"/>
    </row>
    <row r="1376" spans="10:22" x14ac:dyDescent="0.3">
      <c r="J1376" s="37"/>
      <c r="K1376" s="37"/>
      <c r="M1376" s="120">
        <v>36251</v>
      </c>
      <c r="N1376" s="122">
        <v>4.5</v>
      </c>
      <c r="O1376" s="53">
        <v>7.75</v>
      </c>
      <c r="P1376" s="122"/>
      <c r="Q1376" s="37"/>
      <c r="R1376" s="37"/>
      <c r="S1376" s="128">
        <v>6.63</v>
      </c>
      <c r="T1376" s="128">
        <v>5.2</v>
      </c>
      <c r="U1376" s="37"/>
      <c r="V1376" s="37"/>
    </row>
    <row r="1377" spans="10:22" x14ac:dyDescent="0.3">
      <c r="J1377" s="37"/>
      <c r="K1377" s="37"/>
      <c r="M1377" s="120">
        <v>36281</v>
      </c>
      <c r="N1377" s="122">
        <v>4.5</v>
      </c>
      <c r="O1377" s="53">
        <v>7.75</v>
      </c>
      <c r="P1377" s="122"/>
      <c r="Q1377" s="37"/>
      <c r="R1377" s="37"/>
      <c r="S1377" s="128">
        <v>6.81</v>
      </c>
      <c r="T1377" s="128">
        <v>5.32</v>
      </c>
      <c r="U1377" s="37"/>
      <c r="V1377" s="37"/>
    </row>
    <row r="1378" spans="10:22" x14ac:dyDescent="0.3">
      <c r="J1378" s="37"/>
      <c r="K1378" s="37"/>
      <c r="M1378" s="120">
        <v>36312</v>
      </c>
      <c r="N1378" s="122">
        <v>4.5</v>
      </c>
      <c r="O1378" s="53">
        <v>7.75</v>
      </c>
      <c r="P1378" s="122"/>
      <c r="Q1378" s="37"/>
      <c r="R1378" s="37"/>
      <c r="S1378" s="128">
        <v>6.49</v>
      </c>
      <c r="T1378" s="128">
        <v>5.55</v>
      </c>
      <c r="U1378" s="37"/>
      <c r="V1378" s="37"/>
    </row>
    <row r="1379" spans="10:22" x14ac:dyDescent="0.3">
      <c r="J1379" s="37"/>
      <c r="K1379" s="37"/>
      <c r="M1379" s="120">
        <v>36342</v>
      </c>
      <c r="N1379" s="122">
        <v>4.5</v>
      </c>
      <c r="O1379" s="53">
        <v>8</v>
      </c>
      <c r="P1379" s="122"/>
      <c r="Q1379" s="37"/>
      <c r="R1379" s="37"/>
      <c r="S1379" s="128">
        <v>6.33</v>
      </c>
      <c r="T1379" s="128">
        <v>5.69</v>
      </c>
      <c r="U1379" s="37"/>
      <c r="V1379" s="37"/>
    </row>
    <row r="1380" spans="10:22" x14ac:dyDescent="0.3">
      <c r="J1380" s="37"/>
      <c r="K1380" s="37"/>
      <c r="M1380" s="120">
        <v>36373</v>
      </c>
      <c r="N1380" s="122">
        <v>4.5599999999999996</v>
      </c>
      <c r="O1380" s="53">
        <v>8.06</v>
      </c>
      <c r="P1380" s="122"/>
      <c r="Q1380" s="37"/>
      <c r="R1380" s="37"/>
      <c r="S1380" s="128">
        <v>6.14</v>
      </c>
      <c r="T1380" s="128">
        <v>5.66</v>
      </c>
      <c r="U1380" s="37"/>
      <c r="V1380" s="37"/>
    </row>
    <row r="1381" spans="10:22" x14ac:dyDescent="0.3">
      <c r="J1381" s="37"/>
      <c r="K1381" s="37"/>
      <c r="M1381" s="120">
        <v>36404</v>
      </c>
      <c r="N1381" s="122">
        <v>4.75</v>
      </c>
      <c r="O1381" s="53">
        <v>8.25</v>
      </c>
      <c r="P1381" s="122"/>
      <c r="Q1381" s="37"/>
      <c r="R1381" s="37"/>
      <c r="S1381" s="128">
        <v>6.49</v>
      </c>
      <c r="T1381" s="128">
        <v>5.79</v>
      </c>
      <c r="U1381" s="37"/>
      <c r="V1381" s="37"/>
    </row>
    <row r="1382" spans="10:22" x14ac:dyDescent="0.3">
      <c r="J1382" s="37"/>
      <c r="K1382" s="37"/>
      <c r="M1382" s="120">
        <v>36434</v>
      </c>
      <c r="N1382" s="122">
        <v>4.75</v>
      </c>
      <c r="O1382" s="53">
        <v>8.25</v>
      </c>
      <c r="P1382" s="122"/>
      <c r="Q1382" s="37"/>
      <c r="R1382" s="37"/>
      <c r="S1382" s="130">
        <v>6.23</v>
      </c>
      <c r="T1382" s="128">
        <v>5.69</v>
      </c>
      <c r="U1382" s="37"/>
      <c r="V1382" s="37"/>
    </row>
    <row r="1383" spans="10:22" x14ac:dyDescent="0.3">
      <c r="J1383" s="37"/>
      <c r="K1383" s="37"/>
      <c r="M1383" s="120">
        <v>36465</v>
      </c>
      <c r="N1383" s="122">
        <v>4.8600000000000003</v>
      </c>
      <c r="O1383" s="53">
        <v>8.3699999999999992</v>
      </c>
      <c r="P1383" s="122"/>
      <c r="Q1383" s="37"/>
      <c r="R1383" s="37"/>
      <c r="S1383" s="37"/>
      <c r="T1383" s="128">
        <v>5.96</v>
      </c>
      <c r="U1383" s="37"/>
      <c r="V1383" s="37"/>
    </row>
    <row r="1384" spans="10:22" x14ac:dyDescent="0.3">
      <c r="J1384" s="37"/>
      <c r="K1384" s="37"/>
      <c r="M1384" s="120">
        <v>36495</v>
      </c>
      <c r="N1384" s="122">
        <v>5</v>
      </c>
      <c r="O1384" s="53">
        <v>8.5</v>
      </c>
      <c r="P1384" s="122"/>
      <c r="Q1384" s="37"/>
      <c r="R1384" s="37"/>
      <c r="S1384" s="346" t="s">
        <v>345</v>
      </c>
      <c r="T1384" s="128">
        <v>6.09</v>
      </c>
      <c r="U1384" s="37"/>
      <c r="V1384" s="37"/>
    </row>
    <row r="1385" spans="10:22" x14ac:dyDescent="0.3">
      <c r="J1385" s="37"/>
      <c r="K1385" s="37"/>
      <c r="M1385" s="120">
        <v>36526</v>
      </c>
      <c r="N1385" s="122">
        <v>5</v>
      </c>
      <c r="O1385" s="53">
        <v>8.5</v>
      </c>
      <c r="P1385" s="122"/>
      <c r="Q1385" s="37"/>
      <c r="R1385" s="37"/>
      <c r="S1385" s="347"/>
      <c r="T1385" s="128">
        <v>6</v>
      </c>
      <c r="U1385" s="37"/>
      <c r="V1385" s="37"/>
    </row>
    <row r="1386" spans="10:22" x14ac:dyDescent="0.3">
      <c r="J1386" s="37"/>
      <c r="K1386" s="37"/>
      <c r="M1386" s="120">
        <v>36557</v>
      </c>
      <c r="N1386" s="122">
        <v>5.24</v>
      </c>
      <c r="O1386" s="53">
        <v>8.73</v>
      </c>
      <c r="P1386" s="122"/>
      <c r="Q1386" s="37"/>
      <c r="R1386" s="37"/>
      <c r="S1386" s="347"/>
      <c r="T1386" s="128">
        <v>6.11</v>
      </c>
      <c r="U1386" s="37"/>
      <c r="V1386" s="37"/>
    </row>
    <row r="1387" spans="10:22" x14ac:dyDescent="0.3">
      <c r="J1387" s="37"/>
      <c r="K1387" s="37"/>
      <c r="M1387" s="120">
        <v>36586</v>
      </c>
      <c r="N1387" s="122">
        <v>5.34</v>
      </c>
      <c r="O1387" s="53">
        <v>8.83</v>
      </c>
      <c r="P1387" s="122"/>
      <c r="Q1387" s="37"/>
      <c r="R1387" s="37"/>
      <c r="S1387" s="347"/>
      <c r="T1387" s="128">
        <v>6.17</v>
      </c>
      <c r="U1387" s="37"/>
      <c r="V1387" s="37"/>
    </row>
    <row r="1388" spans="10:22" x14ac:dyDescent="0.3">
      <c r="J1388" s="37"/>
      <c r="K1388" s="37"/>
      <c r="M1388" s="120">
        <v>36617</v>
      </c>
      <c r="N1388" s="122">
        <v>5.5</v>
      </c>
      <c r="O1388" s="53">
        <v>9</v>
      </c>
      <c r="P1388" s="122"/>
      <c r="Q1388" s="37"/>
      <c r="R1388" s="37"/>
      <c r="S1388" s="347"/>
      <c r="T1388" s="128">
        <v>5.77</v>
      </c>
      <c r="U1388" s="37"/>
      <c r="V1388" s="37"/>
    </row>
    <row r="1389" spans="10:22" x14ac:dyDescent="0.3">
      <c r="J1389" s="37"/>
      <c r="K1389" s="37"/>
      <c r="M1389" s="120">
        <v>36647</v>
      </c>
      <c r="N1389" s="122">
        <v>5.71</v>
      </c>
      <c r="O1389" s="53">
        <v>9.24</v>
      </c>
      <c r="P1389" s="122"/>
      <c r="Q1389" s="37"/>
      <c r="R1389" s="37"/>
      <c r="S1389" s="37"/>
      <c r="T1389" s="128">
        <v>5.15</v>
      </c>
      <c r="U1389" s="37"/>
      <c r="V1389" s="37"/>
    </row>
    <row r="1390" spans="10:22" x14ac:dyDescent="0.3">
      <c r="J1390" s="37"/>
      <c r="K1390" s="37"/>
      <c r="M1390" s="120">
        <v>36678</v>
      </c>
      <c r="N1390" s="122">
        <v>6</v>
      </c>
      <c r="O1390" s="53">
        <v>9.5</v>
      </c>
      <c r="P1390" s="122"/>
      <c r="Q1390" s="37"/>
      <c r="R1390" s="37"/>
      <c r="S1390" s="37"/>
      <c r="T1390" s="128">
        <v>4.88</v>
      </c>
      <c r="U1390" s="37"/>
      <c r="V1390" s="37"/>
    </row>
    <row r="1391" spans="10:22" x14ac:dyDescent="0.3">
      <c r="J1391" s="37"/>
      <c r="K1391" s="37"/>
      <c r="M1391" s="120">
        <v>36708</v>
      </c>
      <c r="N1391" s="122">
        <v>6</v>
      </c>
      <c r="O1391" s="53">
        <v>9.5</v>
      </c>
      <c r="P1391" s="122"/>
      <c r="Q1391" s="37"/>
      <c r="R1391" s="37"/>
      <c r="S1391" s="37"/>
      <c r="T1391" s="128">
        <v>4.42</v>
      </c>
      <c r="U1391" s="37"/>
      <c r="V1391" s="37"/>
    </row>
    <row r="1392" spans="10:22" x14ac:dyDescent="0.3">
      <c r="J1392" s="37"/>
      <c r="K1392" s="37"/>
      <c r="M1392" s="120">
        <v>36739</v>
      </c>
      <c r="N1392" s="122">
        <v>6</v>
      </c>
      <c r="O1392" s="53">
        <v>9.5</v>
      </c>
      <c r="P1392" s="122"/>
      <c r="Q1392" s="37"/>
      <c r="R1392" s="37"/>
      <c r="S1392" s="37"/>
      <c r="T1392" s="128">
        <v>3.87</v>
      </c>
      <c r="U1392" s="37"/>
      <c r="V1392" s="37"/>
    </row>
    <row r="1393" spans="10:22" x14ac:dyDescent="0.3">
      <c r="J1393" s="37"/>
      <c r="K1393" s="37"/>
      <c r="M1393" s="120">
        <v>36770</v>
      </c>
      <c r="N1393" s="122">
        <v>6</v>
      </c>
      <c r="O1393" s="53">
        <v>9.5</v>
      </c>
      <c r="P1393" s="122"/>
      <c r="Q1393" s="37"/>
      <c r="R1393" s="37"/>
      <c r="S1393" s="37"/>
      <c r="T1393" s="128">
        <v>3.62</v>
      </c>
      <c r="U1393" s="37"/>
      <c r="V1393" s="37"/>
    </row>
    <row r="1394" spans="10:22" x14ac:dyDescent="0.3">
      <c r="J1394" s="37"/>
      <c r="K1394" s="37"/>
      <c r="M1394" s="120">
        <v>36800</v>
      </c>
      <c r="N1394" s="122">
        <v>6</v>
      </c>
      <c r="O1394" s="53">
        <v>9.5</v>
      </c>
      <c r="P1394" s="122"/>
      <c r="Q1394" s="37"/>
      <c r="R1394" s="37"/>
      <c r="S1394" s="37"/>
      <c r="T1394" s="128">
        <v>3.49</v>
      </c>
      <c r="U1394" s="37"/>
      <c r="V1394" s="37"/>
    </row>
    <row r="1395" spans="10:22" x14ac:dyDescent="0.3">
      <c r="J1395" s="37"/>
      <c r="K1395" s="37"/>
      <c r="M1395" s="120">
        <v>36831</v>
      </c>
      <c r="N1395" s="122">
        <v>6</v>
      </c>
      <c r="O1395" s="53">
        <v>9.5</v>
      </c>
      <c r="P1395" s="122"/>
      <c r="Q1395" s="37"/>
      <c r="R1395" s="37"/>
      <c r="S1395" s="37"/>
      <c r="T1395" s="128">
        <v>3.51</v>
      </c>
      <c r="U1395" s="37"/>
      <c r="V1395" s="37"/>
    </row>
    <row r="1396" spans="10:22" x14ac:dyDescent="0.3">
      <c r="J1396" s="37"/>
      <c r="K1396" s="37"/>
      <c r="M1396" s="120">
        <v>36861</v>
      </c>
      <c r="N1396" s="122">
        <v>6</v>
      </c>
      <c r="O1396" s="53">
        <v>9.5</v>
      </c>
      <c r="P1396" s="122"/>
      <c r="Q1396" s="37"/>
      <c r="R1396" s="37"/>
      <c r="S1396" s="37"/>
      <c r="T1396" s="128">
        <v>3.36</v>
      </c>
      <c r="U1396" s="37"/>
      <c r="V1396" s="37"/>
    </row>
    <row r="1397" spans="10:22" x14ac:dyDescent="0.3">
      <c r="J1397" s="37"/>
      <c r="K1397" s="37"/>
      <c r="M1397" s="120">
        <v>36892</v>
      </c>
      <c r="N1397" s="122">
        <v>5.52</v>
      </c>
      <c r="O1397" s="53">
        <v>9.0500000000000007</v>
      </c>
      <c r="P1397" s="122"/>
      <c r="Q1397" s="37"/>
      <c r="R1397" s="37"/>
      <c r="S1397" s="37"/>
      <c r="T1397" s="128">
        <v>2.64</v>
      </c>
      <c r="U1397" s="37"/>
      <c r="V1397" s="37"/>
    </row>
    <row r="1398" spans="10:22" x14ac:dyDescent="0.3">
      <c r="J1398" s="37"/>
      <c r="K1398" s="37"/>
      <c r="M1398" s="120">
        <v>36923</v>
      </c>
      <c r="N1398" s="122">
        <v>5</v>
      </c>
      <c r="O1398" s="53">
        <v>8.5</v>
      </c>
      <c r="P1398" s="122"/>
      <c r="Q1398" s="37"/>
      <c r="R1398" s="37"/>
      <c r="S1398" s="37"/>
      <c r="T1398" s="128">
        <v>2.16</v>
      </c>
      <c r="U1398" s="37"/>
      <c r="V1398" s="37"/>
    </row>
    <row r="1399" spans="10:22" x14ac:dyDescent="0.3">
      <c r="J1399" s="37"/>
      <c r="K1399" s="37"/>
      <c r="M1399" s="120">
        <v>36951</v>
      </c>
      <c r="N1399" s="122">
        <v>4.8099999999999996</v>
      </c>
      <c r="O1399" s="53">
        <v>8.32</v>
      </c>
      <c r="P1399" s="122"/>
      <c r="Q1399" s="37"/>
      <c r="R1399" s="37"/>
      <c r="S1399" s="37"/>
      <c r="T1399" s="128">
        <v>1.87</v>
      </c>
      <c r="U1399" s="37"/>
      <c r="V1399" s="37"/>
    </row>
    <row r="1400" spans="10:22" x14ac:dyDescent="0.3">
      <c r="J1400" s="37"/>
      <c r="K1400" s="37"/>
      <c r="M1400" s="120">
        <v>36982</v>
      </c>
      <c r="N1400" s="122">
        <v>4.28</v>
      </c>
      <c r="O1400" s="53">
        <v>7.8</v>
      </c>
      <c r="P1400" s="122"/>
      <c r="Q1400" s="37"/>
      <c r="R1400" s="37"/>
      <c r="S1400" s="37"/>
      <c r="T1400" s="128">
        <v>1.69</v>
      </c>
      <c r="U1400" s="37"/>
      <c r="V1400" s="37"/>
    </row>
    <row r="1401" spans="10:22" x14ac:dyDescent="0.3">
      <c r="J1401" s="37"/>
      <c r="K1401" s="37"/>
      <c r="M1401" s="120">
        <v>37012</v>
      </c>
      <c r="N1401" s="122">
        <v>3.73</v>
      </c>
      <c r="O1401" s="53">
        <v>7.24</v>
      </c>
      <c r="P1401" s="122"/>
      <c r="Q1401" s="37"/>
      <c r="R1401" s="37"/>
      <c r="S1401" s="37"/>
      <c r="T1401" s="128">
        <v>1.65</v>
      </c>
      <c r="U1401" s="37"/>
      <c r="V1401" s="37"/>
    </row>
    <row r="1402" spans="10:22" x14ac:dyDescent="0.3">
      <c r="J1402" s="37"/>
      <c r="K1402" s="37"/>
      <c r="M1402" s="120">
        <v>37043</v>
      </c>
      <c r="N1402" s="122">
        <v>3.47</v>
      </c>
      <c r="O1402" s="53">
        <v>6.98</v>
      </c>
      <c r="P1402" s="122"/>
      <c r="Q1402" s="37"/>
      <c r="R1402" s="37"/>
      <c r="S1402" s="37"/>
      <c r="T1402" s="128">
        <v>1.72</v>
      </c>
      <c r="U1402" s="37"/>
      <c r="V1402" s="37"/>
    </row>
    <row r="1403" spans="10:22" x14ac:dyDescent="0.3">
      <c r="J1403" s="37"/>
      <c r="K1403" s="37"/>
      <c r="M1403" s="120">
        <v>37073</v>
      </c>
      <c r="N1403" s="122">
        <v>3.25</v>
      </c>
      <c r="O1403" s="53">
        <v>6.75</v>
      </c>
      <c r="P1403" s="122"/>
      <c r="Q1403" s="37"/>
      <c r="R1403" s="37"/>
      <c r="S1403" s="37"/>
      <c r="T1403" s="128">
        <v>1.79</v>
      </c>
      <c r="U1403" s="37"/>
      <c r="V1403" s="37"/>
    </row>
    <row r="1404" spans="10:22" x14ac:dyDescent="0.3">
      <c r="J1404" s="37"/>
      <c r="K1404" s="37"/>
      <c r="M1404" s="120">
        <v>37104</v>
      </c>
      <c r="N1404" s="122">
        <v>3.16</v>
      </c>
      <c r="O1404" s="53">
        <v>6.67</v>
      </c>
      <c r="P1404" s="122"/>
      <c r="Q1404" s="37"/>
      <c r="R1404" s="37"/>
      <c r="S1404" s="37"/>
      <c r="T1404" s="128">
        <v>1.71</v>
      </c>
      <c r="U1404" s="37"/>
      <c r="V1404" s="37"/>
    </row>
    <row r="1405" spans="10:22" x14ac:dyDescent="0.3">
      <c r="J1405" s="37"/>
      <c r="K1405" s="37"/>
      <c r="M1405" s="120">
        <v>37135</v>
      </c>
      <c r="N1405" s="122">
        <v>2.77</v>
      </c>
      <c r="O1405" s="53">
        <v>6.28</v>
      </c>
      <c r="P1405" s="122"/>
      <c r="Q1405" s="37"/>
      <c r="R1405" s="37"/>
      <c r="S1405" s="37"/>
      <c r="T1405" s="128">
        <v>1.73</v>
      </c>
      <c r="U1405" s="37"/>
      <c r="V1405" s="37"/>
    </row>
    <row r="1406" spans="10:22" x14ac:dyDescent="0.3">
      <c r="J1406" s="37"/>
      <c r="K1406" s="37"/>
      <c r="M1406" s="120">
        <v>37165</v>
      </c>
      <c r="N1406" s="122">
        <v>2.02</v>
      </c>
      <c r="O1406" s="53">
        <v>5.53</v>
      </c>
      <c r="P1406" s="122"/>
      <c r="Q1406" s="37"/>
      <c r="R1406" s="37"/>
      <c r="S1406" s="37"/>
      <c r="T1406" s="128">
        <v>1.7</v>
      </c>
      <c r="U1406" s="37"/>
      <c r="V1406" s="37"/>
    </row>
    <row r="1407" spans="10:22" x14ac:dyDescent="0.3">
      <c r="J1407" s="37"/>
      <c r="K1407" s="37"/>
      <c r="M1407" s="120">
        <v>37196</v>
      </c>
      <c r="N1407" s="122">
        <v>1.58</v>
      </c>
      <c r="O1407" s="53">
        <v>5.0999999999999996</v>
      </c>
      <c r="P1407" s="122"/>
      <c r="Q1407" s="37"/>
      <c r="R1407" s="37"/>
      <c r="S1407" s="37"/>
      <c r="T1407" s="128">
        <v>1.68</v>
      </c>
      <c r="U1407" s="37"/>
      <c r="V1407" s="37"/>
    </row>
    <row r="1408" spans="10:22" x14ac:dyDescent="0.3">
      <c r="J1408" s="37"/>
      <c r="K1408" s="37"/>
      <c r="M1408" s="120">
        <v>37226</v>
      </c>
      <c r="N1408" s="122">
        <v>1.33</v>
      </c>
      <c r="O1408" s="53">
        <v>4.84</v>
      </c>
      <c r="P1408" s="122"/>
      <c r="Q1408" s="37"/>
      <c r="R1408" s="37"/>
      <c r="S1408" s="37"/>
      <c r="T1408" s="128">
        <v>1.62</v>
      </c>
      <c r="U1408" s="37"/>
      <c r="V1408" s="37"/>
    </row>
    <row r="1409" spans="10:22" x14ac:dyDescent="0.3">
      <c r="J1409" s="37"/>
      <c r="K1409" s="37"/>
      <c r="M1409" s="120">
        <v>37257</v>
      </c>
      <c r="N1409" s="122">
        <v>1.25</v>
      </c>
      <c r="O1409" s="53">
        <v>4.75</v>
      </c>
      <c r="P1409" s="122"/>
      <c r="Q1409" s="37"/>
      <c r="R1409" s="37"/>
      <c r="S1409" s="37"/>
      <c r="T1409" s="128">
        <v>1.63</v>
      </c>
      <c r="U1409" s="37"/>
      <c r="V1409" s="37"/>
    </row>
    <row r="1410" spans="10:22" x14ac:dyDescent="0.3">
      <c r="J1410" s="37"/>
      <c r="K1410" s="37"/>
      <c r="M1410" s="120">
        <v>37288</v>
      </c>
      <c r="N1410" s="122">
        <v>1.25</v>
      </c>
      <c r="O1410" s="53">
        <v>4.75</v>
      </c>
      <c r="P1410" s="122"/>
      <c r="Q1410" s="37"/>
      <c r="R1410" s="37"/>
      <c r="S1410" s="37"/>
      <c r="T1410" s="128">
        <v>1.58</v>
      </c>
      <c r="U1410" s="37"/>
      <c r="V1410" s="37"/>
    </row>
    <row r="1411" spans="10:22" x14ac:dyDescent="0.3">
      <c r="J1411" s="37"/>
      <c r="K1411" s="37"/>
      <c r="M1411" s="120">
        <v>37316</v>
      </c>
      <c r="N1411" s="122">
        <v>1.25</v>
      </c>
      <c r="O1411" s="53">
        <v>4.75</v>
      </c>
      <c r="P1411" s="122"/>
      <c r="Q1411" s="37"/>
      <c r="R1411" s="37"/>
      <c r="S1411" s="37"/>
      <c r="T1411" s="128">
        <v>1.23</v>
      </c>
      <c r="U1411" s="37"/>
      <c r="V1411" s="37"/>
    </row>
    <row r="1412" spans="10:22" x14ac:dyDescent="0.3">
      <c r="J1412" s="37"/>
      <c r="K1412" s="37"/>
      <c r="M1412" s="120">
        <v>37347</v>
      </c>
      <c r="N1412" s="122">
        <v>1.25</v>
      </c>
      <c r="O1412" s="53">
        <v>4.75</v>
      </c>
      <c r="P1412" s="122"/>
      <c r="Q1412" s="37"/>
      <c r="R1412" s="37"/>
      <c r="S1412" s="37"/>
      <c r="T1412" s="128">
        <v>1.19</v>
      </c>
      <c r="U1412" s="37"/>
      <c r="V1412" s="37"/>
    </row>
    <row r="1413" spans="10:22" x14ac:dyDescent="0.3">
      <c r="J1413" s="37"/>
      <c r="K1413" s="37"/>
      <c r="M1413" s="120">
        <v>37377</v>
      </c>
      <c r="N1413" s="122">
        <v>1.25</v>
      </c>
      <c r="O1413" s="53">
        <v>4.75</v>
      </c>
      <c r="P1413" s="122"/>
      <c r="Q1413" s="37"/>
      <c r="R1413" s="37"/>
      <c r="S1413" s="37"/>
      <c r="T1413" s="128">
        <v>1.17</v>
      </c>
      <c r="U1413" s="37"/>
      <c r="V1413" s="37"/>
    </row>
    <row r="1414" spans="10:22" x14ac:dyDescent="0.3">
      <c r="J1414" s="37"/>
      <c r="K1414" s="37"/>
      <c r="M1414" s="120">
        <v>37408</v>
      </c>
      <c r="N1414" s="122">
        <v>1.25</v>
      </c>
      <c r="O1414" s="53">
        <v>4.75</v>
      </c>
      <c r="P1414" s="122"/>
      <c r="Q1414" s="37"/>
      <c r="R1414" s="37"/>
      <c r="S1414" s="37"/>
      <c r="T1414" s="128">
        <v>1.17</v>
      </c>
      <c r="U1414" s="37"/>
      <c r="V1414" s="37"/>
    </row>
    <row r="1415" spans="10:22" x14ac:dyDescent="0.3">
      <c r="J1415" s="37"/>
      <c r="K1415" s="37"/>
      <c r="M1415" s="120">
        <v>37438</v>
      </c>
      <c r="N1415" s="122">
        <v>1.25</v>
      </c>
      <c r="O1415" s="53">
        <v>4.75</v>
      </c>
      <c r="P1415" s="122"/>
      <c r="Q1415" s="37"/>
      <c r="R1415" s="37"/>
      <c r="S1415" s="37"/>
      <c r="T1415" s="128">
        <v>1.1299999999999999</v>
      </c>
      <c r="U1415" s="37"/>
      <c r="V1415" s="37"/>
    </row>
    <row r="1416" spans="10:22" x14ac:dyDescent="0.3">
      <c r="J1416" s="37"/>
      <c r="K1416" s="37"/>
      <c r="M1416" s="120">
        <v>37469</v>
      </c>
      <c r="N1416" s="122">
        <v>1.25</v>
      </c>
      <c r="O1416" s="53">
        <v>4.75</v>
      </c>
      <c r="P1416" s="122"/>
      <c r="Q1416" s="37"/>
      <c r="R1416" s="37"/>
      <c r="S1416" s="37"/>
      <c r="T1416" s="128">
        <v>1.1299999999999999</v>
      </c>
      <c r="U1416" s="37"/>
      <c r="V1416" s="37"/>
    </row>
    <row r="1417" spans="10:22" x14ac:dyDescent="0.3">
      <c r="J1417" s="37"/>
      <c r="K1417" s="37"/>
      <c r="M1417" s="120">
        <v>37500</v>
      </c>
      <c r="N1417" s="122">
        <v>1.25</v>
      </c>
      <c r="O1417" s="53">
        <v>4.75</v>
      </c>
      <c r="P1417" s="122"/>
      <c r="Q1417" s="37"/>
      <c r="R1417" s="37"/>
      <c r="S1417" s="37"/>
      <c r="T1417" s="128">
        <v>1.07</v>
      </c>
      <c r="U1417" s="37"/>
      <c r="V1417" s="37"/>
    </row>
    <row r="1418" spans="10:22" x14ac:dyDescent="0.3">
      <c r="J1418" s="37"/>
      <c r="K1418" s="37"/>
      <c r="M1418" s="120">
        <v>37530</v>
      </c>
      <c r="N1418" s="122">
        <v>1.25</v>
      </c>
      <c r="O1418" s="53">
        <v>4.75</v>
      </c>
      <c r="P1418" s="122"/>
      <c r="Q1418" s="37"/>
      <c r="R1418" s="37"/>
      <c r="S1418" s="37"/>
      <c r="T1418" s="128">
        <v>0.92</v>
      </c>
      <c r="U1418" s="37"/>
      <c r="V1418" s="37"/>
    </row>
    <row r="1419" spans="10:22" x14ac:dyDescent="0.3">
      <c r="J1419" s="37"/>
      <c r="K1419" s="37"/>
      <c r="M1419" s="120">
        <v>37561</v>
      </c>
      <c r="N1419" s="122">
        <v>0.83</v>
      </c>
      <c r="O1419" s="53">
        <v>4.3499999999999996</v>
      </c>
      <c r="P1419" s="122"/>
      <c r="Q1419" s="37"/>
      <c r="R1419" s="37"/>
      <c r="S1419" s="37"/>
      <c r="T1419" s="128">
        <v>0.9</v>
      </c>
      <c r="U1419" s="37"/>
      <c r="V1419" s="37"/>
    </row>
    <row r="1420" spans="10:22" x14ac:dyDescent="0.3">
      <c r="J1420" s="37"/>
      <c r="K1420" s="37"/>
      <c r="M1420" s="120">
        <v>37591</v>
      </c>
      <c r="N1420" s="122">
        <v>0.75</v>
      </c>
      <c r="O1420" s="53">
        <v>4.25</v>
      </c>
      <c r="P1420" s="122"/>
      <c r="Q1420" s="37"/>
      <c r="R1420" s="37"/>
      <c r="S1420" s="37"/>
      <c r="T1420" s="128">
        <v>0.95</v>
      </c>
      <c r="U1420" s="37"/>
      <c r="V1420" s="37"/>
    </row>
    <row r="1421" spans="10:22" x14ac:dyDescent="0.3">
      <c r="J1421" s="37"/>
      <c r="K1421" s="37"/>
      <c r="M1421" s="120">
        <v>37622</v>
      </c>
      <c r="N1421" s="122">
        <v>2.25</v>
      </c>
      <c r="O1421" s="53">
        <v>4.25</v>
      </c>
      <c r="P1421" s="122"/>
      <c r="Q1421" s="37"/>
      <c r="R1421" s="37"/>
      <c r="S1421" s="37"/>
      <c r="T1421" s="128">
        <v>0.94</v>
      </c>
      <c r="U1421" s="37"/>
      <c r="V1421" s="37"/>
    </row>
    <row r="1422" spans="10:22" x14ac:dyDescent="0.3">
      <c r="J1422" s="37"/>
      <c r="K1422" s="37"/>
      <c r="M1422" s="120">
        <v>37653</v>
      </c>
      <c r="N1422" s="122">
        <v>2.25</v>
      </c>
      <c r="O1422" s="53">
        <v>4.25</v>
      </c>
      <c r="P1422" s="122"/>
      <c r="Q1422" s="37"/>
      <c r="R1422" s="37"/>
      <c r="S1422" s="37"/>
      <c r="T1422" s="128">
        <v>0.92</v>
      </c>
      <c r="U1422" s="37"/>
      <c r="V1422" s="37"/>
    </row>
    <row r="1423" spans="10:22" x14ac:dyDescent="0.3">
      <c r="J1423" s="37"/>
      <c r="K1423" s="37"/>
      <c r="M1423" s="120">
        <v>37681</v>
      </c>
      <c r="N1423" s="122">
        <v>2.25</v>
      </c>
      <c r="O1423" s="53">
        <v>4.25</v>
      </c>
      <c r="P1423" s="122"/>
      <c r="Q1423" s="37"/>
      <c r="R1423" s="37"/>
      <c r="S1423" s="37"/>
      <c r="T1423" s="128">
        <v>0.93</v>
      </c>
      <c r="U1423" s="37"/>
      <c r="V1423" s="37"/>
    </row>
    <row r="1424" spans="10:22" x14ac:dyDescent="0.3">
      <c r="J1424" s="37"/>
      <c r="K1424" s="37"/>
      <c r="M1424" s="120">
        <v>37712</v>
      </c>
      <c r="N1424" s="122">
        <v>2.25</v>
      </c>
      <c r="O1424" s="53">
        <v>4.25</v>
      </c>
      <c r="P1424" s="122"/>
      <c r="Q1424" s="37"/>
      <c r="R1424" s="37"/>
      <c r="S1424" s="37"/>
      <c r="T1424" s="128">
        <v>0.9</v>
      </c>
      <c r="U1424" s="37"/>
      <c r="V1424" s="37"/>
    </row>
    <row r="1425" spans="10:22" x14ac:dyDescent="0.3">
      <c r="J1425" s="37"/>
      <c r="K1425" s="37"/>
      <c r="M1425" s="120">
        <v>37742</v>
      </c>
      <c r="N1425" s="122">
        <v>2.25</v>
      </c>
      <c r="O1425" s="53">
        <v>4.25</v>
      </c>
      <c r="P1425" s="122"/>
      <c r="Q1425" s="37"/>
      <c r="R1425" s="37"/>
      <c r="S1425" s="37"/>
      <c r="T1425" s="128">
        <v>0.88</v>
      </c>
      <c r="U1425" s="37"/>
      <c r="V1425" s="37"/>
    </row>
    <row r="1426" spans="10:22" x14ac:dyDescent="0.3">
      <c r="J1426" s="37"/>
      <c r="K1426" s="37"/>
      <c r="M1426" s="120">
        <v>37773</v>
      </c>
      <c r="N1426" s="122">
        <v>2</v>
      </c>
      <c r="O1426" s="53">
        <v>4.22</v>
      </c>
      <c r="P1426" s="122"/>
      <c r="Q1426" s="37"/>
      <c r="R1426" s="37"/>
      <c r="S1426" s="37"/>
      <c r="T1426" s="128">
        <v>0.93</v>
      </c>
      <c r="U1426" s="37"/>
      <c r="V1426" s="37"/>
    </row>
    <row r="1427" spans="10:22" x14ac:dyDescent="0.3">
      <c r="J1427" s="37"/>
      <c r="K1427" s="37"/>
      <c r="M1427" s="120">
        <v>37803</v>
      </c>
      <c r="N1427" s="122">
        <v>2</v>
      </c>
      <c r="O1427" s="53">
        <v>4</v>
      </c>
      <c r="P1427" s="122"/>
      <c r="Q1427" s="37"/>
      <c r="R1427" s="37"/>
      <c r="S1427" s="37"/>
      <c r="T1427" s="128">
        <v>0.94</v>
      </c>
      <c r="U1427" s="37"/>
      <c r="V1427" s="37"/>
    </row>
    <row r="1428" spans="10:22" x14ac:dyDescent="0.3">
      <c r="J1428" s="37"/>
      <c r="K1428" s="37"/>
      <c r="M1428" s="120">
        <v>37834</v>
      </c>
      <c r="N1428" s="122">
        <v>2</v>
      </c>
      <c r="O1428" s="53">
        <v>4</v>
      </c>
      <c r="P1428" s="122"/>
      <c r="Q1428" s="37"/>
      <c r="R1428" s="37"/>
      <c r="S1428" s="37"/>
      <c r="T1428" s="128">
        <v>0.94</v>
      </c>
      <c r="U1428" s="37"/>
      <c r="V1428" s="37"/>
    </row>
    <row r="1429" spans="10:22" x14ac:dyDescent="0.3">
      <c r="J1429" s="37"/>
      <c r="K1429" s="37"/>
      <c r="M1429" s="120">
        <v>37865</v>
      </c>
      <c r="N1429" s="122">
        <v>2</v>
      </c>
      <c r="O1429" s="53">
        <v>4</v>
      </c>
      <c r="P1429" s="122"/>
      <c r="Q1429" s="37"/>
      <c r="R1429" s="37"/>
      <c r="S1429" s="37"/>
      <c r="T1429" s="128">
        <v>1.02</v>
      </c>
      <c r="U1429" s="37"/>
      <c r="V1429" s="37"/>
    </row>
    <row r="1430" spans="10:22" x14ac:dyDescent="0.3">
      <c r="J1430" s="37"/>
      <c r="K1430" s="37"/>
      <c r="M1430" s="120">
        <v>37895</v>
      </c>
      <c r="N1430" s="122">
        <v>2</v>
      </c>
      <c r="O1430" s="53">
        <v>4</v>
      </c>
      <c r="P1430" s="122"/>
      <c r="Q1430" s="37"/>
      <c r="R1430" s="37"/>
      <c r="S1430" s="37"/>
      <c r="T1430" s="128">
        <v>1.27</v>
      </c>
      <c r="U1430" s="37"/>
      <c r="V1430" s="37"/>
    </row>
    <row r="1431" spans="10:22" x14ac:dyDescent="0.3">
      <c r="J1431" s="37"/>
      <c r="K1431" s="37"/>
      <c r="M1431" s="120">
        <v>37926</v>
      </c>
      <c r="N1431" s="122">
        <v>2</v>
      </c>
      <c r="O1431" s="53">
        <v>4</v>
      </c>
      <c r="P1431" s="122"/>
      <c r="Q1431" s="37"/>
      <c r="R1431" s="37"/>
      <c r="S1431" s="37"/>
      <c r="T1431" s="128">
        <v>1.33</v>
      </c>
      <c r="U1431" s="37"/>
      <c r="V1431" s="37"/>
    </row>
    <row r="1432" spans="10:22" x14ac:dyDescent="0.3">
      <c r="J1432" s="37"/>
      <c r="K1432" s="37"/>
      <c r="M1432" s="120">
        <v>37956</v>
      </c>
      <c r="N1432" s="122">
        <v>2</v>
      </c>
      <c r="O1432" s="53">
        <v>4</v>
      </c>
      <c r="P1432" s="122"/>
      <c r="Q1432" s="37"/>
      <c r="R1432" s="37"/>
      <c r="S1432" s="37"/>
      <c r="T1432" s="128">
        <v>1.48</v>
      </c>
      <c r="U1432" s="37"/>
      <c r="V1432" s="37"/>
    </row>
    <row r="1433" spans="10:22" x14ac:dyDescent="0.3">
      <c r="J1433" s="37"/>
      <c r="K1433" s="37"/>
      <c r="M1433" s="120">
        <v>37987</v>
      </c>
      <c r="N1433" s="122">
        <v>2</v>
      </c>
      <c r="O1433" s="53">
        <v>4</v>
      </c>
      <c r="P1433" s="122"/>
      <c r="Q1433" s="37"/>
      <c r="R1433" s="37"/>
      <c r="S1433" s="37"/>
      <c r="T1433" s="128">
        <v>1.65</v>
      </c>
      <c r="U1433" s="37"/>
      <c r="V1433" s="37"/>
    </row>
    <row r="1434" spans="10:22" x14ac:dyDescent="0.3">
      <c r="J1434" s="37"/>
      <c r="K1434" s="37"/>
      <c r="M1434" s="120">
        <v>38018</v>
      </c>
      <c r="N1434" s="122">
        <v>2</v>
      </c>
      <c r="O1434" s="53">
        <v>4</v>
      </c>
      <c r="P1434" s="122"/>
      <c r="Q1434" s="37"/>
      <c r="R1434" s="37"/>
      <c r="S1434" s="37"/>
      <c r="T1434" s="128">
        <v>1.76</v>
      </c>
      <c r="U1434" s="37"/>
      <c r="V1434" s="37"/>
    </row>
    <row r="1435" spans="10:22" x14ac:dyDescent="0.3">
      <c r="J1435" s="37"/>
      <c r="K1435" s="37"/>
      <c r="M1435" s="120">
        <v>38047</v>
      </c>
      <c r="N1435" s="122">
        <v>2</v>
      </c>
      <c r="O1435" s="53">
        <v>4</v>
      </c>
      <c r="P1435" s="122"/>
      <c r="Q1435" s="37"/>
      <c r="R1435" s="37"/>
      <c r="S1435" s="37"/>
      <c r="T1435" s="128">
        <v>2.0699999999999998</v>
      </c>
      <c r="U1435" s="37"/>
      <c r="V1435" s="37"/>
    </row>
    <row r="1436" spans="10:22" x14ac:dyDescent="0.3">
      <c r="J1436" s="37"/>
      <c r="K1436" s="37"/>
      <c r="M1436" s="120">
        <v>38078</v>
      </c>
      <c r="N1436" s="122">
        <v>2</v>
      </c>
      <c r="O1436" s="53">
        <v>4</v>
      </c>
      <c r="P1436" s="122"/>
      <c r="Q1436" s="37"/>
      <c r="R1436" s="37"/>
      <c r="S1436" s="37"/>
      <c r="T1436" s="128">
        <v>2.19</v>
      </c>
      <c r="U1436" s="37"/>
      <c r="V1436" s="37"/>
    </row>
    <row r="1437" spans="10:22" x14ac:dyDescent="0.3">
      <c r="J1437" s="37"/>
      <c r="K1437" s="37"/>
      <c r="M1437" s="120">
        <v>38108</v>
      </c>
      <c r="N1437" s="122">
        <v>2</v>
      </c>
      <c r="O1437" s="53">
        <v>4</v>
      </c>
      <c r="P1437" s="122"/>
      <c r="Q1437" s="37"/>
      <c r="R1437" s="37"/>
      <c r="S1437" s="37"/>
      <c r="T1437" s="128">
        <v>2.33</v>
      </c>
      <c r="U1437" s="37"/>
      <c r="V1437" s="37"/>
    </row>
    <row r="1438" spans="10:22" x14ac:dyDescent="0.3">
      <c r="J1438" s="37"/>
      <c r="K1438" s="37"/>
      <c r="M1438" s="120">
        <v>38139</v>
      </c>
      <c r="N1438" s="122">
        <v>2.25</v>
      </c>
      <c r="O1438" s="53">
        <v>4.01</v>
      </c>
      <c r="P1438" s="122"/>
      <c r="Q1438" s="37"/>
      <c r="R1438" s="37"/>
      <c r="S1438" s="37"/>
      <c r="T1438" s="128">
        <v>2.54</v>
      </c>
      <c r="U1438" s="37"/>
      <c r="V1438" s="37"/>
    </row>
    <row r="1439" spans="10:22" x14ac:dyDescent="0.3">
      <c r="J1439" s="37"/>
      <c r="K1439" s="37"/>
      <c r="M1439" s="120">
        <v>38169</v>
      </c>
      <c r="N1439" s="122">
        <v>2.25</v>
      </c>
      <c r="O1439" s="53">
        <v>4.25</v>
      </c>
      <c r="P1439" s="122"/>
      <c r="Q1439" s="37"/>
      <c r="R1439" s="37"/>
      <c r="S1439" s="37"/>
      <c r="T1439" s="128">
        <v>2.74</v>
      </c>
      <c r="U1439" s="37"/>
      <c r="V1439" s="37"/>
    </row>
    <row r="1440" spans="10:22" x14ac:dyDescent="0.3">
      <c r="J1440" s="37"/>
      <c r="K1440" s="37"/>
      <c r="M1440" s="120">
        <v>38200</v>
      </c>
      <c r="N1440" s="122">
        <v>2.5</v>
      </c>
      <c r="O1440" s="53">
        <v>4.43</v>
      </c>
      <c r="P1440" s="122"/>
      <c r="Q1440" s="37"/>
      <c r="R1440" s="37"/>
      <c r="S1440" s="37"/>
      <c r="T1440" s="128">
        <v>2.78</v>
      </c>
      <c r="U1440" s="37"/>
      <c r="V1440" s="37"/>
    </row>
    <row r="1441" spans="10:22" x14ac:dyDescent="0.3">
      <c r="J1441" s="37"/>
      <c r="K1441" s="37"/>
      <c r="M1441" s="120">
        <v>38231</v>
      </c>
      <c r="N1441" s="122">
        <v>2.75</v>
      </c>
      <c r="O1441" s="53">
        <v>4.58</v>
      </c>
      <c r="P1441" s="122"/>
      <c r="Q1441" s="37"/>
      <c r="R1441" s="37"/>
      <c r="S1441" s="37"/>
      <c r="T1441" s="128">
        <v>2.84</v>
      </c>
      <c r="U1441" s="37"/>
      <c r="V1441" s="37"/>
    </row>
    <row r="1442" spans="10:22" x14ac:dyDescent="0.3">
      <c r="J1442" s="37"/>
      <c r="K1442" s="37"/>
      <c r="M1442" s="120">
        <v>38261</v>
      </c>
      <c r="N1442" s="122">
        <v>2.75</v>
      </c>
      <c r="O1442" s="53">
        <v>4.75</v>
      </c>
      <c r="P1442" s="122"/>
      <c r="Q1442" s="37"/>
      <c r="R1442" s="37"/>
      <c r="S1442" s="37"/>
      <c r="T1442" s="128">
        <v>2.97</v>
      </c>
      <c r="U1442" s="37"/>
      <c r="V1442" s="37"/>
    </row>
    <row r="1443" spans="10:22" x14ac:dyDescent="0.3">
      <c r="J1443" s="37"/>
      <c r="K1443" s="37"/>
      <c r="M1443" s="120">
        <v>38292</v>
      </c>
      <c r="N1443" s="122">
        <v>3</v>
      </c>
      <c r="O1443" s="53">
        <v>4.93</v>
      </c>
      <c r="P1443" s="122"/>
      <c r="Q1443" s="37"/>
      <c r="R1443" s="37"/>
      <c r="S1443" s="37"/>
      <c r="T1443" s="128">
        <v>3.22</v>
      </c>
      <c r="U1443" s="37"/>
      <c r="V1443" s="37"/>
    </row>
    <row r="1444" spans="10:22" x14ac:dyDescent="0.3">
      <c r="J1444" s="37"/>
      <c r="K1444" s="37"/>
      <c r="M1444" s="120">
        <v>38322</v>
      </c>
      <c r="N1444" s="122">
        <v>3.25</v>
      </c>
      <c r="O1444" s="53">
        <v>5.15</v>
      </c>
      <c r="P1444" s="122"/>
      <c r="Q1444" s="37"/>
      <c r="R1444" s="37"/>
      <c r="S1444" s="37"/>
      <c r="T1444" s="128">
        <v>3.44</v>
      </c>
      <c r="U1444" s="37"/>
      <c r="V1444" s="37"/>
    </row>
    <row r="1445" spans="10:22" x14ac:dyDescent="0.3">
      <c r="J1445" s="37"/>
      <c r="K1445" s="37"/>
      <c r="M1445" s="120">
        <v>38353</v>
      </c>
      <c r="N1445" s="122">
        <v>3.25</v>
      </c>
      <c r="O1445" s="53">
        <v>5.25</v>
      </c>
      <c r="P1445" s="122"/>
      <c r="Q1445" s="37"/>
      <c r="R1445" s="37"/>
      <c r="S1445" s="37"/>
      <c r="T1445" s="128">
        <v>3.42</v>
      </c>
      <c r="U1445" s="37"/>
      <c r="V1445" s="37"/>
    </row>
    <row r="1446" spans="10:22" x14ac:dyDescent="0.3">
      <c r="J1446" s="37"/>
      <c r="K1446" s="37"/>
      <c r="M1446" s="120">
        <v>38384</v>
      </c>
      <c r="N1446" s="122">
        <v>3.5</v>
      </c>
      <c r="O1446" s="53">
        <v>5.49</v>
      </c>
      <c r="P1446" s="122"/>
      <c r="Q1446" s="37"/>
      <c r="R1446" s="37"/>
      <c r="S1446" s="37"/>
      <c r="T1446" s="128">
        <v>3.71</v>
      </c>
      <c r="U1446" s="37"/>
      <c r="V1446" s="37"/>
    </row>
    <row r="1447" spans="10:22" x14ac:dyDescent="0.3">
      <c r="J1447" s="37"/>
      <c r="K1447" s="37"/>
      <c r="M1447" s="120">
        <v>38412</v>
      </c>
      <c r="N1447" s="122">
        <v>3.75</v>
      </c>
      <c r="O1447" s="53">
        <v>5.58</v>
      </c>
      <c r="P1447" s="122"/>
      <c r="Q1447" s="37"/>
      <c r="R1447" s="37"/>
      <c r="S1447" s="37"/>
      <c r="T1447" s="128">
        <v>3.88</v>
      </c>
      <c r="U1447" s="37"/>
      <c r="V1447" s="37"/>
    </row>
    <row r="1448" spans="10:22" x14ac:dyDescent="0.3">
      <c r="J1448" s="37"/>
      <c r="K1448" s="37"/>
      <c r="M1448" s="120">
        <v>38443</v>
      </c>
      <c r="N1448" s="122">
        <v>3.75</v>
      </c>
      <c r="O1448" s="53">
        <v>5.75</v>
      </c>
      <c r="P1448" s="122"/>
      <c r="Q1448" s="37"/>
      <c r="R1448" s="37"/>
      <c r="S1448" s="37"/>
      <c r="T1448" s="128">
        <v>3.89</v>
      </c>
      <c r="U1448" s="37"/>
      <c r="V1448" s="37"/>
    </row>
    <row r="1449" spans="10:22" x14ac:dyDescent="0.3">
      <c r="J1449" s="37"/>
      <c r="K1449" s="37"/>
      <c r="M1449" s="120">
        <v>38473</v>
      </c>
      <c r="N1449" s="122">
        <v>4</v>
      </c>
      <c r="O1449" s="53">
        <v>5.98</v>
      </c>
      <c r="P1449" s="122"/>
      <c r="Q1449" s="37"/>
      <c r="R1449" s="37"/>
      <c r="S1449" s="37"/>
      <c r="T1449" s="128">
        <v>4.24</v>
      </c>
      <c r="U1449" s="37"/>
      <c r="V1449" s="37"/>
    </row>
    <row r="1450" spans="10:22" x14ac:dyDescent="0.3">
      <c r="J1450" s="37"/>
      <c r="K1450" s="37"/>
      <c r="M1450" s="120">
        <v>38504</v>
      </c>
      <c r="N1450" s="122">
        <v>4.25</v>
      </c>
      <c r="O1450" s="53">
        <v>6.01</v>
      </c>
      <c r="P1450" s="122"/>
      <c r="Q1450" s="37"/>
      <c r="R1450" s="37"/>
      <c r="S1450" s="37"/>
      <c r="T1450" s="128">
        <v>4.43</v>
      </c>
      <c r="U1450" s="37"/>
      <c r="V1450" s="37"/>
    </row>
    <row r="1451" spans="10:22" x14ac:dyDescent="0.3">
      <c r="J1451" s="37"/>
      <c r="K1451" s="37"/>
      <c r="M1451" s="120">
        <v>38534</v>
      </c>
      <c r="N1451" s="122">
        <v>4.25</v>
      </c>
      <c r="O1451" s="53">
        <v>6.25</v>
      </c>
      <c r="P1451" s="122"/>
      <c r="Q1451" s="37"/>
      <c r="R1451" s="37"/>
      <c r="S1451" s="37"/>
      <c r="T1451" s="128">
        <v>4.51</v>
      </c>
      <c r="U1451" s="37"/>
      <c r="V1451" s="37"/>
    </row>
    <row r="1452" spans="10:22" x14ac:dyDescent="0.3">
      <c r="J1452" s="37"/>
      <c r="K1452" s="37"/>
      <c r="M1452" s="120">
        <v>38565</v>
      </c>
      <c r="N1452" s="122">
        <v>4.5</v>
      </c>
      <c r="O1452" s="53">
        <v>6.44</v>
      </c>
      <c r="P1452" s="122"/>
      <c r="Q1452" s="37"/>
      <c r="R1452" s="37"/>
      <c r="S1452" s="37"/>
      <c r="T1452" s="128">
        <v>4.5999999999999996</v>
      </c>
      <c r="U1452" s="37"/>
      <c r="V1452" s="37"/>
    </row>
    <row r="1453" spans="10:22" x14ac:dyDescent="0.3">
      <c r="J1453" s="37"/>
      <c r="K1453" s="37"/>
      <c r="M1453" s="120">
        <v>38596</v>
      </c>
      <c r="N1453" s="122">
        <v>4.75</v>
      </c>
      <c r="O1453" s="53">
        <v>6.59</v>
      </c>
      <c r="P1453" s="122"/>
      <c r="Q1453" s="37"/>
      <c r="R1453" s="37"/>
      <c r="S1453" s="37"/>
      <c r="T1453" s="128">
        <v>4.72</v>
      </c>
      <c r="U1453" s="37"/>
      <c r="V1453" s="37"/>
    </row>
    <row r="1454" spans="10:22" x14ac:dyDescent="0.3">
      <c r="J1454" s="37"/>
      <c r="K1454" s="37"/>
      <c r="M1454" s="120">
        <v>38626</v>
      </c>
      <c r="N1454" s="122">
        <v>4.75</v>
      </c>
      <c r="O1454" s="53">
        <v>6.75</v>
      </c>
      <c r="P1454" s="122"/>
      <c r="Q1454" s="37"/>
      <c r="R1454" s="37"/>
      <c r="S1454" s="37"/>
      <c r="T1454" s="128">
        <v>4.79</v>
      </c>
      <c r="U1454" s="37"/>
      <c r="V1454" s="37"/>
    </row>
    <row r="1455" spans="10:22" x14ac:dyDescent="0.3">
      <c r="J1455" s="37"/>
      <c r="K1455" s="37"/>
      <c r="M1455" s="120">
        <v>38657</v>
      </c>
      <c r="N1455" s="122">
        <v>5</v>
      </c>
      <c r="O1455" s="53">
        <v>7</v>
      </c>
      <c r="P1455" s="122"/>
      <c r="Q1455" s="37"/>
      <c r="R1455" s="37"/>
      <c r="S1455" s="37"/>
      <c r="T1455" s="128">
        <v>4.95</v>
      </c>
      <c r="U1455" s="37"/>
      <c r="V1455" s="37"/>
    </row>
    <row r="1456" spans="10:22" x14ac:dyDescent="0.3">
      <c r="J1456" s="37"/>
      <c r="K1456" s="37"/>
      <c r="M1456" s="120">
        <v>38687</v>
      </c>
      <c r="N1456" s="122">
        <v>5.25</v>
      </c>
      <c r="O1456" s="53">
        <v>7.15</v>
      </c>
      <c r="P1456" s="122"/>
      <c r="Q1456" s="37"/>
      <c r="R1456" s="37"/>
      <c r="S1456" s="37"/>
      <c r="T1456" s="128">
        <v>4.96</v>
      </c>
      <c r="U1456" s="37"/>
      <c r="V1456" s="37"/>
    </row>
    <row r="1457" spans="10:22" x14ac:dyDescent="0.3">
      <c r="J1457" s="37"/>
      <c r="K1457" s="37"/>
      <c r="M1457" s="120">
        <v>38718</v>
      </c>
      <c r="N1457" s="122">
        <v>5.5</v>
      </c>
      <c r="O1457" s="53">
        <v>7.26</v>
      </c>
      <c r="P1457" s="122"/>
      <c r="Q1457" s="37"/>
      <c r="R1457" s="37"/>
      <c r="S1457" s="37"/>
      <c r="T1457" s="128">
        <v>4.8099999999999996</v>
      </c>
      <c r="U1457" s="37"/>
      <c r="V1457" s="37"/>
    </row>
    <row r="1458" spans="10:22" x14ac:dyDescent="0.3">
      <c r="J1458" s="37"/>
      <c r="K1458" s="37"/>
      <c r="M1458" s="120">
        <v>38749</v>
      </c>
      <c r="N1458" s="122">
        <v>5.5</v>
      </c>
      <c r="O1458" s="53">
        <v>7.5</v>
      </c>
      <c r="P1458" s="122"/>
      <c r="Q1458" s="37"/>
      <c r="R1458" s="37"/>
      <c r="S1458" s="37"/>
      <c r="T1458" s="128">
        <v>4.92</v>
      </c>
      <c r="U1458" s="37"/>
      <c r="V1458" s="37"/>
    </row>
    <row r="1459" spans="10:22" x14ac:dyDescent="0.3">
      <c r="J1459" s="37"/>
      <c r="K1459" s="37"/>
      <c r="M1459" s="120">
        <v>38777</v>
      </c>
      <c r="N1459" s="122">
        <v>5.75</v>
      </c>
      <c r="O1459" s="53">
        <v>7.53</v>
      </c>
      <c r="P1459" s="122"/>
      <c r="Q1459" s="37"/>
      <c r="R1459" s="37"/>
      <c r="S1459" s="37"/>
      <c r="T1459" s="128">
        <v>4.9400000000000004</v>
      </c>
      <c r="U1459" s="37"/>
      <c r="V1459" s="37"/>
    </row>
    <row r="1460" spans="10:22" x14ac:dyDescent="0.3">
      <c r="J1460" s="37"/>
      <c r="K1460" s="37"/>
      <c r="M1460" s="120">
        <v>38808</v>
      </c>
      <c r="N1460" s="122">
        <v>5.75</v>
      </c>
      <c r="O1460" s="53">
        <v>7.75</v>
      </c>
      <c r="P1460" s="122"/>
      <c r="Q1460" s="37"/>
      <c r="R1460" s="37"/>
      <c r="S1460" s="37"/>
      <c r="T1460" s="128">
        <v>4.8499999999999996</v>
      </c>
      <c r="U1460" s="37"/>
      <c r="V1460" s="37"/>
    </row>
    <row r="1461" spans="10:22" x14ac:dyDescent="0.3">
      <c r="J1461" s="37"/>
      <c r="K1461" s="37"/>
      <c r="M1461" s="120">
        <v>38838</v>
      </c>
      <c r="N1461" s="122">
        <v>6</v>
      </c>
      <c r="O1461" s="53">
        <v>7.93</v>
      </c>
      <c r="P1461" s="122"/>
      <c r="Q1461" s="37"/>
      <c r="R1461" s="37"/>
      <c r="S1461" s="37"/>
      <c r="T1461" s="128">
        <v>4.9800000000000004</v>
      </c>
      <c r="U1461" s="37"/>
      <c r="V1461" s="37"/>
    </row>
    <row r="1462" spans="10:22" x14ac:dyDescent="0.3">
      <c r="J1462" s="37"/>
      <c r="K1462" s="37"/>
      <c r="M1462" s="120">
        <v>38869</v>
      </c>
      <c r="N1462" s="122">
        <v>6.25</v>
      </c>
      <c r="O1462" s="53">
        <v>8.02</v>
      </c>
      <c r="P1462" s="122"/>
      <c r="Q1462" s="37"/>
      <c r="R1462" s="37"/>
      <c r="S1462" s="37"/>
      <c r="T1462" s="128">
        <v>5.03</v>
      </c>
      <c r="U1462" s="37"/>
      <c r="V1462" s="37"/>
    </row>
    <row r="1463" spans="10:22" x14ac:dyDescent="0.3">
      <c r="J1463" s="37"/>
      <c r="K1463" s="37"/>
      <c r="M1463" s="120">
        <v>38899</v>
      </c>
      <c r="N1463" s="122">
        <v>6.25</v>
      </c>
      <c r="O1463" s="53">
        <v>8.25</v>
      </c>
      <c r="P1463" s="122"/>
      <c r="Q1463" s="37"/>
      <c r="R1463" s="37"/>
      <c r="S1463" s="37"/>
      <c r="T1463" s="128">
        <v>4.9400000000000004</v>
      </c>
      <c r="U1463" s="37"/>
      <c r="V1463" s="37"/>
    </row>
    <row r="1464" spans="10:22" x14ac:dyDescent="0.3">
      <c r="J1464" s="37"/>
      <c r="K1464" s="37"/>
      <c r="M1464" s="120">
        <v>38930</v>
      </c>
      <c r="N1464" s="122">
        <v>6.25</v>
      </c>
      <c r="O1464" s="53">
        <v>8.25</v>
      </c>
      <c r="P1464" s="122"/>
      <c r="Q1464" s="37"/>
      <c r="R1464" s="37"/>
      <c r="S1464" s="37"/>
      <c r="T1464" s="128">
        <v>4.87</v>
      </c>
      <c r="U1464" s="37"/>
      <c r="V1464" s="37"/>
    </row>
    <row r="1465" spans="10:22" x14ac:dyDescent="0.3">
      <c r="J1465" s="37"/>
      <c r="K1465" s="37"/>
      <c r="M1465" s="120">
        <v>38961</v>
      </c>
      <c r="N1465" s="122">
        <v>6.25</v>
      </c>
      <c r="O1465" s="53">
        <v>8.25</v>
      </c>
      <c r="P1465" s="122"/>
      <c r="Q1465" s="37"/>
      <c r="R1465" s="37"/>
      <c r="S1465" s="37"/>
      <c r="T1465" s="128">
        <v>4.7300000000000004</v>
      </c>
      <c r="U1465" s="37"/>
      <c r="V1465" s="37"/>
    </row>
    <row r="1466" spans="10:22" x14ac:dyDescent="0.3">
      <c r="J1466" s="37"/>
      <c r="K1466" s="37"/>
      <c r="M1466" s="120">
        <v>38991</v>
      </c>
      <c r="N1466" s="122">
        <v>6.25</v>
      </c>
      <c r="O1466" s="53">
        <v>8.25</v>
      </c>
      <c r="P1466" s="122"/>
      <c r="Q1466" s="37"/>
      <c r="R1466" s="37"/>
      <c r="S1466" s="37"/>
      <c r="T1466" s="128">
        <v>4.6100000000000003</v>
      </c>
      <c r="U1466" s="37"/>
      <c r="V1466" s="37"/>
    </row>
    <row r="1467" spans="10:22" x14ac:dyDescent="0.3">
      <c r="J1467" s="37"/>
      <c r="K1467" s="37"/>
      <c r="M1467" s="120">
        <v>39022</v>
      </c>
      <c r="N1467" s="122">
        <v>6.25</v>
      </c>
      <c r="O1467" s="53">
        <v>8.25</v>
      </c>
      <c r="P1467" s="122"/>
      <c r="Q1467" s="37"/>
      <c r="R1467" s="37"/>
      <c r="S1467" s="37"/>
      <c r="T1467" s="128">
        <v>4.82</v>
      </c>
      <c r="U1467" s="37"/>
      <c r="V1467" s="37"/>
    </row>
    <row r="1468" spans="10:22" x14ac:dyDescent="0.3">
      <c r="J1468" s="37"/>
      <c r="K1468" s="37"/>
      <c r="M1468" s="120">
        <v>39052</v>
      </c>
      <c r="N1468" s="122">
        <v>6.25</v>
      </c>
      <c r="O1468" s="53">
        <v>8.25</v>
      </c>
      <c r="P1468" s="122"/>
      <c r="Q1468" s="37"/>
      <c r="R1468" s="37"/>
      <c r="S1468" s="37"/>
      <c r="T1468" s="128">
        <v>4.2</v>
      </c>
      <c r="U1468" s="37"/>
      <c r="V1468" s="37"/>
    </row>
    <row r="1469" spans="10:22" x14ac:dyDescent="0.3">
      <c r="J1469" s="37"/>
      <c r="K1469" s="37"/>
      <c r="M1469" s="120">
        <v>39083</v>
      </c>
      <c r="N1469" s="122">
        <v>6.25</v>
      </c>
      <c r="O1469" s="53">
        <v>8.25</v>
      </c>
      <c r="P1469" s="122"/>
      <c r="Q1469" s="37"/>
      <c r="R1469" s="37"/>
      <c r="S1469" s="37"/>
      <c r="T1469" s="128">
        <v>3.89</v>
      </c>
      <c r="U1469" s="37"/>
      <c r="V1469" s="37"/>
    </row>
    <row r="1470" spans="10:22" x14ac:dyDescent="0.3">
      <c r="J1470" s="37"/>
      <c r="K1470" s="37"/>
      <c r="M1470" s="120">
        <v>39114</v>
      </c>
      <c r="N1470" s="122">
        <v>6.25</v>
      </c>
      <c r="O1470" s="53">
        <v>8.25</v>
      </c>
      <c r="P1470" s="122"/>
      <c r="Q1470" s="37"/>
      <c r="R1470" s="37"/>
      <c r="S1470" s="37"/>
      <c r="T1470" s="128">
        <v>3.9</v>
      </c>
      <c r="U1470" s="37"/>
      <c r="V1470" s="37"/>
    </row>
    <row r="1471" spans="10:22" x14ac:dyDescent="0.3">
      <c r="J1471" s="37"/>
      <c r="K1471" s="37"/>
      <c r="M1471" s="120">
        <v>39142</v>
      </c>
      <c r="N1471" s="122">
        <v>6.25</v>
      </c>
      <c r="O1471" s="53">
        <v>8.25</v>
      </c>
      <c r="P1471" s="122"/>
      <c r="Q1471" s="37"/>
      <c r="R1471" s="37"/>
      <c r="S1471" s="37"/>
      <c r="T1471" s="128">
        <v>3.27</v>
      </c>
      <c r="U1471" s="37"/>
      <c r="V1471" s="37"/>
    </row>
    <row r="1472" spans="10:22" x14ac:dyDescent="0.3">
      <c r="J1472" s="37"/>
      <c r="K1472" s="37"/>
      <c r="M1472" s="120">
        <v>39173</v>
      </c>
      <c r="N1472" s="122">
        <v>6.25</v>
      </c>
      <c r="O1472" s="53">
        <v>8.25</v>
      </c>
      <c r="P1472" s="122"/>
      <c r="Q1472" s="37"/>
      <c r="R1472" s="37"/>
      <c r="S1472" s="37"/>
      <c r="T1472" s="128">
        <v>3</v>
      </c>
      <c r="U1472" s="37"/>
      <c r="V1472" s="37"/>
    </row>
    <row r="1473" spans="10:22" x14ac:dyDescent="0.3">
      <c r="J1473" s="37"/>
      <c r="K1473" s="37"/>
      <c r="M1473" s="120">
        <v>39203</v>
      </c>
      <c r="N1473" s="122">
        <v>6.25</v>
      </c>
      <c r="O1473" s="53">
        <v>8.25</v>
      </c>
      <c r="P1473" s="122"/>
      <c r="Q1473" s="37"/>
      <c r="R1473" s="37"/>
      <c r="S1473" s="37"/>
      <c r="T1473" s="128">
        <v>2.75</v>
      </c>
      <c r="U1473" s="37"/>
      <c r="V1473" s="37"/>
    </row>
    <row r="1474" spans="10:22" x14ac:dyDescent="0.3">
      <c r="J1474" s="37"/>
      <c r="K1474" s="37"/>
      <c r="M1474" s="120">
        <v>39234</v>
      </c>
      <c r="N1474" s="122">
        <v>6.25</v>
      </c>
      <c r="O1474" s="53">
        <v>8.25</v>
      </c>
      <c r="P1474" s="122"/>
      <c r="Q1474" s="37"/>
      <c r="R1474" s="37"/>
      <c r="S1474" s="37"/>
      <c r="T1474" s="128">
        <v>2.12</v>
      </c>
      <c r="U1474" s="37"/>
      <c r="V1474" s="37"/>
    </row>
    <row r="1475" spans="10:22" x14ac:dyDescent="0.3">
      <c r="J1475" s="37"/>
      <c r="K1475" s="37"/>
      <c r="M1475" s="120">
        <v>39264</v>
      </c>
      <c r="N1475" s="122">
        <v>6.25</v>
      </c>
      <c r="O1475" s="53">
        <v>8.25</v>
      </c>
      <c r="P1475" s="122"/>
      <c r="Q1475" s="37"/>
      <c r="R1475" s="37"/>
      <c r="S1475" s="37"/>
      <c r="T1475" s="128">
        <v>1.26</v>
      </c>
      <c r="U1475" s="37"/>
      <c r="V1475" s="37"/>
    </row>
    <row r="1476" spans="10:22" x14ac:dyDescent="0.3">
      <c r="J1476" s="37"/>
      <c r="K1476" s="37"/>
      <c r="M1476" s="120">
        <v>39295</v>
      </c>
      <c r="N1476" s="122">
        <v>5.75</v>
      </c>
      <c r="O1476" s="53">
        <v>8.25</v>
      </c>
      <c r="P1476" s="122"/>
      <c r="Q1476" s="37"/>
      <c r="R1476" s="37"/>
      <c r="S1476" s="37"/>
      <c r="T1476" s="128">
        <v>1.29</v>
      </c>
      <c r="U1476" s="37"/>
      <c r="V1476" s="37"/>
    </row>
    <row r="1477" spans="10:22" x14ac:dyDescent="0.3">
      <c r="J1477" s="37"/>
      <c r="K1477" s="37"/>
      <c r="M1477" s="120">
        <v>39326</v>
      </c>
      <c r="N1477" s="122">
        <v>5.25</v>
      </c>
      <c r="O1477" s="53">
        <v>8.0299999999999994</v>
      </c>
      <c r="P1477" s="122"/>
      <c r="Q1477" s="37"/>
      <c r="R1477" s="37"/>
      <c r="S1477" s="37"/>
      <c r="T1477" s="128">
        <v>1.73</v>
      </c>
      <c r="U1477" s="37"/>
      <c r="V1477" s="37"/>
    </row>
    <row r="1478" spans="10:22" x14ac:dyDescent="0.3">
      <c r="J1478" s="37"/>
      <c r="K1478" s="37"/>
      <c r="M1478" s="120">
        <v>39356</v>
      </c>
      <c r="N1478" s="122">
        <v>5</v>
      </c>
      <c r="O1478" s="53">
        <v>7.74</v>
      </c>
      <c r="P1478" s="122"/>
      <c r="Q1478" s="37"/>
      <c r="R1478" s="37"/>
      <c r="S1478" s="37"/>
      <c r="T1478" s="128">
        <v>1.86</v>
      </c>
      <c r="U1478" s="37"/>
      <c r="V1478" s="37"/>
    </row>
    <row r="1479" spans="10:22" x14ac:dyDescent="0.3">
      <c r="J1479" s="37"/>
      <c r="K1479" s="37"/>
      <c r="M1479" s="120">
        <v>39387</v>
      </c>
      <c r="N1479" s="122">
        <v>5</v>
      </c>
      <c r="O1479" s="53">
        <v>7.5</v>
      </c>
      <c r="P1479" s="122"/>
      <c r="Q1479" s="37"/>
      <c r="R1479" s="37"/>
      <c r="S1479" s="37"/>
      <c r="T1479" s="128">
        <v>1.63</v>
      </c>
      <c r="U1479" s="37"/>
      <c r="V1479" s="37"/>
    </row>
    <row r="1480" spans="10:22" x14ac:dyDescent="0.3">
      <c r="J1480" s="37"/>
      <c r="K1480" s="37"/>
      <c r="M1480" s="120">
        <v>39417</v>
      </c>
      <c r="N1480" s="122">
        <v>4.75</v>
      </c>
      <c r="O1480" s="53">
        <v>7.33</v>
      </c>
      <c r="P1480" s="122"/>
      <c r="Q1480" s="37"/>
      <c r="R1480" s="37"/>
      <c r="S1480" s="37"/>
      <c r="T1480" s="128">
        <v>1.72</v>
      </c>
      <c r="U1480" s="37"/>
      <c r="V1480" s="37"/>
    </row>
    <row r="1481" spans="10:22" x14ac:dyDescent="0.3">
      <c r="J1481" s="37"/>
      <c r="K1481" s="37"/>
      <c r="M1481" s="120">
        <v>39448</v>
      </c>
      <c r="N1481" s="122">
        <v>3.5</v>
      </c>
      <c r="O1481" s="53">
        <v>6.98</v>
      </c>
      <c r="P1481" s="122"/>
      <c r="Q1481" s="37"/>
      <c r="R1481" s="37"/>
      <c r="S1481" s="37"/>
      <c r="T1481" s="128">
        <v>1.1299999999999999</v>
      </c>
      <c r="U1481" s="37"/>
      <c r="V1481" s="37"/>
    </row>
    <row r="1482" spans="10:22" x14ac:dyDescent="0.3">
      <c r="J1482" s="37"/>
      <c r="K1482" s="37"/>
      <c r="M1482" s="120">
        <v>39479</v>
      </c>
      <c r="N1482" s="122">
        <v>3.5</v>
      </c>
      <c r="O1482" s="53">
        <v>6</v>
      </c>
      <c r="P1482" s="122"/>
      <c r="Q1482" s="37"/>
      <c r="R1482" s="37"/>
      <c r="S1482" s="37"/>
      <c r="T1482" s="128">
        <v>0.67</v>
      </c>
      <c r="U1482" s="37"/>
      <c r="V1482" s="37"/>
    </row>
    <row r="1483" spans="10:22" x14ac:dyDescent="0.3">
      <c r="J1483" s="37"/>
      <c r="K1483" s="37"/>
      <c r="M1483" s="120">
        <v>39508</v>
      </c>
      <c r="N1483" s="122">
        <v>2.5</v>
      </c>
      <c r="O1483" s="53">
        <v>5.66</v>
      </c>
      <c r="P1483" s="122"/>
      <c r="Q1483" s="37"/>
      <c r="R1483" s="37"/>
      <c r="S1483" s="37"/>
      <c r="T1483" s="128">
        <v>0.19</v>
      </c>
      <c r="U1483" s="37"/>
      <c r="V1483" s="37"/>
    </row>
    <row r="1484" spans="10:22" x14ac:dyDescent="0.3">
      <c r="J1484" s="37"/>
      <c r="K1484" s="37"/>
      <c r="M1484" s="120">
        <v>39539</v>
      </c>
      <c r="N1484" s="122">
        <v>2.25</v>
      </c>
      <c r="O1484" s="53">
        <v>5.24</v>
      </c>
      <c r="P1484" s="122"/>
      <c r="Q1484" s="37"/>
      <c r="R1484" s="37"/>
      <c r="S1484" s="37"/>
      <c r="T1484" s="128">
        <v>0.03</v>
      </c>
      <c r="U1484" s="37"/>
      <c r="V1484" s="37"/>
    </row>
    <row r="1485" spans="10:22" x14ac:dyDescent="0.3">
      <c r="J1485" s="37"/>
      <c r="K1485" s="37"/>
      <c r="M1485" s="120">
        <v>39569</v>
      </c>
      <c r="N1485" s="122">
        <v>2.25</v>
      </c>
      <c r="O1485" s="53">
        <v>5</v>
      </c>
      <c r="P1485" s="122"/>
      <c r="Q1485" s="37"/>
      <c r="R1485" s="37"/>
      <c r="S1485" s="37"/>
      <c r="T1485" s="128">
        <v>0.13</v>
      </c>
      <c r="U1485" s="37"/>
      <c r="V1485" s="37"/>
    </row>
    <row r="1486" spans="10:22" x14ac:dyDescent="0.3">
      <c r="J1486" s="37"/>
      <c r="K1486" s="37"/>
      <c r="M1486" s="120">
        <v>39600</v>
      </c>
      <c r="N1486" s="122">
        <v>2.25</v>
      </c>
      <c r="O1486" s="53">
        <v>5</v>
      </c>
      <c r="P1486" s="122"/>
      <c r="Q1486" s="37"/>
      <c r="R1486" s="37"/>
      <c r="S1486" s="37"/>
      <c r="T1486" s="128">
        <v>0.3</v>
      </c>
      <c r="U1486" s="37"/>
      <c r="V1486" s="37"/>
    </row>
    <row r="1487" spans="10:22" x14ac:dyDescent="0.3">
      <c r="J1487" s="37"/>
      <c r="K1487" s="37"/>
      <c r="M1487" s="120">
        <v>39630</v>
      </c>
      <c r="N1487" s="122">
        <v>2.25</v>
      </c>
      <c r="O1487" s="53">
        <v>5</v>
      </c>
      <c r="P1487" s="122"/>
      <c r="Q1487" s="37"/>
      <c r="R1487" s="37"/>
      <c r="S1487" s="37"/>
      <c r="T1487" s="128">
        <v>0.21</v>
      </c>
      <c r="U1487" s="37"/>
      <c r="V1487" s="37"/>
    </row>
    <row r="1488" spans="10:22" x14ac:dyDescent="0.3">
      <c r="J1488" s="37"/>
      <c r="K1488" s="37"/>
      <c r="M1488" s="120">
        <v>39661</v>
      </c>
      <c r="N1488" s="122">
        <v>2.25</v>
      </c>
      <c r="O1488" s="53">
        <v>5</v>
      </c>
      <c r="P1488" s="122"/>
      <c r="Q1488" s="37"/>
      <c r="R1488" s="37"/>
      <c r="S1488" s="37"/>
      <c r="T1488" s="128">
        <v>0.16</v>
      </c>
      <c r="U1488" s="37"/>
      <c r="V1488" s="37"/>
    </row>
    <row r="1489" spans="10:22" x14ac:dyDescent="0.3">
      <c r="J1489" s="37"/>
      <c r="K1489" s="37"/>
      <c r="M1489" s="120">
        <v>39692</v>
      </c>
      <c r="N1489" s="122">
        <v>2.25</v>
      </c>
      <c r="O1489" s="53">
        <v>5</v>
      </c>
      <c r="P1489" s="122"/>
      <c r="Q1489" s="37"/>
      <c r="R1489" s="37"/>
      <c r="S1489" s="37"/>
      <c r="T1489" s="128">
        <v>0.18</v>
      </c>
      <c r="U1489" s="37"/>
      <c r="V1489" s="37"/>
    </row>
    <row r="1490" spans="10:22" x14ac:dyDescent="0.3">
      <c r="J1490" s="37"/>
      <c r="K1490" s="37"/>
      <c r="M1490" s="120">
        <v>39722</v>
      </c>
      <c r="N1490" s="122">
        <v>1.25</v>
      </c>
      <c r="O1490" s="53">
        <v>4.5599999999999996</v>
      </c>
      <c r="P1490" s="122"/>
      <c r="Q1490" s="37"/>
      <c r="R1490" s="37"/>
      <c r="S1490" s="37"/>
      <c r="T1490" s="128">
        <v>0.18</v>
      </c>
      <c r="U1490" s="37"/>
      <c r="V1490" s="37"/>
    </row>
    <row r="1491" spans="10:22" x14ac:dyDescent="0.3">
      <c r="J1491" s="37"/>
      <c r="K1491" s="37"/>
      <c r="M1491" s="120">
        <v>39753</v>
      </c>
      <c r="N1491" s="122">
        <v>1.25</v>
      </c>
      <c r="O1491" s="53">
        <v>4</v>
      </c>
      <c r="P1491" s="122"/>
      <c r="Q1491" s="37"/>
      <c r="R1491" s="37"/>
      <c r="S1491" s="37"/>
      <c r="T1491" s="128">
        <v>0.18</v>
      </c>
      <c r="U1491" s="37"/>
      <c r="V1491" s="37"/>
    </row>
    <row r="1492" spans="10:22" x14ac:dyDescent="0.3">
      <c r="J1492" s="37"/>
      <c r="K1492" s="37"/>
      <c r="M1492" s="120">
        <v>39783</v>
      </c>
      <c r="N1492" s="122">
        <v>0.5</v>
      </c>
      <c r="O1492" s="53">
        <v>3.61</v>
      </c>
      <c r="P1492" s="122"/>
      <c r="Q1492" s="37"/>
      <c r="R1492" s="37"/>
      <c r="S1492" s="37"/>
      <c r="T1492" s="128">
        <v>0.17</v>
      </c>
      <c r="U1492" s="37"/>
      <c r="V1492" s="37"/>
    </row>
    <row r="1493" spans="10:22" x14ac:dyDescent="0.3">
      <c r="J1493" s="37"/>
      <c r="K1493" s="37"/>
      <c r="M1493" s="120">
        <v>39814</v>
      </c>
      <c r="N1493" s="122">
        <v>0.5</v>
      </c>
      <c r="O1493" s="53">
        <v>3.25</v>
      </c>
      <c r="P1493" s="122"/>
      <c r="Q1493" s="37"/>
      <c r="R1493" s="37"/>
      <c r="S1493" s="37"/>
      <c r="T1493" s="128">
        <v>0.12</v>
      </c>
      <c r="U1493" s="37"/>
      <c r="V1493" s="37"/>
    </row>
    <row r="1494" spans="10:22" x14ac:dyDescent="0.3">
      <c r="J1494" s="37"/>
      <c r="K1494" s="37"/>
      <c r="M1494" s="120">
        <v>39845</v>
      </c>
      <c r="N1494" s="122">
        <v>0.5</v>
      </c>
      <c r="O1494" s="53">
        <v>3.25</v>
      </c>
      <c r="P1494" s="122"/>
      <c r="Q1494" s="37"/>
      <c r="R1494" s="37"/>
      <c r="S1494" s="37"/>
      <c r="T1494" s="128">
        <v>7.0000000000000007E-2</v>
      </c>
      <c r="U1494" s="37"/>
      <c r="V1494" s="37"/>
    </row>
    <row r="1495" spans="10:22" x14ac:dyDescent="0.3">
      <c r="J1495" s="37"/>
      <c r="K1495" s="37"/>
      <c r="M1495" s="120">
        <v>39873</v>
      </c>
      <c r="N1495" s="122">
        <v>0.5</v>
      </c>
      <c r="O1495" s="53">
        <v>3.25</v>
      </c>
      <c r="P1495" s="122"/>
      <c r="Q1495" s="37"/>
      <c r="R1495" s="37"/>
      <c r="S1495" s="37"/>
      <c r="T1495" s="128">
        <v>0.05</v>
      </c>
      <c r="U1495" s="37"/>
      <c r="V1495" s="37"/>
    </row>
    <row r="1496" spans="10:22" x14ac:dyDescent="0.3">
      <c r="J1496" s="37"/>
      <c r="K1496" s="37"/>
      <c r="M1496" s="120">
        <v>39904</v>
      </c>
      <c r="N1496" s="122">
        <v>0.5</v>
      </c>
      <c r="O1496" s="53">
        <v>3.25</v>
      </c>
      <c r="P1496" s="122"/>
      <c r="Q1496" s="37"/>
      <c r="R1496" s="37"/>
      <c r="S1496" s="37"/>
      <c r="T1496" s="128">
        <v>0.05</v>
      </c>
      <c r="U1496" s="37"/>
      <c r="V1496" s="37"/>
    </row>
    <row r="1497" spans="10:22" x14ac:dyDescent="0.3">
      <c r="J1497" s="37"/>
      <c r="K1497" s="37"/>
      <c r="M1497" s="120">
        <v>39934</v>
      </c>
      <c r="N1497" s="122">
        <v>0.5</v>
      </c>
      <c r="O1497" s="53">
        <v>3.25</v>
      </c>
      <c r="P1497" s="122"/>
      <c r="Q1497" s="37"/>
      <c r="R1497" s="37"/>
      <c r="S1497" s="37"/>
      <c r="T1497" s="128">
        <v>0.06</v>
      </c>
      <c r="U1497" s="37"/>
      <c r="V1497" s="37"/>
    </row>
    <row r="1498" spans="10:22" x14ac:dyDescent="0.3">
      <c r="J1498" s="37"/>
      <c r="K1498" s="37"/>
      <c r="M1498" s="120">
        <v>39965</v>
      </c>
      <c r="N1498" s="122">
        <v>0.5</v>
      </c>
      <c r="O1498" s="53">
        <v>3.25</v>
      </c>
      <c r="P1498" s="122"/>
      <c r="Q1498" s="37"/>
      <c r="R1498" s="37"/>
      <c r="S1498" s="37"/>
      <c r="T1498" s="128">
        <v>0.11</v>
      </c>
      <c r="U1498" s="37"/>
      <c r="V1498" s="37"/>
    </row>
    <row r="1499" spans="10:22" x14ac:dyDescent="0.3">
      <c r="J1499" s="37"/>
      <c r="K1499" s="37"/>
      <c r="M1499" s="120">
        <v>39995</v>
      </c>
      <c r="N1499" s="122">
        <v>0.5</v>
      </c>
      <c r="O1499" s="53">
        <v>3.25</v>
      </c>
      <c r="P1499" s="122"/>
      <c r="Q1499" s="37"/>
      <c r="R1499" s="37"/>
      <c r="S1499" s="37"/>
      <c r="T1499" s="128">
        <v>0.15</v>
      </c>
      <c r="U1499" s="37"/>
      <c r="V1499" s="37"/>
    </row>
    <row r="1500" spans="10:22" x14ac:dyDescent="0.3">
      <c r="J1500" s="37"/>
      <c r="K1500" s="37"/>
      <c r="M1500" s="120">
        <v>40026</v>
      </c>
      <c r="N1500" s="122">
        <v>0.5</v>
      </c>
      <c r="O1500" s="53">
        <v>3.25</v>
      </c>
      <c r="P1500" s="122"/>
      <c r="Q1500" s="37"/>
      <c r="R1500" s="37"/>
      <c r="S1500" s="37"/>
      <c r="T1500" s="128">
        <v>0.16</v>
      </c>
      <c r="U1500" s="37"/>
      <c r="V1500" s="37"/>
    </row>
    <row r="1501" spans="10:22" x14ac:dyDescent="0.3">
      <c r="J1501" s="37"/>
      <c r="K1501" s="37"/>
      <c r="M1501" s="120">
        <v>40057</v>
      </c>
      <c r="N1501" s="122">
        <v>0.5</v>
      </c>
      <c r="O1501" s="53">
        <v>3.25</v>
      </c>
      <c r="P1501" s="122"/>
      <c r="Q1501" s="37"/>
      <c r="R1501" s="37"/>
      <c r="S1501" s="37"/>
      <c r="T1501" s="128">
        <v>0.16</v>
      </c>
      <c r="U1501" s="37"/>
      <c r="V1501" s="37"/>
    </row>
    <row r="1502" spans="10:22" x14ac:dyDescent="0.3">
      <c r="J1502" s="37"/>
      <c r="K1502" s="37"/>
      <c r="M1502" s="120">
        <v>40087</v>
      </c>
      <c r="N1502" s="122">
        <v>0.5</v>
      </c>
      <c r="O1502" s="53">
        <v>3.25</v>
      </c>
      <c r="P1502" s="122"/>
      <c r="Q1502" s="37"/>
      <c r="R1502" s="37"/>
      <c r="S1502" s="37"/>
      <c r="T1502" s="128">
        <v>0.12</v>
      </c>
      <c r="U1502" s="37"/>
      <c r="V1502" s="37"/>
    </row>
    <row r="1503" spans="10:22" x14ac:dyDescent="0.3">
      <c r="J1503" s="37"/>
      <c r="K1503" s="37"/>
      <c r="M1503" s="120">
        <v>40118</v>
      </c>
      <c r="N1503" s="122">
        <v>0.5</v>
      </c>
      <c r="O1503" s="53">
        <v>3.25</v>
      </c>
      <c r="P1503" s="122"/>
      <c r="Q1503" s="37"/>
      <c r="R1503" s="37"/>
      <c r="S1503" s="37"/>
      <c r="T1503" s="128">
        <v>0.16</v>
      </c>
      <c r="U1503" s="37"/>
      <c r="V1503" s="37"/>
    </row>
    <row r="1504" spans="10:22" x14ac:dyDescent="0.3">
      <c r="J1504" s="37"/>
      <c r="K1504" s="37"/>
      <c r="M1504" s="120">
        <v>40148</v>
      </c>
      <c r="N1504" s="122">
        <v>0.5</v>
      </c>
      <c r="O1504" s="53">
        <v>3.25</v>
      </c>
      <c r="P1504" s="122"/>
      <c r="Q1504" s="37"/>
      <c r="R1504" s="37"/>
      <c r="S1504" s="37"/>
      <c r="T1504" s="128">
        <v>0.16</v>
      </c>
      <c r="U1504" s="37"/>
      <c r="V1504" s="37"/>
    </row>
    <row r="1505" spans="10:22" x14ac:dyDescent="0.3">
      <c r="J1505" s="37"/>
      <c r="K1505" s="37"/>
      <c r="M1505" s="120">
        <v>40179</v>
      </c>
      <c r="N1505" s="122">
        <v>0.5</v>
      </c>
      <c r="O1505" s="53">
        <v>3.25</v>
      </c>
      <c r="P1505" s="122"/>
      <c r="Q1505" s="37"/>
      <c r="R1505" s="37"/>
      <c r="S1505" s="37"/>
      <c r="T1505" s="128">
        <v>0.15</v>
      </c>
      <c r="U1505" s="37"/>
      <c r="V1505" s="37"/>
    </row>
    <row r="1506" spans="10:22" x14ac:dyDescent="0.3">
      <c r="J1506" s="37"/>
      <c r="K1506" s="37"/>
      <c r="M1506" s="120">
        <v>40210</v>
      </c>
      <c r="N1506" s="122">
        <v>0.75</v>
      </c>
      <c r="O1506" s="53">
        <v>3.25</v>
      </c>
      <c r="P1506" s="122"/>
      <c r="Q1506" s="37"/>
      <c r="R1506" s="37"/>
      <c r="S1506" s="37"/>
      <c r="T1506" s="128">
        <v>0.13</v>
      </c>
      <c r="U1506" s="37"/>
      <c r="V1506" s="37"/>
    </row>
    <row r="1507" spans="10:22" x14ac:dyDescent="0.3">
      <c r="J1507" s="37"/>
      <c r="K1507" s="37"/>
      <c r="M1507" s="120">
        <v>40238</v>
      </c>
      <c r="N1507" s="122">
        <v>0.75</v>
      </c>
      <c r="O1507" s="53">
        <v>3.25</v>
      </c>
      <c r="P1507" s="122"/>
      <c r="Q1507" s="37"/>
      <c r="R1507" s="37"/>
      <c r="S1507" s="37"/>
      <c r="T1507" s="128">
        <v>0.14000000000000001</v>
      </c>
      <c r="U1507" s="37"/>
      <c r="V1507" s="37"/>
    </row>
    <row r="1508" spans="10:22" x14ac:dyDescent="0.3">
      <c r="J1508" s="37"/>
      <c r="K1508" s="37"/>
      <c r="M1508" s="120">
        <v>40269</v>
      </c>
      <c r="N1508" s="122">
        <v>0.75</v>
      </c>
      <c r="O1508" s="53">
        <v>3.25</v>
      </c>
      <c r="P1508" s="123"/>
      <c r="Q1508" s="129"/>
      <c r="R1508" s="129"/>
      <c r="S1508" s="129"/>
      <c r="T1508" s="130">
        <v>0.14000000000000001</v>
      </c>
      <c r="U1508" s="129"/>
      <c r="V1508" s="129"/>
    </row>
    <row r="1509" spans="10:22" ht="15.75" customHeight="1" x14ac:dyDescent="0.3">
      <c r="M1509" s="120">
        <v>40299</v>
      </c>
      <c r="N1509" s="122">
        <v>0.75</v>
      </c>
      <c r="O1509" s="53">
        <v>3.25</v>
      </c>
      <c r="P1509" s="126"/>
      <c r="Q1509" s="125"/>
      <c r="R1509" s="125"/>
      <c r="S1509" s="346"/>
      <c r="T1509" s="348" t="s">
        <v>343</v>
      </c>
      <c r="U1509" s="342"/>
      <c r="V1509" s="343"/>
    </row>
    <row r="1510" spans="10:22" ht="15.75" customHeight="1" x14ac:dyDescent="0.3">
      <c r="L1510" s="126"/>
      <c r="M1510" s="120">
        <v>40330</v>
      </c>
      <c r="N1510" s="122">
        <v>0.75</v>
      </c>
      <c r="O1510" s="53">
        <v>3.25</v>
      </c>
      <c r="P1510" s="126"/>
      <c r="Q1510" s="331"/>
      <c r="R1510" s="331"/>
      <c r="S1510" s="347"/>
      <c r="T1510" s="341"/>
      <c r="U1510" s="343"/>
      <c r="V1510" s="343"/>
    </row>
    <row r="1511" spans="10:22" x14ac:dyDescent="0.3">
      <c r="L1511" s="126"/>
      <c r="M1511" s="120">
        <v>40360</v>
      </c>
      <c r="N1511" s="122">
        <v>0.75</v>
      </c>
      <c r="O1511" s="53">
        <v>3.25</v>
      </c>
      <c r="Q1511" s="331"/>
      <c r="R1511" s="331"/>
      <c r="S1511" s="347"/>
      <c r="T1511" s="341"/>
      <c r="U1511" s="343"/>
      <c r="V1511" s="343"/>
    </row>
    <row r="1512" spans="10:22" x14ac:dyDescent="0.3">
      <c r="L1512" s="126"/>
      <c r="M1512" s="120">
        <v>40391</v>
      </c>
      <c r="N1512" s="122">
        <v>0.75</v>
      </c>
      <c r="O1512" s="53">
        <v>3.25</v>
      </c>
      <c r="P1512" s="126"/>
      <c r="Q1512" s="331"/>
      <c r="R1512" s="331"/>
      <c r="S1512" s="347"/>
      <c r="T1512" s="341"/>
      <c r="U1512" s="132"/>
      <c r="V1512" s="132"/>
    </row>
    <row r="1513" spans="10:22" x14ac:dyDescent="0.3">
      <c r="L1513" s="126"/>
      <c r="M1513" s="120">
        <v>40422</v>
      </c>
      <c r="N1513" s="122">
        <v>0.75</v>
      </c>
      <c r="O1513" s="53">
        <v>3.25</v>
      </c>
      <c r="P1513" s="126"/>
      <c r="Q1513" s="125"/>
      <c r="R1513" s="125"/>
      <c r="S1513" s="347"/>
      <c r="T1513" s="341"/>
    </row>
    <row r="1514" spans="10:22" ht="15.75" customHeight="1" x14ac:dyDescent="0.3">
      <c r="L1514" s="126"/>
      <c r="M1514" s="120">
        <v>40452</v>
      </c>
      <c r="N1514" s="122">
        <v>0.75</v>
      </c>
      <c r="O1514" s="53">
        <v>3.25</v>
      </c>
      <c r="Q1514" s="125"/>
    </row>
    <row r="1515" spans="10:22" x14ac:dyDescent="0.3">
      <c r="M1515" s="120">
        <v>40483</v>
      </c>
      <c r="N1515" s="122">
        <v>0.75</v>
      </c>
      <c r="O1515" s="53">
        <v>3.25</v>
      </c>
      <c r="P1515" s="126"/>
      <c r="Q1515" s="125"/>
    </row>
    <row r="1516" spans="10:22" x14ac:dyDescent="0.3">
      <c r="M1516" s="121">
        <v>40513</v>
      </c>
      <c r="N1516" s="123">
        <v>0.75</v>
      </c>
      <c r="O1516" s="69">
        <v>3.25</v>
      </c>
      <c r="P1516" s="126"/>
      <c r="Q1516" s="125"/>
    </row>
    <row r="1517" spans="10:22" x14ac:dyDescent="0.3">
      <c r="N1517" s="222"/>
      <c r="O1517" s="222"/>
    </row>
    <row r="1518" spans="10:22" ht="156" x14ac:dyDescent="0.3">
      <c r="M1518" s="222"/>
      <c r="N1518" s="222" t="s">
        <v>350</v>
      </c>
      <c r="O1518" s="221" t="s">
        <v>348</v>
      </c>
      <c r="P1518" s="126"/>
    </row>
    <row r="1519" spans="10:22" x14ac:dyDescent="0.3">
      <c r="M1519" s="222"/>
      <c r="N1519" s="222"/>
      <c r="O1519" s="221"/>
      <c r="P1519" s="126"/>
    </row>
    <row r="1520" spans="10:22" x14ac:dyDescent="0.3">
      <c r="M1520" s="222"/>
      <c r="N1520" s="222"/>
      <c r="O1520" s="221"/>
    </row>
    <row r="1521" spans="13:15" x14ac:dyDescent="0.3">
      <c r="N1521" s="222"/>
      <c r="O1521" s="221"/>
    </row>
    <row r="1522" spans="13:15" x14ac:dyDescent="0.3">
      <c r="M1522" s="221"/>
      <c r="N1522" s="222"/>
    </row>
    <row r="1523" spans="13:15" x14ac:dyDescent="0.3">
      <c r="M1523" s="221"/>
      <c r="N1523" s="222"/>
      <c r="O1523" s="222"/>
    </row>
    <row r="1524" spans="13:15" x14ac:dyDescent="0.3">
      <c r="M1524" s="221"/>
      <c r="N1524" s="222"/>
      <c r="O1524" s="222"/>
    </row>
  </sheetData>
  <mergeCells count="41">
    <mergeCell ref="AH3:AH5"/>
    <mergeCell ref="AG33:AI35"/>
    <mergeCell ref="M2:M4"/>
    <mergeCell ref="N2:N4"/>
    <mergeCell ref="U1509:V1511"/>
    <mergeCell ref="O2:O4"/>
    <mergeCell ref="P2:P4"/>
    <mergeCell ref="Q166:R168"/>
    <mergeCell ref="S1384:S1388"/>
    <mergeCell ref="U338:V340"/>
    <mergeCell ref="Q1510:R1512"/>
    <mergeCell ref="S1509:S1513"/>
    <mergeCell ref="T1509:T1513"/>
    <mergeCell ref="R2:R4"/>
    <mergeCell ref="S2:S4"/>
    <mergeCell ref="Q2:Q4"/>
    <mergeCell ref="A136:E137"/>
    <mergeCell ref="A133:E135"/>
    <mergeCell ref="G404:I413"/>
    <mergeCell ref="U2:U4"/>
    <mergeCell ref="J247:K251"/>
    <mergeCell ref="V2:V4"/>
    <mergeCell ref="E2:E4"/>
    <mergeCell ref="A2:A4"/>
    <mergeCell ref="C2:C4"/>
    <mergeCell ref="B2:B4"/>
    <mergeCell ref="D2:D4"/>
    <mergeCell ref="G2:G4"/>
    <mergeCell ref="H2:H4"/>
    <mergeCell ref="I2:I4"/>
    <mergeCell ref="K2:K4"/>
    <mergeCell ref="J2:J4"/>
    <mergeCell ref="T2:T4"/>
    <mergeCell ref="AE3:AE5"/>
    <mergeCell ref="X3:X5"/>
    <mergeCell ref="Y3:Y5"/>
    <mergeCell ref="Z3:Z5"/>
    <mergeCell ref="AA3:AA5"/>
    <mergeCell ref="AB3:AB5"/>
    <mergeCell ref="AC3:AC5"/>
    <mergeCell ref="AD3:AD5"/>
  </mergeCell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D1528"/>
  <sheetViews>
    <sheetView workbookViewId="0">
      <selection activeCell="D12" sqref="D12"/>
    </sheetView>
  </sheetViews>
  <sheetFormatPr baseColWidth="10" defaultColWidth="10.88671875" defaultRowHeight="15.6" x14ac:dyDescent="0.3"/>
  <cols>
    <col min="1" max="1" width="10.88671875" style="9"/>
    <col min="2" max="2" width="19.88671875" style="9" customWidth="1"/>
    <col min="3" max="3" width="20.109375" style="9" customWidth="1"/>
    <col min="4" max="4" width="20.6640625" style="9" customWidth="1"/>
    <col min="5" max="5" width="19.88671875" style="9" customWidth="1"/>
    <col min="6" max="6" width="18.109375" style="9" customWidth="1"/>
    <col min="7" max="7" width="5.33203125" style="9" customWidth="1"/>
    <col min="8" max="8" width="10.88671875" style="9"/>
    <col min="9" max="9" width="16.33203125" style="9" customWidth="1"/>
    <col min="10" max="10" width="14.109375" style="9" customWidth="1"/>
    <col min="11" max="16384" width="10.88671875" style="9"/>
  </cols>
  <sheetData>
    <row r="1" spans="1:1902" ht="15.75" customHeight="1" x14ac:dyDescent="0.3">
      <c r="B1" s="137" t="s">
        <v>364</v>
      </c>
      <c r="C1" s="153"/>
      <c r="D1" s="153"/>
      <c r="E1" s="154"/>
      <c r="F1" s="153"/>
      <c r="G1" s="74"/>
      <c r="H1" s="153" t="s">
        <v>399</v>
      </c>
      <c r="I1" s="64"/>
      <c r="J1" s="64"/>
      <c r="K1" s="18"/>
      <c r="L1" s="33"/>
      <c r="M1" s="33"/>
      <c r="N1" s="33"/>
      <c r="O1" s="33"/>
      <c r="P1" s="33"/>
    </row>
    <row r="2" spans="1:1902" s="34" customFormat="1" ht="15.75" customHeight="1" x14ac:dyDescent="0.3">
      <c r="A2" s="328" t="s">
        <v>334</v>
      </c>
      <c r="B2" s="314" t="s">
        <v>354</v>
      </c>
      <c r="C2" s="314" t="s">
        <v>355</v>
      </c>
      <c r="D2" s="314" t="s">
        <v>356</v>
      </c>
      <c r="E2" s="314" t="s">
        <v>360</v>
      </c>
      <c r="F2" s="314" t="s">
        <v>362</v>
      </c>
      <c r="G2" s="35"/>
      <c r="H2" s="314" t="s">
        <v>363</v>
      </c>
      <c r="I2" s="314" t="s">
        <v>108</v>
      </c>
      <c r="J2" s="314" t="s">
        <v>109</v>
      </c>
      <c r="K2" s="9"/>
      <c r="L2" s="33"/>
      <c r="M2" s="33"/>
      <c r="N2" s="33"/>
      <c r="O2" s="33"/>
      <c r="P2" s="33"/>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c r="IW2" s="9"/>
      <c r="IX2" s="9"/>
      <c r="IY2" s="9"/>
      <c r="IZ2" s="9"/>
      <c r="JA2" s="9"/>
      <c r="JB2" s="9"/>
      <c r="JC2" s="9"/>
      <c r="JD2" s="9"/>
      <c r="JE2" s="9"/>
      <c r="JF2" s="9"/>
      <c r="JG2" s="9"/>
      <c r="JH2" s="9"/>
      <c r="JI2" s="9"/>
      <c r="JJ2" s="9"/>
      <c r="JK2" s="9"/>
      <c r="JL2" s="9"/>
      <c r="JM2" s="9"/>
      <c r="JN2" s="9"/>
      <c r="JO2" s="9"/>
      <c r="JP2" s="9"/>
      <c r="JQ2" s="9"/>
      <c r="JR2" s="9"/>
      <c r="JS2" s="9"/>
      <c r="JT2" s="9"/>
      <c r="JU2" s="9"/>
      <c r="JV2" s="9"/>
      <c r="JW2" s="9"/>
      <c r="JX2" s="9"/>
      <c r="JY2" s="9"/>
      <c r="JZ2" s="9"/>
      <c r="KA2" s="9"/>
      <c r="KB2" s="9"/>
      <c r="KC2" s="9"/>
      <c r="KD2" s="9"/>
      <c r="KE2" s="9"/>
      <c r="KF2" s="9"/>
      <c r="KG2" s="9"/>
      <c r="KH2" s="9"/>
      <c r="KI2" s="9"/>
      <c r="KJ2" s="9"/>
      <c r="KK2" s="9"/>
      <c r="KL2" s="9"/>
      <c r="KM2" s="9"/>
      <c r="KN2" s="9"/>
      <c r="KO2" s="9"/>
      <c r="KP2" s="9"/>
      <c r="KQ2" s="9"/>
      <c r="KR2" s="9"/>
      <c r="KS2" s="9"/>
      <c r="KT2" s="9"/>
      <c r="KU2" s="9"/>
      <c r="KV2" s="9"/>
      <c r="KW2" s="9"/>
      <c r="KX2" s="9"/>
      <c r="KY2" s="9"/>
      <c r="KZ2" s="9"/>
      <c r="LA2" s="9"/>
      <c r="LB2" s="9"/>
      <c r="LC2" s="9"/>
      <c r="LD2" s="9"/>
      <c r="LE2" s="9"/>
      <c r="LF2" s="9"/>
      <c r="LG2" s="9"/>
      <c r="LH2" s="9"/>
      <c r="LI2" s="9"/>
      <c r="LJ2" s="9"/>
      <c r="LK2" s="9"/>
      <c r="LL2" s="9"/>
      <c r="LM2" s="9"/>
      <c r="LN2" s="9"/>
      <c r="LO2" s="9"/>
      <c r="LP2" s="9"/>
      <c r="LQ2" s="9"/>
      <c r="LR2" s="9"/>
      <c r="LS2" s="9"/>
      <c r="LT2" s="9"/>
      <c r="LU2" s="9"/>
      <c r="LV2" s="9"/>
      <c r="LW2" s="9"/>
      <c r="LX2" s="9"/>
      <c r="LY2" s="9"/>
      <c r="LZ2" s="9"/>
      <c r="MA2" s="9"/>
      <c r="MB2" s="9"/>
      <c r="MC2" s="9"/>
      <c r="MD2" s="9"/>
      <c r="ME2" s="9"/>
      <c r="MF2" s="9"/>
      <c r="MG2" s="9"/>
      <c r="MH2" s="9"/>
      <c r="MI2" s="9"/>
      <c r="MJ2" s="9"/>
      <c r="MK2" s="9"/>
      <c r="ML2" s="9"/>
      <c r="MM2" s="9"/>
      <c r="MN2" s="9"/>
      <c r="MO2" s="9"/>
      <c r="MP2" s="9"/>
      <c r="MQ2" s="9"/>
      <c r="MR2" s="9"/>
      <c r="MS2" s="9"/>
      <c r="MT2" s="9"/>
      <c r="MU2" s="9"/>
      <c r="MV2" s="9"/>
      <c r="MW2" s="9"/>
      <c r="MX2" s="9"/>
      <c r="MY2" s="9"/>
      <c r="MZ2" s="9"/>
      <c r="NA2" s="9"/>
      <c r="NB2" s="9"/>
      <c r="NC2" s="9"/>
      <c r="ND2" s="9"/>
      <c r="NE2" s="9"/>
      <c r="NF2" s="9"/>
      <c r="NG2" s="9"/>
      <c r="NH2" s="9"/>
      <c r="NI2" s="9"/>
      <c r="NJ2" s="9"/>
      <c r="NK2" s="9"/>
      <c r="NL2" s="9"/>
      <c r="NM2" s="9"/>
      <c r="NN2" s="9"/>
      <c r="NO2" s="9"/>
      <c r="NP2" s="9"/>
      <c r="NQ2" s="9"/>
      <c r="NR2" s="9"/>
      <c r="NS2" s="9"/>
      <c r="NT2" s="9"/>
      <c r="NU2" s="9"/>
      <c r="NV2" s="9"/>
      <c r="NW2" s="9"/>
      <c r="NX2" s="9"/>
      <c r="NY2" s="9"/>
      <c r="NZ2" s="9"/>
      <c r="OA2" s="9"/>
      <c r="OB2" s="9"/>
      <c r="OC2" s="9"/>
      <c r="OD2" s="9"/>
      <c r="OE2" s="9"/>
      <c r="OF2" s="9"/>
      <c r="OG2" s="9"/>
      <c r="OH2" s="9"/>
      <c r="OI2" s="9"/>
      <c r="OJ2" s="9"/>
      <c r="OK2" s="9"/>
      <c r="OL2" s="9"/>
      <c r="OM2" s="9"/>
      <c r="ON2" s="9"/>
      <c r="OO2" s="9"/>
      <c r="OP2" s="9"/>
      <c r="OQ2" s="9"/>
      <c r="OR2" s="9"/>
      <c r="OS2" s="9"/>
      <c r="OT2" s="9"/>
      <c r="OU2" s="9"/>
      <c r="OV2" s="9"/>
      <c r="OW2" s="9"/>
      <c r="OX2" s="9"/>
      <c r="OY2" s="9"/>
      <c r="OZ2" s="9"/>
      <c r="PA2" s="9"/>
      <c r="PB2" s="9"/>
      <c r="PC2" s="9"/>
      <c r="PD2" s="9"/>
      <c r="PE2" s="9"/>
      <c r="PF2" s="9"/>
      <c r="PG2" s="9"/>
      <c r="PH2" s="9"/>
      <c r="PI2" s="9"/>
      <c r="PJ2" s="9"/>
      <c r="PK2" s="9"/>
      <c r="PL2" s="9"/>
      <c r="PM2" s="9"/>
      <c r="PN2" s="9"/>
      <c r="PO2" s="9"/>
      <c r="PP2" s="9"/>
      <c r="PQ2" s="9"/>
      <c r="PR2" s="9"/>
      <c r="PS2" s="9"/>
      <c r="PT2" s="9"/>
      <c r="PU2" s="9"/>
      <c r="PV2" s="9"/>
      <c r="PW2" s="9"/>
      <c r="PX2" s="9"/>
      <c r="PY2" s="9"/>
      <c r="PZ2" s="9"/>
      <c r="QA2" s="9"/>
      <c r="QB2" s="9"/>
      <c r="QC2" s="9"/>
      <c r="QD2" s="9"/>
      <c r="QE2" s="9"/>
      <c r="QF2" s="9"/>
      <c r="QG2" s="9"/>
      <c r="QH2" s="9"/>
      <c r="QI2" s="9"/>
      <c r="QJ2" s="9"/>
      <c r="QK2" s="9"/>
      <c r="QL2" s="9"/>
      <c r="QM2" s="9"/>
      <c r="QN2" s="9"/>
      <c r="QO2" s="9"/>
      <c r="QP2" s="9"/>
      <c r="QQ2" s="9"/>
      <c r="QR2" s="9"/>
      <c r="QS2" s="9"/>
      <c r="QT2" s="9"/>
      <c r="QU2" s="9"/>
      <c r="QV2" s="9"/>
      <c r="QW2" s="9"/>
      <c r="QX2" s="9"/>
      <c r="QY2" s="9"/>
      <c r="QZ2" s="9"/>
      <c r="RA2" s="9"/>
      <c r="RB2" s="9"/>
      <c r="RC2" s="9"/>
      <c r="RD2" s="9"/>
      <c r="RE2" s="9"/>
      <c r="RF2" s="9"/>
      <c r="RG2" s="9"/>
      <c r="RH2" s="9"/>
      <c r="RI2" s="9"/>
      <c r="RJ2" s="9"/>
      <c r="RK2" s="9"/>
      <c r="RL2" s="9"/>
      <c r="RM2" s="9"/>
      <c r="RN2" s="9"/>
      <c r="RO2" s="9"/>
      <c r="RP2" s="9"/>
      <c r="RQ2" s="9"/>
      <c r="RR2" s="9"/>
      <c r="RS2" s="9"/>
      <c r="RT2" s="9"/>
      <c r="RU2" s="9"/>
      <c r="RV2" s="9"/>
      <c r="RW2" s="9"/>
      <c r="RX2" s="9"/>
      <c r="RY2" s="9"/>
      <c r="RZ2" s="9"/>
      <c r="SA2" s="9"/>
      <c r="SB2" s="9"/>
      <c r="SC2" s="9"/>
      <c r="SD2" s="9"/>
      <c r="SE2" s="9"/>
      <c r="SF2" s="9"/>
      <c r="SG2" s="9"/>
      <c r="SH2" s="9"/>
      <c r="SI2" s="9"/>
      <c r="SJ2" s="9"/>
      <c r="SK2" s="9"/>
      <c r="SL2" s="9"/>
      <c r="SM2" s="9"/>
      <c r="SN2" s="9"/>
      <c r="SO2" s="9"/>
      <c r="SP2" s="9"/>
      <c r="SQ2" s="9"/>
      <c r="SR2" s="9"/>
      <c r="SS2" s="9"/>
      <c r="ST2" s="9"/>
      <c r="SU2" s="9"/>
      <c r="SV2" s="9"/>
      <c r="SW2" s="9"/>
      <c r="SX2" s="9"/>
      <c r="SY2" s="9"/>
      <c r="SZ2" s="9"/>
      <c r="TA2" s="9"/>
      <c r="TB2" s="9"/>
      <c r="TC2" s="9"/>
      <c r="TD2" s="9"/>
      <c r="TE2" s="9"/>
      <c r="TF2" s="9"/>
      <c r="TG2" s="9"/>
      <c r="TH2" s="9"/>
      <c r="TI2" s="9"/>
      <c r="TJ2" s="9"/>
      <c r="TK2" s="9"/>
      <c r="TL2" s="9"/>
      <c r="TM2" s="9"/>
      <c r="TN2" s="9"/>
      <c r="TO2" s="9"/>
      <c r="TP2" s="9"/>
      <c r="TQ2" s="9"/>
      <c r="TR2" s="9"/>
      <c r="TS2" s="9"/>
      <c r="TT2" s="9"/>
      <c r="TU2" s="9"/>
      <c r="TV2" s="9"/>
      <c r="TW2" s="9"/>
      <c r="TX2" s="9"/>
      <c r="TY2" s="9"/>
      <c r="TZ2" s="9"/>
      <c r="UA2" s="9"/>
      <c r="UB2" s="9"/>
      <c r="UC2" s="9"/>
      <c r="UD2" s="9"/>
      <c r="UE2" s="9"/>
      <c r="UF2" s="9"/>
      <c r="UG2" s="9"/>
      <c r="UH2" s="9"/>
      <c r="UI2" s="9"/>
      <c r="UJ2" s="9"/>
      <c r="UK2" s="9"/>
      <c r="UL2" s="9"/>
      <c r="UM2" s="9"/>
      <c r="UN2" s="9"/>
      <c r="UO2" s="9"/>
      <c r="UP2" s="9"/>
      <c r="UQ2" s="9"/>
      <c r="UR2" s="9"/>
      <c r="US2" s="9"/>
      <c r="UT2" s="9"/>
      <c r="UU2" s="9"/>
      <c r="UV2" s="9"/>
      <c r="UW2" s="9"/>
      <c r="UX2" s="9"/>
      <c r="UY2" s="9"/>
      <c r="UZ2" s="9"/>
      <c r="VA2" s="9"/>
      <c r="VB2" s="9"/>
      <c r="VC2" s="9"/>
      <c r="VD2" s="9"/>
      <c r="VE2" s="9"/>
      <c r="VF2" s="9"/>
      <c r="VG2" s="9"/>
      <c r="VH2" s="9"/>
      <c r="VI2" s="9"/>
      <c r="VJ2" s="9"/>
      <c r="VK2" s="9"/>
      <c r="VL2" s="9"/>
      <c r="VM2" s="9"/>
      <c r="VN2" s="9"/>
      <c r="VO2" s="9"/>
      <c r="VP2" s="9"/>
      <c r="VQ2" s="9"/>
      <c r="VR2" s="9"/>
      <c r="VS2" s="9"/>
      <c r="VT2" s="9"/>
      <c r="VU2" s="9"/>
      <c r="VV2" s="9"/>
      <c r="VW2" s="9"/>
      <c r="VX2" s="9"/>
      <c r="VY2" s="9"/>
      <c r="VZ2" s="9"/>
      <c r="WA2" s="9"/>
      <c r="WB2" s="9"/>
      <c r="WC2" s="9"/>
      <c r="WD2" s="9"/>
      <c r="WE2" s="9"/>
      <c r="WF2" s="9"/>
      <c r="WG2" s="9"/>
      <c r="WH2" s="9"/>
      <c r="WI2" s="9"/>
      <c r="WJ2" s="9"/>
      <c r="WK2" s="9"/>
      <c r="WL2" s="9"/>
      <c r="WM2" s="9"/>
      <c r="WN2" s="9"/>
      <c r="WO2" s="9"/>
      <c r="WP2" s="9"/>
      <c r="WQ2" s="9"/>
      <c r="WR2" s="9"/>
      <c r="WS2" s="9"/>
      <c r="WT2" s="9"/>
      <c r="WU2" s="9"/>
      <c r="WV2" s="9"/>
      <c r="WW2" s="9"/>
      <c r="WX2" s="9"/>
      <c r="WY2" s="9"/>
      <c r="WZ2" s="9"/>
      <c r="XA2" s="9"/>
      <c r="XB2" s="9"/>
      <c r="XC2" s="9"/>
      <c r="XD2" s="9"/>
      <c r="XE2" s="9"/>
      <c r="XF2" s="9"/>
      <c r="XG2" s="9"/>
      <c r="XH2" s="9"/>
      <c r="XI2" s="9"/>
      <c r="XJ2" s="9"/>
      <c r="XK2" s="9"/>
      <c r="XL2" s="9"/>
      <c r="XM2" s="9"/>
      <c r="XN2" s="9"/>
      <c r="XO2" s="9"/>
      <c r="XP2" s="9"/>
      <c r="XQ2" s="9"/>
      <c r="XR2" s="9"/>
      <c r="XS2" s="9"/>
      <c r="XT2" s="9"/>
      <c r="XU2" s="9"/>
      <c r="XV2" s="9"/>
      <c r="XW2" s="9"/>
      <c r="XX2" s="9"/>
      <c r="XY2" s="9"/>
      <c r="XZ2" s="9"/>
      <c r="YA2" s="9"/>
      <c r="YB2" s="9"/>
      <c r="YC2" s="9"/>
      <c r="YD2" s="9"/>
      <c r="YE2" s="9"/>
      <c r="YF2" s="9"/>
      <c r="YG2" s="9"/>
      <c r="YH2" s="9"/>
      <c r="YI2" s="9"/>
      <c r="YJ2" s="9"/>
      <c r="YK2" s="9"/>
      <c r="YL2" s="9"/>
      <c r="YM2" s="9"/>
      <c r="YN2" s="9"/>
      <c r="YO2" s="9"/>
      <c r="YP2" s="9"/>
      <c r="YQ2" s="9"/>
      <c r="YR2" s="9"/>
      <c r="YS2" s="9"/>
      <c r="YT2" s="9"/>
      <c r="YU2" s="9"/>
      <c r="YV2" s="9"/>
      <c r="YW2" s="9"/>
      <c r="YX2" s="9"/>
      <c r="YY2" s="9"/>
      <c r="YZ2" s="9"/>
      <c r="ZA2" s="9"/>
      <c r="ZB2" s="9"/>
      <c r="ZC2" s="9"/>
      <c r="ZD2" s="9"/>
      <c r="ZE2" s="9"/>
      <c r="ZF2" s="9"/>
      <c r="ZG2" s="9"/>
      <c r="ZH2" s="9"/>
      <c r="ZI2" s="9"/>
      <c r="ZJ2" s="9"/>
      <c r="ZK2" s="9"/>
      <c r="ZL2" s="9"/>
      <c r="ZM2" s="9"/>
      <c r="ZN2" s="9"/>
      <c r="ZO2" s="9"/>
      <c r="ZP2" s="9"/>
      <c r="ZQ2" s="9"/>
      <c r="ZR2" s="9"/>
      <c r="ZS2" s="9"/>
      <c r="ZT2" s="9"/>
      <c r="ZU2" s="9"/>
      <c r="ZV2" s="9"/>
      <c r="ZW2" s="9"/>
      <c r="ZX2" s="9"/>
      <c r="ZY2" s="9"/>
      <c r="ZZ2" s="9"/>
      <c r="AAA2" s="9"/>
      <c r="AAB2" s="9"/>
      <c r="AAC2" s="9"/>
      <c r="AAD2" s="9"/>
      <c r="AAE2" s="9"/>
      <c r="AAF2" s="9"/>
      <c r="AAG2" s="9"/>
      <c r="AAH2" s="9"/>
      <c r="AAI2" s="9"/>
      <c r="AAJ2" s="9"/>
      <c r="AAK2" s="9"/>
      <c r="AAL2" s="9"/>
      <c r="AAM2" s="9"/>
      <c r="AAN2" s="9"/>
      <c r="AAO2" s="9"/>
      <c r="AAP2" s="9"/>
      <c r="AAQ2" s="9"/>
      <c r="AAR2" s="9"/>
      <c r="AAS2" s="9"/>
      <c r="AAT2" s="9"/>
      <c r="AAU2" s="9"/>
      <c r="AAV2" s="9"/>
      <c r="AAW2" s="9"/>
      <c r="AAX2" s="9"/>
      <c r="AAY2" s="9"/>
      <c r="AAZ2" s="9"/>
      <c r="ABA2" s="9"/>
      <c r="ABB2" s="9"/>
      <c r="ABC2" s="9"/>
      <c r="ABD2" s="9"/>
      <c r="ABE2" s="9"/>
      <c r="ABF2" s="9"/>
      <c r="ABG2" s="9"/>
      <c r="ABH2" s="9"/>
      <c r="ABI2" s="9"/>
      <c r="ABJ2" s="9"/>
      <c r="ABK2" s="9"/>
      <c r="ABL2" s="9"/>
      <c r="ABM2" s="9"/>
      <c r="ABN2" s="9"/>
      <c r="ABO2" s="9"/>
      <c r="ABP2" s="9"/>
      <c r="ABQ2" s="9"/>
      <c r="ABR2" s="9"/>
      <c r="ABS2" s="9"/>
      <c r="ABT2" s="9"/>
      <c r="ABU2" s="9"/>
      <c r="ABV2" s="9"/>
      <c r="ABW2" s="9"/>
      <c r="ABX2" s="9"/>
      <c r="ABY2" s="9"/>
      <c r="ABZ2" s="9"/>
      <c r="ACA2" s="9"/>
      <c r="ACB2" s="9"/>
      <c r="ACC2" s="9"/>
      <c r="ACD2" s="9"/>
      <c r="ACE2" s="9"/>
      <c r="ACF2" s="9"/>
      <c r="ACG2" s="9"/>
      <c r="ACH2" s="9"/>
      <c r="ACI2" s="9"/>
      <c r="ACJ2" s="9"/>
      <c r="ACK2" s="9"/>
      <c r="ACL2" s="9"/>
      <c r="ACM2" s="9"/>
      <c r="ACN2" s="9"/>
      <c r="ACO2" s="9"/>
      <c r="ACP2" s="9"/>
      <c r="ACQ2" s="9"/>
      <c r="ACR2" s="9"/>
      <c r="ACS2" s="9"/>
      <c r="ACT2" s="9"/>
      <c r="ACU2" s="9"/>
      <c r="ACV2" s="9"/>
      <c r="ACW2" s="9"/>
      <c r="ACX2" s="9"/>
      <c r="ACY2" s="9"/>
      <c r="ACZ2" s="9"/>
      <c r="ADA2" s="9"/>
      <c r="ADB2" s="9"/>
      <c r="ADC2" s="9"/>
      <c r="ADD2" s="9"/>
      <c r="ADE2" s="9"/>
      <c r="ADF2" s="9"/>
      <c r="ADG2" s="9"/>
      <c r="ADH2" s="9"/>
      <c r="ADI2" s="9"/>
      <c r="ADJ2" s="9"/>
      <c r="ADK2" s="9"/>
      <c r="ADL2" s="9"/>
      <c r="ADM2" s="9"/>
      <c r="ADN2" s="9"/>
      <c r="ADO2" s="9"/>
      <c r="ADP2" s="9"/>
      <c r="ADQ2" s="9"/>
      <c r="ADR2" s="9"/>
      <c r="ADS2" s="9"/>
      <c r="ADT2" s="9"/>
      <c r="ADU2" s="9"/>
      <c r="ADV2" s="9"/>
      <c r="ADW2" s="9"/>
      <c r="ADX2" s="9"/>
      <c r="ADY2" s="9"/>
      <c r="ADZ2" s="9"/>
      <c r="AEA2" s="9"/>
      <c r="AEB2" s="9"/>
      <c r="AEC2" s="9"/>
      <c r="AED2" s="9"/>
      <c r="AEE2" s="9"/>
      <c r="AEF2" s="9"/>
      <c r="AEG2" s="9"/>
      <c r="AEH2" s="9"/>
      <c r="AEI2" s="9"/>
      <c r="AEJ2" s="9"/>
      <c r="AEK2" s="9"/>
      <c r="AEL2" s="9"/>
      <c r="AEM2" s="9"/>
      <c r="AEN2" s="9"/>
      <c r="AEO2" s="9"/>
      <c r="AEP2" s="9"/>
      <c r="AEQ2" s="9"/>
      <c r="AER2" s="9"/>
      <c r="AES2" s="9"/>
      <c r="AET2" s="9"/>
      <c r="AEU2" s="9"/>
      <c r="AEV2" s="9"/>
      <c r="AEW2" s="9"/>
      <c r="AEX2" s="9"/>
      <c r="AEY2" s="9"/>
      <c r="AEZ2" s="9"/>
      <c r="AFA2" s="9"/>
      <c r="AFB2" s="9"/>
      <c r="AFC2" s="9"/>
      <c r="AFD2" s="9"/>
      <c r="AFE2" s="9"/>
      <c r="AFF2" s="9"/>
      <c r="AFG2" s="9"/>
      <c r="AFH2" s="9"/>
      <c r="AFI2" s="9"/>
      <c r="AFJ2" s="9"/>
      <c r="AFK2" s="9"/>
      <c r="AFL2" s="9"/>
      <c r="AFM2" s="9"/>
      <c r="AFN2" s="9"/>
      <c r="AFO2" s="9"/>
      <c r="AFP2" s="9"/>
      <c r="AFQ2" s="9"/>
      <c r="AFR2" s="9"/>
      <c r="AFS2" s="9"/>
      <c r="AFT2" s="9"/>
      <c r="AFU2" s="9"/>
      <c r="AFV2" s="9"/>
      <c r="AFW2" s="9"/>
      <c r="AFX2" s="9"/>
      <c r="AFY2" s="9"/>
      <c r="AFZ2" s="9"/>
      <c r="AGA2" s="9"/>
      <c r="AGB2" s="9"/>
      <c r="AGC2" s="9"/>
      <c r="AGD2" s="9"/>
      <c r="AGE2" s="9"/>
      <c r="AGF2" s="9"/>
      <c r="AGG2" s="9"/>
      <c r="AGH2" s="9"/>
      <c r="AGI2" s="9"/>
      <c r="AGJ2" s="9"/>
      <c r="AGK2" s="9"/>
      <c r="AGL2" s="9"/>
      <c r="AGM2" s="9"/>
      <c r="AGN2" s="9"/>
      <c r="AGO2" s="9"/>
      <c r="AGP2" s="9"/>
      <c r="AGQ2" s="9"/>
      <c r="AGR2" s="9"/>
      <c r="AGS2" s="9"/>
      <c r="AGT2" s="9"/>
      <c r="AGU2" s="9"/>
      <c r="AGV2" s="9"/>
      <c r="AGW2" s="9"/>
      <c r="AGX2" s="9"/>
      <c r="AGY2" s="9"/>
      <c r="AGZ2" s="9"/>
      <c r="AHA2" s="9"/>
      <c r="AHB2" s="9"/>
      <c r="AHC2" s="9"/>
      <c r="AHD2" s="9"/>
      <c r="AHE2" s="9"/>
      <c r="AHF2" s="9"/>
      <c r="AHG2" s="9"/>
      <c r="AHH2" s="9"/>
      <c r="AHI2" s="9"/>
      <c r="AHJ2" s="9"/>
      <c r="AHK2" s="9"/>
      <c r="AHL2" s="9"/>
      <c r="AHM2" s="9"/>
      <c r="AHN2" s="9"/>
      <c r="AHO2" s="9"/>
      <c r="AHP2" s="9"/>
      <c r="AHQ2" s="9"/>
      <c r="AHR2" s="9"/>
      <c r="AHS2" s="9"/>
      <c r="AHT2" s="9"/>
      <c r="AHU2" s="9"/>
      <c r="AHV2" s="9"/>
      <c r="AHW2" s="9"/>
      <c r="AHX2" s="9"/>
      <c r="AHY2" s="9"/>
      <c r="AHZ2" s="9"/>
      <c r="AIA2" s="9"/>
      <c r="AIB2" s="9"/>
      <c r="AIC2" s="9"/>
      <c r="AID2" s="9"/>
      <c r="AIE2" s="9"/>
      <c r="AIF2" s="9"/>
      <c r="AIG2" s="9"/>
      <c r="AIH2" s="9"/>
      <c r="AII2" s="9"/>
      <c r="AIJ2" s="9"/>
      <c r="AIK2" s="9"/>
      <c r="AIL2" s="9"/>
      <c r="AIM2" s="9"/>
      <c r="AIN2" s="9"/>
      <c r="AIO2" s="9"/>
      <c r="AIP2" s="9"/>
      <c r="AIQ2" s="9"/>
      <c r="AIR2" s="9"/>
      <c r="AIS2" s="9"/>
      <c r="AIT2" s="9"/>
      <c r="AIU2" s="9"/>
      <c r="AIV2" s="9"/>
      <c r="AIW2" s="9"/>
      <c r="AIX2" s="9"/>
      <c r="AIY2" s="9"/>
      <c r="AIZ2" s="9"/>
      <c r="AJA2" s="9"/>
      <c r="AJB2" s="9"/>
      <c r="AJC2" s="9"/>
      <c r="AJD2" s="9"/>
      <c r="AJE2" s="9"/>
      <c r="AJF2" s="9"/>
      <c r="AJG2" s="9"/>
      <c r="AJH2" s="9"/>
      <c r="AJI2" s="9"/>
      <c r="AJJ2" s="9"/>
      <c r="AJK2" s="9"/>
      <c r="AJL2" s="9"/>
      <c r="AJM2" s="9"/>
      <c r="AJN2" s="9"/>
      <c r="AJO2" s="9"/>
      <c r="AJP2" s="9"/>
      <c r="AJQ2" s="9"/>
      <c r="AJR2" s="9"/>
      <c r="AJS2" s="9"/>
      <c r="AJT2" s="9"/>
      <c r="AJU2" s="9"/>
      <c r="AJV2" s="9"/>
      <c r="AJW2" s="9"/>
      <c r="AJX2" s="9"/>
      <c r="AJY2" s="9"/>
      <c r="AJZ2" s="9"/>
      <c r="AKA2" s="9"/>
      <c r="AKB2" s="9"/>
      <c r="AKC2" s="9"/>
      <c r="AKD2" s="9"/>
      <c r="AKE2" s="9"/>
      <c r="AKF2" s="9"/>
      <c r="AKG2" s="9"/>
      <c r="AKH2" s="9"/>
      <c r="AKI2" s="9"/>
      <c r="AKJ2" s="9"/>
      <c r="AKK2" s="9"/>
      <c r="AKL2" s="9"/>
      <c r="AKM2" s="9"/>
      <c r="AKN2" s="9"/>
      <c r="AKO2" s="9"/>
      <c r="AKP2" s="9"/>
      <c r="AKQ2" s="9"/>
      <c r="AKR2" s="9"/>
      <c r="AKS2" s="9"/>
      <c r="AKT2" s="9"/>
      <c r="AKU2" s="9"/>
      <c r="AKV2" s="9"/>
      <c r="AKW2" s="9"/>
      <c r="AKX2" s="9"/>
      <c r="AKY2" s="9"/>
      <c r="AKZ2" s="9"/>
      <c r="ALA2" s="9"/>
      <c r="ALB2" s="9"/>
      <c r="ALC2" s="9"/>
      <c r="ALD2" s="9"/>
      <c r="ALE2" s="9"/>
      <c r="ALF2" s="9"/>
      <c r="ALG2" s="9"/>
      <c r="ALH2" s="9"/>
      <c r="ALI2" s="9"/>
      <c r="ALJ2" s="9"/>
      <c r="ALK2" s="9"/>
      <c r="ALL2" s="9"/>
      <c r="ALM2" s="9"/>
      <c r="ALN2" s="9"/>
      <c r="ALO2" s="9"/>
      <c r="ALP2" s="9"/>
      <c r="ALQ2" s="9"/>
      <c r="ALR2" s="9"/>
      <c r="ALS2" s="9"/>
      <c r="ALT2" s="9"/>
      <c r="ALU2" s="9"/>
      <c r="ALV2" s="9"/>
      <c r="ALW2" s="9"/>
      <c r="ALX2" s="9"/>
      <c r="ALY2" s="9"/>
      <c r="ALZ2" s="9"/>
      <c r="AMA2" s="9"/>
      <c r="AMB2" s="9"/>
      <c r="AMC2" s="9"/>
      <c r="AMD2" s="9"/>
      <c r="AME2" s="9"/>
      <c r="AMF2" s="9"/>
      <c r="AMG2" s="9"/>
      <c r="AMH2" s="9"/>
      <c r="AMI2" s="9"/>
      <c r="AMJ2" s="9"/>
      <c r="AMK2" s="9"/>
      <c r="AML2" s="9"/>
      <c r="AMM2" s="9"/>
      <c r="AMN2" s="9"/>
      <c r="AMO2" s="9"/>
      <c r="AMP2" s="9"/>
      <c r="AMQ2" s="9"/>
      <c r="AMR2" s="9"/>
      <c r="AMS2" s="9"/>
      <c r="AMT2" s="9"/>
      <c r="AMU2" s="9"/>
      <c r="AMV2" s="9"/>
      <c r="AMW2" s="9"/>
      <c r="AMX2" s="9"/>
      <c r="AMY2" s="9"/>
      <c r="AMZ2" s="9"/>
      <c r="ANA2" s="9"/>
      <c r="ANB2" s="9"/>
      <c r="ANC2" s="9"/>
      <c r="AND2" s="9"/>
      <c r="ANE2" s="9"/>
      <c r="ANF2" s="9"/>
      <c r="ANG2" s="9"/>
      <c r="ANH2" s="9"/>
      <c r="ANI2" s="9"/>
      <c r="ANJ2" s="9"/>
      <c r="ANK2" s="9"/>
      <c r="ANL2" s="9"/>
      <c r="ANM2" s="9"/>
      <c r="ANN2" s="9"/>
      <c r="ANO2" s="9"/>
      <c r="ANP2" s="9"/>
      <c r="ANQ2" s="9"/>
      <c r="ANR2" s="9"/>
      <c r="ANS2" s="9"/>
      <c r="ANT2" s="9"/>
      <c r="ANU2" s="9"/>
      <c r="ANV2" s="9"/>
      <c r="ANW2" s="9"/>
      <c r="ANX2" s="9"/>
      <c r="ANY2" s="9"/>
      <c r="ANZ2" s="9"/>
      <c r="AOA2" s="9"/>
      <c r="AOB2" s="9"/>
      <c r="AOC2" s="9"/>
      <c r="AOD2" s="9"/>
      <c r="AOE2" s="9"/>
      <c r="AOF2" s="9"/>
      <c r="AOG2" s="9"/>
      <c r="AOH2" s="9"/>
      <c r="AOI2" s="9"/>
      <c r="AOJ2" s="9"/>
      <c r="AOK2" s="9"/>
      <c r="AOL2" s="9"/>
      <c r="AOM2" s="9"/>
      <c r="AON2" s="9"/>
      <c r="AOO2" s="9"/>
      <c r="AOP2" s="9"/>
      <c r="AOQ2" s="9"/>
      <c r="AOR2" s="9"/>
      <c r="AOS2" s="9"/>
      <c r="AOT2" s="9"/>
      <c r="AOU2" s="9"/>
      <c r="AOV2" s="9"/>
      <c r="AOW2" s="9"/>
      <c r="AOX2" s="9"/>
      <c r="AOY2" s="9"/>
      <c r="AOZ2" s="9"/>
      <c r="APA2" s="9"/>
      <c r="APB2" s="9"/>
      <c r="APC2" s="9"/>
      <c r="APD2" s="9"/>
      <c r="APE2" s="9"/>
      <c r="APF2" s="9"/>
      <c r="APG2" s="9"/>
      <c r="APH2" s="9"/>
      <c r="API2" s="9"/>
      <c r="APJ2" s="9"/>
      <c r="APK2" s="9"/>
      <c r="APL2" s="9"/>
      <c r="APM2" s="9"/>
      <c r="APN2" s="9"/>
      <c r="APO2" s="9"/>
      <c r="APP2" s="9"/>
      <c r="APQ2" s="9"/>
      <c r="APR2" s="9"/>
      <c r="APS2" s="9"/>
      <c r="APT2" s="9"/>
      <c r="APU2" s="9"/>
      <c r="APV2" s="9"/>
      <c r="APW2" s="9"/>
      <c r="APX2" s="9"/>
      <c r="APY2" s="9"/>
      <c r="APZ2" s="9"/>
      <c r="AQA2" s="9"/>
      <c r="AQB2" s="9"/>
      <c r="AQC2" s="9"/>
      <c r="AQD2" s="9"/>
      <c r="AQE2" s="9"/>
      <c r="AQF2" s="9"/>
      <c r="AQG2" s="9"/>
      <c r="AQH2" s="9"/>
      <c r="AQI2" s="9"/>
      <c r="AQJ2" s="9"/>
      <c r="AQK2" s="9"/>
      <c r="AQL2" s="9"/>
      <c r="AQM2" s="9"/>
      <c r="AQN2" s="9"/>
      <c r="AQO2" s="9"/>
      <c r="AQP2" s="9"/>
      <c r="AQQ2" s="9"/>
      <c r="AQR2" s="9"/>
      <c r="AQS2" s="9"/>
      <c r="AQT2" s="9"/>
      <c r="AQU2" s="9"/>
      <c r="AQV2" s="9"/>
      <c r="AQW2" s="9"/>
      <c r="AQX2" s="9"/>
      <c r="AQY2" s="9"/>
      <c r="AQZ2" s="9"/>
      <c r="ARA2" s="9"/>
      <c r="ARB2" s="9"/>
      <c r="ARC2" s="9"/>
      <c r="ARD2" s="9"/>
      <c r="ARE2" s="9"/>
      <c r="ARF2" s="9"/>
      <c r="ARG2" s="9"/>
      <c r="ARH2" s="9"/>
      <c r="ARI2" s="9"/>
      <c r="ARJ2" s="9"/>
      <c r="ARK2" s="9"/>
      <c r="ARL2" s="9"/>
      <c r="ARM2" s="9"/>
      <c r="ARN2" s="9"/>
      <c r="ARO2" s="9"/>
      <c r="ARP2" s="9"/>
      <c r="ARQ2" s="9"/>
      <c r="ARR2" s="9"/>
      <c r="ARS2" s="9"/>
      <c r="ART2" s="9"/>
      <c r="ARU2" s="9"/>
      <c r="ARV2" s="9"/>
      <c r="ARW2" s="9"/>
      <c r="ARX2" s="9"/>
      <c r="ARY2" s="9"/>
      <c r="ARZ2" s="9"/>
      <c r="ASA2" s="9"/>
      <c r="ASB2" s="9"/>
      <c r="ASC2" s="9"/>
      <c r="ASD2" s="9"/>
      <c r="ASE2" s="9"/>
      <c r="ASF2" s="9"/>
      <c r="ASG2" s="9"/>
      <c r="ASH2" s="9"/>
      <c r="ASI2" s="9"/>
      <c r="ASJ2" s="9"/>
      <c r="ASK2" s="9"/>
      <c r="ASL2" s="9"/>
      <c r="ASM2" s="9"/>
      <c r="ASN2" s="9"/>
      <c r="ASO2" s="9"/>
      <c r="ASP2" s="9"/>
      <c r="ASQ2" s="9"/>
      <c r="ASR2" s="9"/>
      <c r="ASS2" s="9"/>
      <c r="AST2" s="9"/>
      <c r="ASU2" s="9"/>
      <c r="ASV2" s="9"/>
      <c r="ASW2" s="9"/>
      <c r="ASX2" s="9"/>
      <c r="ASY2" s="9"/>
      <c r="ASZ2" s="9"/>
      <c r="ATA2" s="9"/>
      <c r="ATB2" s="9"/>
      <c r="ATC2" s="9"/>
      <c r="ATD2" s="9"/>
      <c r="ATE2" s="9"/>
      <c r="ATF2" s="9"/>
      <c r="ATG2" s="9"/>
      <c r="ATH2" s="9"/>
      <c r="ATI2" s="9"/>
      <c r="ATJ2" s="9"/>
      <c r="ATK2" s="9"/>
      <c r="ATL2" s="9"/>
      <c r="ATM2" s="9"/>
      <c r="ATN2" s="9"/>
      <c r="ATO2" s="9"/>
      <c r="ATP2" s="9"/>
      <c r="ATQ2" s="9"/>
      <c r="ATR2" s="9"/>
      <c r="ATS2" s="9"/>
      <c r="ATT2" s="9"/>
      <c r="ATU2" s="9"/>
      <c r="ATV2" s="9"/>
      <c r="ATW2" s="9"/>
      <c r="ATX2" s="9"/>
      <c r="ATY2" s="9"/>
      <c r="ATZ2" s="9"/>
      <c r="AUA2" s="9"/>
      <c r="AUB2" s="9"/>
      <c r="AUC2" s="9"/>
      <c r="AUD2" s="9"/>
      <c r="AUE2" s="9"/>
      <c r="AUF2" s="9"/>
      <c r="AUG2" s="9"/>
      <c r="AUH2" s="9"/>
      <c r="AUI2" s="9"/>
      <c r="AUJ2" s="9"/>
      <c r="AUK2" s="9"/>
      <c r="AUL2" s="9"/>
      <c r="AUM2" s="9"/>
      <c r="AUN2" s="9"/>
      <c r="AUO2" s="9"/>
      <c r="AUP2" s="9"/>
      <c r="AUQ2" s="9"/>
      <c r="AUR2" s="9"/>
      <c r="AUS2" s="9"/>
      <c r="AUT2" s="9"/>
      <c r="AUU2" s="9"/>
      <c r="AUV2" s="9"/>
      <c r="AUW2" s="9"/>
      <c r="AUX2" s="9"/>
      <c r="AUY2" s="9"/>
      <c r="AUZ2" s="9"/>
      <c r="AVA2" s="9"/>
      <c r="AVB2" s="9"/>
      <c r="AVC2" s="9"/>
      <c r="AVD2" s="9"/>
      <c r="AVE2" s="9"/>
      <c r="AVF2" s="9"/>
      <c r="AVG2" s="9"/>
      <c r="AVH2" s="9"/>
      <c r="AVI2" s="9"/>
      <c r="AVJ2" s="9"/>
      <c r="AVK2" s="9"/>
      <c r="AVL2" s="9"/>
      <c r="AVM2" s="9"/>
      <c r="AVN2" s="9"/>
      <c r="AVO2" s="9"/>
      <c r="AVP2" s="9"/>
      <c r="AVQ2" s="9"/>
      <c r="AVR2" s="9"/>
      <c r="AVS2" s="9"/>
      <c r="AVT2" s="9"/>
      <c r="AVU2" s="9"/>
      <c r="AVV2" s="9"/>
      <c r="AVW2" s="9"/>
      <c r="AVX2" s="9"/>
      <c r="AVY2" s="9"/>
      <c r="AVZ2" s="9"/>
      <c r="AWA2" s="9"/>
      <c r="AWB2" s="9"/>
      <c r="AWC2" s="9"/>
      <c r="AWD2" s="9"/>
      <c r="AWE2" s="9"/>
      <c r="AWF2" s="9"/>
      <c r="AWG2" s="9"/>
      <c r="AWH2" s="9"/>
      <c r="AWI2" s="9"/>
      <c r="AWJ2" s="9"/>
      <c r="AWK2" s="9"/>
      <c r="AWL2" s="9"/>
      <c r="AWM2" s="9"/>
      <c r="AWN2" s="9"/>
      <c r="AWO2" s="9"/>
      <c r="AWP2" s="9"/>
      <c r="AWQ2" s="9"/>
      <c r="AWR2" s="9"/>
      <c r="AWS2" s="9"/>
      <c r="AWT2" s="9"/>
      <c r="AWU2" s="9"/>
      <c r="AWV2" s="9"/>
      <c r="AWW2" s="9"/>
      <c r="AWX2" s="9"/>
      <c r="AWY2" s="9"/>
      <c r="AWZ2" s="9"/>
      <c r="AXA2" s="9"/>
      <c r="AXB2" s="9"/>
      <c r="AXC2" s="9"/>
      <c r="AXD2" s="9"/>
      <c r="AXE2" s="9"/>
      <c r="AXF2" s="9"/>
      <c r="AXG2" s="9"/>
      <c r="AXH2" s="9"/>
      <c r="AXI2" s="9"/>
      <c r="AXJ2" s="9"/>
      <c r="AXK2" s="9"/>
      <c r="AXL2" s="9"/>
      <c r="AXM2" s="9"/>
      <c r="AXN2" s="9"/>
      <c r="AXO2" s="9"/>
      <c r="AXP2" s="9"/>
      <c r="AXQ2" s="9"/>
      <c r="AXR2" s="9"/>
      <c r="AXS2" s="9"/>
      <c r="AXT2" s="9"/>
      <c r="AXU2" s="9"/>
      <c r="AXV2" s="9"/>
      <c r="AXW2" s="9"/>
      <c r="AXX2" s="9"/>
      <c r="AXY2" s="9"/>
      <c r="AXZ2" s="9"/>
      <c r="AYA2" s="9"/>
      <c r="AYB2" s="9"/>
      <c r="AYC2" s="9"/>
      <c r="AYD2" s="9"/>
      <c r="AYE2" s="9"/>
      <c r="AYF2" s="9"/>
      <c r="AYG2" s="9"/>
      <c r="AYH2" s="9"/>
      <c r="AYI2" s="9"/>
      <c r="AYJ2" s="9"/>
      <c r="AYK2" s="9"/>
      <c r="AYL2" s="9"/>
      <c r="AYM2" s="9"/>
      <c r="AYN2" s="9"/>
      <c r="AYO2" s="9"/>
      <c r="AYP2" s="9"/>
      <c r="AYQ2" s="9"/>
      <c r="AYR2" s="9"/>
      <c r="AYS2" s="9"/>
      <c r="AYT2" s="9"/>
      <c r="AYU2" s="9"/>
      <c r="AYV2" s="9"/>
      <c r="AYW2" s="9"/>
      <c r="AYX2" s="9"/>
      <c r="AYY2" s="9"/>
      <c r="AYZ2" s="9"/>
      <c r="AZA2" s="9"/>
      <c r="AZB2" s="9"/>
      <c r="AZC2" s="9"/>
      <c r="AZD2" s="9"/>
      <c r="AZE2" s="9"/>
      <c r="AZF2" s="9"/>
      <c r="AZG2" s="9"/>
      <c r="AZH2" s="9"/>
      <c r="AZI2" s="9"/>
      <c r="AZJ2" s="9"/>
      <c r="AZK2" s="9"/>
      <c r="AZL2" s="9"/>
      <c r="AZM2" s="9"/>
      <c r="AZN2" s="9"/>
      <c r="AZO2" s="9"/>
      <c r="AZP2" s="9"/>
      <c r="AZQ2" s="9"/>
      <c r="AZR2" s="9"/>
      <c r="AZS2" s="9"/>
      <c r="AZT2" s="9"/>
      <c r="AZU2" s="9"/>
      <c r="AZV2" s="9"/>
      <c r="AZW2" s="9"/>
      <c r="AZX2" s="9"/>
      <c r="AZY2" s="9"/>
      <c r="AZZ2" s="9"/>
      <c r="BAA2" s="9"/>
      <c r="BAB2" s="9"/>
      <c r="BAC2" s="9"/>
      <c r="BAD2" s="9"/>
      <c r="BAE2" s="9"/>
      <c r="BAF2" s="9"/>
      <c r="BAG2" s="9"/>
      <c r="BAH2" s="9"/>
      <c r="BAI2" s="9"/>
      <c r="BAJ2" s="9"/>
      <c r="BAK2" s="9"/>
      <c r="BAL2" s="9"/>
      <c r="BAM2" s="9"/>
      <c r="BAN2" s="9"/>
      <c r="BAO2" s="9"/>
      <c r="BAP2" s="9"/>
      <c r="BAQ2" s="9"/>
      <c r="BAR2" s="9"/>
      <c r="BAS2" s="9"/>
      <c r="BAT2" s="9"/>
      <c r="BAU2" s="9"/>
      <c r="BAV2" s="9"/>
      <c r="BAW2" s="9"/>
      <c r="BAX2" s="9"/>
      <c r="BAY2" s="9"/>
      <c r="BAZ2" s="9"/>
      <c r="BBA2" s="9"/>
      <c r="BBB2" s="9"/>
      <c r="BBC2" s="9"/>
      <c r="BBD2" s="9"/>
      <c r="BBE2" s="9"/>
      <c r="BBF2" s="9"/>
      <c r="BBG2" s="9"/>
      <c r="BBH2" s="9"/>
      <c r="BBI2" s="9"/>
      <c r="BBJ2" s="9"/>
      <c r="BBK2" s="9"/>
      <c r="BBL2" s="9"/>
      <c r="BBM2" s="9"/>
      <c r="BBN2" s="9"/>
      <c r="BBO2" s="9"/>
      <c r="BBP2" s="9"/>
      <c r="BBQ2" s="9"/>
      <c r="BBR2" s="9"/>
      <c r="BBS2" s="9"/>
      <c r="BBT2" s="9"/>
      <c r="BBU2" s="9"/>
      <c r="BBV2" s="9"/>
      <c r="BBW2" s="9"/>
      <c r="BBX2" s="9"/>
      <c r="BBY2" s="9"/>
      <c r="BBZ2" s="9"/>
      <c r="BCA2" s="9"/>
      <c r="BCB2" s="9"/>
      <c r="BCC2" s="9"/>
      <c r="BCD2" s="9"/>
      <c r="BCE2" s="9"/>
      <c r="BCF2" s="9"/>
      <c r="BCG2" s="9"/>
      <c r="BCH2" s="9"/>
      <c r="BCI2" s="9"/>
      <c r="BCJ2" s="9"/>
      <c r="BCK2" s="9"/>
      <c r="BCL2" s="9"/>
      <c r="BCM2" s="9"/>
      <c r="BCN2" s="9"/>
      <c r="BCO2" s="9"/>
      <c r="BCP2" s="9"/>
      <c r="BCQ2" s="9"/>
      <c r="BCR2" s="9"/>
      <c r="BCS2" s="9"/>
      <c r="BCT2" s="9"/>
      <c r="BCU2" s="9"/>
      <c r="BCV2" s="9"/>
      <c r="BCW2" s="9"/>
      <c r="BCX2" s="9"/>
      <c r="BCY2" s="9"/>
      <c r="BCZ2" s="9"/>
      <c r="BDA2" s="9"/>
      <c r="BDB2" s="9"/>
      <c r="BDC2" s="9"/>
      <c r="BDD2" s="9"/>
      <c r="BDE2" s="9"/>
      <c r="BDF2" s="9"/>
      <c r="BDG2" s="9"/>
      <c r="BDH2" s="9"/>
      <c r="BDI2" s="9"/>
      <c r="BDJ2" s="9"/>
      <c r="BDK2" s="9"/>
      <c r="BDL2" s="9"/>
      <c r="BDM2" s="9"/>
      <c r="BDN2" s="9"/>
      <c r="BDO2" s="9"/>
      <c r="BDP2" s="9"/>
      <c r="BDQ2" s="9"/>
      <c r="BDR2" s="9"/>
      <c r="BDS2" s="9"/>
      <c r="BDT2" s="9"/>
      <c r="BDU2" s="9"/>
      <c r="BDV2" s="9"/>
      <c r="BDW2" s="9"/>
      <c r="BDX2" s="9"/>
      <c r="BDY2" s="9"/>
      <c r="BDZ2" s="9"/>
      <c r="BEA2" s="9"/>
      <c r="BEB2" s="9"/>
      <c r="BEC2" s="9"/>
      <c r="BED2" s="9"/>
      <c r="BEE2" s="9"/>
      <c r="BEF2" s="9"/>
      <c r="BEG2" s="9"/>
      <c r="BEH2" s="9"/>
      <c r="BEI2" s="9"/>
      <c r="BEJ2" s="9"/>
      <c r="BEK2" s="9"/>
      <c r="BEL2" s="9"/>
      <c r="BEM2" s="9"/>
      <c r="BEN2" s="9"/>
      <c r="BEO2" s="9"/>
      <c r="BEP2" s="9"/>
      <c r="BEQ2" s="9"/>
      <c r="BER2" s="9"/>
      <c r="BES2" s="9"/>
      <c r="BET2" s="9"/>
      <c r="BEU2" s="9"/>
      <c r="BEV2" s="9"/>
      <c r="BEW2" s="9"/>
      <c r="BEX2" s="9"/>
      <c r="BEY2" s="9"/>
      <c r="BEZ2" s="9"/>
      <c r="BFA2" s="9"/>
      <c r="BFB2" s="9"/>
      <c r="BFC2" s="9"/>
      <c r="BFD2" s="9"/>
      <c r="BFE2" s="9"/>
      <c r="BFF2" s="9"/>
      <c r="BFG2" s="9"/>
      <c r="BFH2" s="9"/>
      <c r="BFI2" s="9"/>
      <c r="BFJ2" s="9"/>
      <c r="BFK2" s="9"/>
      <c r="BFL2" s="9"/>
      <c r="BFM2" s="9"/>
      <c r="BFN2" s="9"/>
      <c r="BFO2" s="9"/>
      <c r="BFP2" s="9"/>
      <c r="BFQ2" s="9"/>
      <c r="BFR2" s="9"/>
      <c r="BFS2" s="9"/>
      <c r="BFT2" s="9"/>
      <c r="BFU2" s="9"/>
      <c r="BFV2" s="9"/>
      <c r="BFW2" s="9"/>
      <c r="BFX2" s="9"/>
      <c r="BFY2" s="9"/>
      <c r="BFZ2" s="9"/>
      <c r="BGA2" s="9"/>
      <c r="BGB2" s="9"/>
      <c r="BGC2" s="9"/>
      <c r="BGD2" s="9"/>
      <c r="BGE2" s="9"/>
      <c r="BGF2" s="9"/>
      <c r="BGG2" s="9"/>
      <c r="BGH2" s="9"/>
      <c r="BGI2" s="9"/>
      <c r="BGJ2" s="9"/>
      <c r="BGK2" s="9"/>
      <c r="BGL2" s="9"/>
      <c r="BGM2" s="9"/>
      <c r="BGN2" s="9"/>
      <c r="BGO2" s="9"/>
      <c r="BGP2" s="9"/>
      <c r="BGQ2" s="9"/>
      <c r="BGR2" s="9"/>
      <c r="BGS2" s="9"/>
      <c r="BGT2" s="9"/>
      <c r="BGU2" s="9"/>
      <c r="BGV2" s="9"/>
      <c r="BGW2" s="9"/>
      <c r="BGX2" s="9"/>
      <c r="BGY2" s="9"/>
      <c r="BGZ2" s="9"/>
      <c r="BHA2" s="9"/>
      <c r="BHB2" s="9"/>
      <c r="BHC2" s="9"/>
      <c r="BHD2" s="9"/>
      <c r="BHE2" s="9"/>
      <c r="BHF2" s="9"/>
      <c r="BHG2" s="9"/>
      <c r="BHH2" s="9"/>
      <c r="BHI2" s="9"/>
      <c r="BHJ2" s="9"/>
      <c r="BHK2" s="9"/>
      <c r="BHL2" s="9"/>
      <c r="BHM2" s="9"/>
      <c r="BHN2" s="9"/>
      <c r="BHO2" s="9"/>
      <c r="BHP2" s="9"/>
      <c r="BHQ2" s="9"/>
      <c r="BHR2" s="9"/>
      <c r="BHS2" s="9"/>
      <c r="BHT2" s="9"/>
      <c r="BHU2" s="9"/>
      <c r="BHV2" s="9"/>
      <c r="BHW2" s="9"/>
      <c r="BHX2" s="9"/>
      <c r="BHY2" s="9"/>
      <c r="BHZ2" s="9"/>
      <c r="BIA2" s="9"/>
      <c r="BIB2" s="9"/>
      <c r="BIC2" s="9"/>
      <c r="BID2" s="9"/>
      <c r="BIE2" s="9"/>
      <c r="BIF2" s="9"/>
      <c r="BIG2" s="9"/>
      <c r="BIH2" s="9"/>
      <c r="BII2" s="9"/>
      <c r="BIJ2" s="9"/>
      <c r="BIK2" s="9"/>
      <c r="BIL2" s="9"/>
      <c r="BIM2" s="9"/>
      <c r="BIN2" s="9"/>
      <c r="BIO2" s="9"/>
      <c r="BIP2" s="9"/>
      <c r="BIQ2" s="9"/>
      <c r="BIR2" s="9"/>
      <c r="BIS2" s="9"/>
      <c r="BIT2" s="9"/>
      <c r="BIU2" s="9"/>
      <c r="BIV2" s="9"/>
      <c r="BIW2" s="9"/>
      <c r="BIX2" s="9"/>
      <c r="BIY2" s="9"/>
      <c r="BIZ2" s="9"/>
      <c r="BJA2" s="9"/>
      <c r="BJB2" s="9"/>
      <c r="BJC2" s="9"/>
      <c r="BJD2" s="9"/>
      <c r="BJE2" s="9"/>
      <c r="BJF2" s="9"/>
      <c r="BJG2" s="9"/>
      <c r="BJH2" s="9"/>
      <c r="BJI2" s="9"/>
      <c r="BJJ2" s="9"/>
      <c r="BJK2" s="9"/>
      <c r="BJL2" s="9"/>
      <c r="BJM2" s="9"/>
      <c r="BJN2" s="9"/>
      <c r="BJO2" s="9"/>
      <c r="BJP2" s="9"/>
      <c r="BJQ2" s="9"/>
      <c r="BJR2" s="9"/>
      <c r="BJS2" s="9"/>
      <c r="BJT2" s="9"/>
      <c r="BJU2" s="9"/>
      <c r="BJV2" s="9"/>
      <c r="BJW2" s="9"/>
      <c r="BJX2" s="9"/>
      <c r="BJY2" s="9"/>
      <c r="BJZ2" s="9"/>
      <c r="BKA2" s="9"/>
      <c r="BKB2" s="9"/>
      <c r="BKC2" s="9"/>
      <c r="BKD2" s="9"/>
      <c r="BKE2" s="9"/>
      <c r="BKF2" s="9"/>
      <c r="BKG2" s="9"/>
      <c r="BKH2" s="9"/>
      <c r="BKI2" s="9"/>
      <c r="BKJ2" s="9"/>
      <c r="BKK2" s="9"/>
      <c r="BKL2" s="9"/>
      <c r="BKM2" s="9"/>
      <c r="BKN2" s="9"/>
      <c r="BKO2" s="9"/>
      <c r="BKP2" s="9"/>
      <c r="BKQ2" s="9"/>
      <c r="BKR2" s="9"/>
      <c r="BKS2" s="9"/>
      <c r="BKT2" s="9"/>
      <c r="BKU2" s="9"/>
      <c r="BKV2" s="9"/>
      <c r="BKW2" s="9"/>
      <c r="BKX2" s="9"/>
      <c r="BKY2" s="9"/>
      <c r="BKZ2" s="9"/>
      <c r="BLA2" s="9"/>
      <c r="BLB2" s="9"/>
      <c r="BLC2" s="9"/>
      <c r="BLD2" s="9"/>
      <c r="BLE2" s="9"/>
      <c r="BLF2" s="9"/>
      <c r="BLG2" s="9"/>
      <c r="BLH2" s="9"/>
      <c r="BLI2" s="9"/>
      <c r="BLJ2" s="9"/>
      <c r="BLK2" s="9"/>
      <c r="BLL2" s="9"/>
      <c r="BLM2" s="9"/>
      <c r="BLN2" s="9"/>
      <c r="BLO2" s="9"/>
      <c r="BLP2" s="9"/>
      <c r="BLQ2" s="9"/>
      <c r="BLR2" s="9"/>
      <c r="BLS2" s="9"/>
      <c r="BLT2" s="9"/>
      <c r="BLU2" s="9"/>
      <c r="BLV2" s="9"/>
      <c r="BLW2" s="9"/>
      <c r="BLX2" s="9"/>
      <c r="BLY2" s="9"/>
      <c r="BLZ2" s="9"/>
      <c r="BMA2" s="9"/>
      <c r="BMB2" s="9"/>
      <c r="BMC2" s="9"/>
      <c r="BMD2" s="9"/>
      <c r="BME2" s="9"/>
      <c r="BMF2" s="9"/>
      <c r="BMG2" s="9"/>
      <c r="BMH2" s="9"/>
      <c r="BMI2" s="9"/>
      <c r="BMJ2" s="9"/>
      <c r="BMK2" s="9"/>
      <c r="BML2" s="9"/>
      <c r="BMM2" s="9"/>
      <c r="BMN2" s="9"/>
      <c r="BMO2" s="9"/>
      <c r="BMP2" s="9"/>
      <c r="BMQ2" s="9"/>
      <c r="BMR2" s="9"/>
      <c r="BMS2" s="9"/>
      <c r="BMT2" s="9"/>
      <c r="BMU2" s="9"/>
      <c r="BMV2" s="9"/>
      <c r="BMW2" s="9"/>
      <c r="BMX2" s="9"/>
      <c r="BMY2" s="9"/>
      <c r="BMZ2" s="9"/>
      <c r="BNA2" s="9"/>
      <c r="BNB2" s="9"/>
      <c r="BNC2" s="9"/>
      <c r="BND2" s="9"/>
      <c r="BNE2" s="9"/>
      <c r="BNF2" s="9"/>
      <c r="BNG2" s="9"/>
      <c r="BNH2" s="9"/>
      <c r="BNI2" s="9"/>
      <c r="BNJ2" s="9"/>
      <c r="BNK2" s="9"/>
      <c r="BNL2" s="9"/>
      <c r="BNM2" s="9"/>
      <c r="BNN2" s="9"/>
      <c r="BNO2" s="9"/>
      <c r="BNP2" s="9"/>
      <c r="BNQ2" s="9"/>
      <c r="BNR2" s="9"/>
      <c r="BNS2" s="9"/>
      <c r="BNT2" s="9"/>
      <c r="BNU2" s="9"/>
      <c r="BNV2" s="9"/>
      <c r="BNW2" s="9"/>
      <c r="BNX2" s="9"/>
      <c r="BNY2" s="9"/>
      <c r="BNZ2" s="9"/>
      <c r="BOA2" s="9"/>
      <c r="BOB2" s="9"/>
      <c r="BOC2" s="9"/>
      <c r="BOD2" s="9"/>
      <c r="BOE2" s="9"/>
      <c r="BOF2" s="9"/>
      <c r="BOG2" s="9"/>
      <c r="BOH2" s="9"/>
      <c r="BOI2" s="9"/>
      <c r="BOJ2" s="9"/>
      <c r="BOK2" s="9"/>
      <c r="BOL2" s="9"/>
      <c r="BOM2" s="9"/>
      <c r="BON2" s="9"/>
      <c r="BOO2" s="9"/>
      <c r="BOP2" s="9"/>
      <c r="BOQ2" s="9"/>
      <c r="BOR2" s="9"/>
      <c r="BOS2" s="9"/>
      <c r="BOT2" s="9"/>
      <c r="BOU2" s="9"/>
      <c r="BOV2" s="9"/>
      <c r="BOW2" s="9"/>
      <c r="BOX2" s="9"/>
      <c r="BOY2" s="9"/>
      <c r="BOZ2" s="9"/>
      <c r="BPA2" s="9"/>
      <c r="BPB2" s="9"/>
      <c r="BPC2" s="9"/>
      <c r="BPD2" s="9"/>
      <c r="BPE2" s="9"/>
      <c r="BPF2" s="9"/>
      <c r="BPG2" s="9"/>
      <c r="BPH2" s="9"/>
      <c r="BPI2" s="9"/>
      <c r="BPJ2" s="9"/>
      <c r="BPK2" s="9"/>
      <c r="BPL2" s="9"/>
      <c r="BPM2" s="9"/>
      <c r="BPN2" s="9"/>
      <c r="BPO2" s="9"/>
      <c r="BPP2" s="9"/>
      <c r="BPQ2" s="9"/>
      <c r="BPR2" s="9"/>
      <c r="BPS2" s="9"/>
      <c r="BPT2" s="9"/>
      <c r="BPU2" s="9"/>
      <c r="BPV2" s="9"/>
      <c r="BPW2" s="9"/>
      <c r="BPX2" s="9"/>
      <c r="BPY2" s="9"/>
      <c r="BPZ2" s="9"/>
      <c r="BQA2" s="9"/>
      <c r="BQB2" s="9"/>
      <c r="BQC2" s="9"/>
      <c r="BQD2" s="9"/>
      <c r="BQE2" s="9"/>
      <c r="BQF2" s="9"/>
      <c r="BQG2" s="9"/>
      <c r="BQH2" s="9"/>
      <c r="BQI2" s="9"/>
      <c r="BQJ2" s="9"/>
      <c r="BQK2" s="9"/>
      <c r="BQL2" s="9"/>
      <c r="BQM2" s="9"/>
      <c r="BQN2" s="9"/>
      <c r="BQO2" s="9"/>
      <c r="BQP2" s="9"/>
      <c r="BQQ2" s="9"/>
      <c r="BQR2" s="9"/>
      <c r="BQS2" s="9"/>
      <c r="BQT2" s="9"/>
      <c r="BQU2" s="9"/>
      <c r="BQV2" s="9"/>
      <c r="BQW2" s="9"/>
      <c r="BQX2" s="9"/>
      <c r="BQY2" s="9"/>
      <c r="BQZ2" s="9"/>
      <c r="BRA2" s="9"/>
      <c r="BRB2" s="9"/>
      <c r="BRC2" s="9"/>
      <c r="BRD2" s="9"/>
      <c r="BRE2" s="9"/>
      <c r="BRF2" s="9"/>
      <c r="BRG2" s="9"/>
      <c r="BRH2" s="9"/>
      <c r="BRI2" s="9"/>
      <c r="BRJ2" s="9"/>
      <c r="BRK2" s="9"/>
      <c r="BRL2" s="9"/>
      <c r="BRM2" s="9"/>
      <c r="BRN2" s="9"/>
      <c r="BRO2" s="9"/>
      <c r="BRP2" s="9"/>
      <c r="BRQ2" s="9"/>
      <c r="BRR2" s="9"/>
      <c r="BRS2" s="9"/>
      <c r="BRT2" s="9"/>
      <c r="BRU2" s="9"/>
      <c r="BRV2" s="9"/>
      <c r="BRW2" s="9"/>
      <c r="BRX2" s="9"/>
      <c r="BRY2" s="9"/>
      <c r="BRZ2" s="9"/>
      <c r="BSA2" s="9"/>
      <c r="BSB2" s="9"/>
      <c r="BSC2" s="9"/>
      <c r="BSD2" s="9"/>
      <c r="BSE2" s="9"/>
      <c r="BSF2" s="9"/>
      <c r="BSG2" s="9"/>
      <c r="BSH2" s="9"/>
      <c r="BSI2" s="9"/>
      <c r="BSJ2" s="9"/>
      <c r="BSK2" s="9"/>
      <c r="BSL2" s="9"/>
      <c r="BSM2" s="9"/>
      <c r="BSN2" s="9"/>
      <c r="BSO2" s="9"/>
      <c r="BSP2" s="9"/>
      <c r="BSQ2" s="9"/>
      <c r="BSR2" s="9"/>
      <c r="BSS2" s="9"/>
      <c r="BST2" s="9"/>
      <c r="BSU2" s="9"/>
      <c r="BSV2" s="9"/>
      <c r="BSW2" s="9"/>
      <c r="BSX2" s="9"/>
      <c r="BSY2" s="9"/>
      <c r="BSZ2" s="9"/>
      <c r="BTA2" s="9"/>
      <c r="BTB2" s="9"/>
      <c r="BTC2" s="9"/>
      <c r="BTD2" s="9"/>
      <c r="BTE2" s="9"/>
      <c r="BTF2" s="9"/>
      <c r="BTG2" s="9"/>
      <c r="BTH2" s="9"/>
      <c r="BTI2" s="9"/>
      <c r="BTJ2" s="9"/>
      <c r="BTK2" s="9"/>
      <c r="BTL2" s="9"/>
      <c r="BTM2" s="9"/>
      <c r="BTN2" s="9"/>
      <c r="BTO2" s="9"/>
      <c r="BTP2" s="9"/>
      <c r="BTQ2" s="9"/>
      <c r="BTR2" s="9"/>
      <c r="BTS2" s="9"/>
      <c r="BTT2" s="9"/>
      <c r="BTU2" s="9"/>
      <c r="BTV2" s="9"/>
      <c r="BTW2" s="9"/>
      <c r="BTX2" s="9"/>
      <c r="BTY2" s="9"/>
      <c r="BTZ2" s="9"/>
      <c r="BUA2" s="9"/>
      <c r="BUB2" s="9"/>
      <c r="BUC2" s="9"/>
      <c r="BUD2" s="9"/>
    </row>
    <row r="3" spans="1:1902" x14ac:dyDescent="0.3">
      <c r="A3" s="329"/>
      <c r="B3" s="315"/>
      <c r="C3" s="315"/>
      <c r="D3" s="315"/>
      <c r="E3" s="315"/>
      <c r="F3" s="315"/>
      <c r="G3" s="35"/>
      <c r="H3" s="315"/>
      <c r="I3" s="315"/>
      <c r="J3" s="315"/>
      <c r="L3" s="33"/>
      <c r="M3" s="33"/>
      <c r="N3" s="33"/>
      <c r="O3" s="33"/>
      <c r="P3" s="33"/>
    </row>
    <row r="4" spans="1:1902" ht="16.2" thickBot="1" x14ac:dyDescent="0.35">
      <c r="A4" s="330"/>
      <c r="B4" s="316"/>
      <c r="C4" s="316"/>
      <c r="D4" s="316"/>
      <c r="E4" s="316"/>
      <c r="F4" s="316"/>
      <c r="G4" s="35"/>
      <c r="H4" s="316"/>
      <c r="I4" s="316"/>
      <c r="J4" s="316"/>
      <c r="L4" s="33"/>
      <c r="M4" s="33"/>
      <c r="N4" s="33"/>
      <c r="O4" s="33"/>
      <c r="P4" s="33"/>
    </row>
    <row r="5" spans="1:1902" ht="16.2" thickTop="1" x14ac:dyDescent="0.3">
      <c r="A5" s="94" t="s">
        <v>406</v>
      </c>
      <c r="B5" s="141" t="s">
        <v>0</v>
      </c>
      <c r="C5" s="141" t="s">
        <v>0</v>
      </c>
      <c r="D5" s="141" t="s">
        <v>0</v>
      </c>
      <c r="E5" s="141" t="s">
        <v>0</v>
      </c>
      <c r="F5" s="141" t="s">
        <v>0</v>
      </c>
      <c r="G5" s="35"/>
      <c r="H5" s="10">
        <v>1885</v>
      </c>
      <c r="I5" s="141" t="s">
        <v>0</v>
      </c>
      <c r="J5" s="141" t="s">
        <v>0</v>
      </c>
      <c r="L5" s="33"/>
      <c r="M5" s="33"/>
      <c r="N5" s="33"/>
      <c r="O5" s="33"/>
      <c r="P5" s="33"/>
    </row>
    <row r="6" spans="1:1902" x14ac:dyDescent="0.3">
      <c r="A6" s="94" t="s">
        <v>407</v>
      </c>
      <c r="B6" s="141" t="s">
        <v>0</v>
      </c>
      <c r="C6" s="141" t="s">
        <v>0</v>
      </c>
      <c r="D6" s="141" t="s">
        <v>0</v>
      </c>
      <c r="E6" s="141" t="s">
        <v>0</v>
      </c>
      <c r="F6" s="141" t="s">
        <v>0</v>
      </c>
      <c r="G6" s="35"/>
      <c r="H6" s="18">
        <v>1886</v>
      </c>
      <c r="I6" s="141" t="s">
        <v>0</v>
      </c>
      <c r="J6" s="141" t="s">
        <v>0</v>
      </c>
      <c r="L6" s="33"/>
      <c r="M6" s="33"/>
      <c r="N6" s="33"/>
      <c r="O6" s="33"/>
      <c r="P6" s="33"/>
    </row>
    <row r="7" spans="1:1902" x14ac:dyDescent="0.3">
      <c r="A7" s="94" t="s">
        <v>392</v>
      </c>
      <c r="B7" s="141" t="s">
        <v>0</v>
      </c>
      <c r="C7" s="141" t="s">
        <v>0</v>
      </c>
      <c r="D7" s="141" t="s">
        <v>0</v>
      </c>
      <c r="E7" s="141" t="s">
        <v>0</v>
      </c>
      <c r="F7" s="141" t="s">
        <v>0</v>
      </c>
      <c r="G7" s="35"/>
      <c r="H7" s="18">
        <v>1887</v>
      </c>
      <c r="I7" s="141" t="s">
        <v>0</v>
      </c>
      <c r="J7" s="141" t="s">
        <v>0</v>
      </c>
      <c r="L7" s="33"/>
      <c r="M7" s="33"/>
      <c r="N7" s="33"/>
      <c r="O7" s="33"/>
      <c r="P7" s="33"/>
    </row>
    <row r="8" spans="1:1902" x14ac:dyDescent="0.3">
      <c r="A8" s="94" t="s">
        <v>408</v>
      </c>
      <c r="B8" s="141" t="s">
        <v>0</v>
      </c>
      <c r="C8" s="141" t="s">
        <v>0</v>
      </c>
      <c r="D8" s="141" t="s">
        <v>0</v>
      </c>
      <c r="E8" s="141" t="s">
        <v>0</v>
      </c>
      <c r="F8" s="141" t="s">
        <v>0</v>
      </c>
      <c r="G8" s="35"/>
      <c r="H8" s="10">
        <v>1888</v>
      </c>
      <c r="I8" s="141" t="s">
        <v>0</v>
      </c>
      <c r="J8" s="141" t="s">
        <v>0</v>
      </c>
      <c r="L8" s="33"/>
      <c r="M8" s="33"/>
      <c r="N8" s="33"/>
      <c r="O8" s="33"/>
      <c r="P8" s="33"/>
    </row>
    <row r="9" spans="1:1902" x14ac:dyDescent="0.3">
      <c r="A9" s="94" t="s">
        <v>409</v>
      </c>
      <c r="B9" s="141" t="s">
        <v>0</v>
      </c>
      <c r="C9" s="141" t="s">
        <v>0</v>
      </c>
      <c r="D9" s="141" t="s">
        <v>0</v>
      </c>
      <c r="E9" s="141" t="s">
        <v>0</v>
      </c>
      <c r="F9" s="141" t="s">
        <v>0</v>
      </c>
      <c r="G9" s="35"/>
      <c r="H9" s="18">
        <v>1889</v>
      </c>
      <c r="I9" s="141" t="s">
        <v>0</v>
      </c>
      <c r="J9" s="141" t="s">
        <v>0</v>
      </c>
      <c r="L9" s="33"/>
      <c r="M9" s="33"/>
      <c r="N9" s="33"/>
      <c r="O9" s="33"/>
      <c r="P9" s="33"/>
    </row>
    <row r="10" spans="1:1902" x14ac:dyDescent="0.3">
      <c r="A10" s="94" t="s">
        <v>393</v>
      </c>
      <c r="B10" s="141" t="s">
        <v>0</v>
      </c>
      <c r="C10" s="141" t="s">
        <v>0</v>
      </c>
      <c r="D10" s="141" t="s">
        <v>0</v>
      </c>
      <c r="E10" s="141" t="s">
        <v>0</v>
      </c>
      <c r="F10" s="141" t="s">
        <v>0</v>
      </c>
      <c r="G10" s="35"/>
      <c r="H10" s="18">
        <v>1890</v>
      </c>
      <c r="I10" s="141" t="s">
        <v>0</v>
      </c>
      <c r="J10" s="141" t="s">
        <v>0</v>
      </c>
      <c r="L10" s="33"/>
      <c r="M10" s="33"/>
      <c r="N10" s="33"/>
      <c r="O10" s="33"/>
      <c r="P10" s="33"/>
    </row>
    <row r="11" spans="1:1902" x14ac:dyDescent="0.3">
      <c r="A11" s="94" t="s">
        <v>410</v>
      </c>
      <c r="B11" s="141" t="s">
        <v>0</v>
      </c>
      <c r="C11" s="141" t="s">
        <v>0</v>
      </c>
      <c r="D11" s="141" t="s">
        <v>0</v>
      </c>
      <c r="E11" s="141" t="s">
        <v>0</v>
      </c>
      <c r="F11" s="141" t="s">
        <v>0</v>
      </c>
      <c r="G11" s="35"/>
      <c r="H11" s="10">
        <v>1891</v>
      </c>
      <c r="I11" s="141" t="s">
        <v>0</v>
      </c>
      <c r="J11" s="141" t="s">
        <v>0</v>
      </c>
      <c r="L11" s="33"/>
      <c r="M11" s="33"/>
      <c r="N11" s="33"/>
      <c r="O11" s="33"/>
      <c r="P11" s="33"/>
    </row>
    <row r="12" spans="1:1902" x14ac:dyDescent="0.3">
      <c r="A12" s="94" t="s">
        <v>411</v>
      </c>
      <c r="B12" s="141" t="s">
        <v>0</v>
      </c>
      <c r="C12" s="141" t="s">
        <v>0</v>
      </c>
      <c r="D12" s="141" t="s">
        <v>0</v>
      </c>
      <c r="E12" s="141" t="s">
        <v>0</v>
      </c>
      <c r="F12" s="141" t="s">
        <v>0</v>
      </c>
      <c r="G12" s="35"/>
      <c r="H12" s="18">
        <v>1892</v>
      </c>
      <c r="I12" s="141" t="s">
        <v>0</v>
      </c>
      <c r="J12" s="141" t="s">
        <v>0</v>
      </c>
      <c r="L12" s="33"/>
      <c r="M12" s="33"/>
      <c r="N12" s="33"/>
      <c r="O12" s="33"/>
      <c r="P12" s="33"/>
    </row>
    <row r="13" spans="1:1902" x14ac:dyDescent="0.3">
      <c r="A13" s="94" t="s">
        <v>133</v>
      </c>
      <c r="B13" s="141" t="s">
        <v>0</v>
      </c>
      <c r="C13" s="141" t="s">
        <v>0</v>
      </c>
      <c r="D13" s="141" t="s">
        <v>0</v>
      </c>
      <c r="E13" s="141" t="s">
        <v>0</v>
      </c>
      <c r="F13" s="141" t="s">
        <v>0</v>
      </c>
      <c r="G13" s="18"/>
      <c r="H13" s="10">
        <v>1893</v>
      </c>
      <c r="I13" s="141" t="s">
        <v>0</v>
      </c>
      <c r="J13" s="141" t="s">
        <v>0</v>
      </c>
      <c r="L13" s="33"/>
      <c r="M13" s="33"/>
      <c r="N13" s="33"/>
      <c r="O13" s="33"/>
      <c r="P13" s="33"/>
    </row>
    <row r="14" spans="1:1902" x14ac:dyDescent="0.3">
      <c r="A14" s="94" t="s">
        <v>134</v>
      </c>
      <c r="B14" s="141" t="s">
        <v>0</v>
      </c>
      <c r="C14" s="141" t="s">
        <v>0</v>
      </c>
      <c r="D14" s="141" t="s">
        <v>0</v>
      </c>
      <c r="E14" s="141" t="s">
        <v>0</v>
      </c>
      <c r="F14" s="141" t="s">
        <v>0</v>
      </c>
      <c r="G14" s="18"/>
      <c r="H14" s="18">
        <v>1894</v>
      </c>
      <c r="I14" s="141" t="s">
        <v>0</v>
      </c>
      <c r="J14" s="141" t="s">
        <v>0</v>
      </c>
    </row>
    <row r="15" spans="1:1902" x14ac:dyDescent="0.3">
      <c r="A15" s="94" t="s">
        <v>135</v>
      </c>
      <c r="B15" s="141" t="s">
        <v>0</v>
      </c>
      <c r="C15" s="141" t="s">
        <v>0</v>
      </c>
      <c r="D15" s="141" t="s">
        <v>0</v>
      </c>
      <c r="E15" s="141" t="s">
        <v>0</v>
      </c>
      <c r="F15" s="141" t="s">
        <v>0</v>
      </c>
      <c r="H15" s="18">
        <v>1895</v>
      </c>
      <c r="I15" s="141" t="s">
        <v>0</v>
      </c>
      <c r="J15" s="141" t="s">
        <v>0</v>
      </c>
    </row>
    <row r="16" spans="1:1902" x14ac:dyDescent="0.3">
      <c r="A16" s="94" t="s">
        <v>136</v>
      </c>
      <c r="B16" s="141" t="s">
        <v>0</v>
      </c>
      <c r="C16" s="141" t="s">
        <v>0</v>
      </c>
      <c r="D16" s="141" t="s">
        <v>0</v>
      </c>
      <c r="E16" s="141" t="s">
        <v>0</v>
      </c>
      <c r="F16" s="141" t="s">
        <v>0</v>
      </c>
      <c r="H16" s="10">
        <v>1896</v>
      </c>
      <c r="I16" s="141" t="s">
        <v>0</v>
      </c>
      <c r="J16" s="141" t="s">
        <v>0</v>
      </c>
    </row>
    <row r="17" spans="1:15" x14ac:dyDescent="0.3">
      <c r="A17" s="94" t="s">
        <v>137</v>
      </c>
      <c r="B17" s="141" t="s">
        <v>0</v>
      </c>
      <c r="C17" s="141" t="s">
        <v>0</v>
      </c>
      <c r="D17" s="141" t="s">
        <v>0</v>
      </c>
      <c r="E17" s="141" t="s">
        <v>0</v>
      </c>
      <c r="F17" s="141" t="s">
        <v>0</v>
      </c>
      <c r="H17" s="18">
        <v>1897</v>
      </c>
      <c r="I17" s="141" t="s">
        <v>0</v>
      </c>
      <c r="J17" s="141" t="s">
        <v>0</v>
      </c>
      <c r="L17" s="75"/>
      <c r="N17" s="75"/>
      <c r="O17" s="75"/>
    </row>
    <row r="18" spans="1:15" x14ac:dyDescent="0.3">
      <c r="A18" s="94" t="s">
        <v>138</v>
      </c>
      <c r="B18" s="141" t="s">
        <v>0</v>
      </c>
      <c r="C18" s="141" t="s">
        <v>0</v>
      </c>
      <c r="D18" s="141" t="s">
        <v>0</v>
      </c>
      <c r="E18" s="141" t="s">
        <v>0</v>
      </c>
      <c r="F18" s="141" t="s">
        <v>0</v>
      </c>
      <c r="H18" s="18">
        <v>1898</v>
      </c>
      <c r="I18" s="141" t="s">
        <v>0</v>
      </c>
      <c r="J18" s="141" t="s">
        <v>0</v>
      </c>
    </row>
    <row r="19" spans="1:15" x14ac:dyDescent="0.3">
      <c r="A19" s="95" t="s">
        <v>139</v>
      </c>
      <c r="B19" s="141" t="s">
        <v>0</v>
      </c>
      <c r="C19" s="141" t="s">
        <v>0</v>
      </c>
      <c r="D19" s="141" t="s">
        <v>0</v>
      </c>
      <c r="E19" s="141" t="s">
        <v>0</v>
      </c>
      <c r="F19" s="141" t="s">
        <v>0</v>
      </c>
      <c r="H19" s="10">
        <v>1899</v>
      </c>
      <c r="I19" s="141" t="s">
        <v>0</v>
      </c>
      <c r="J19" s="141" t="s">
        <v>0</v>
      </c>
    </row>
    <row r="20" spans="1:15" x14ac:dyDescent="0.3">
      <c r="A20" s="94" t="s">
        <v>140</v>
      </c>
      <c r="B20" s="141" t="s">
        <v>0</v>
      </c>
      <c r="C20" s="141" t="s">
        <v>0</v>
      </c>
      <c r="D20" s="141" t="s">
        <v>0</v>
      </c>
      <c r="E20" s="141" t="s">
        <v>0</v>
      </c>
      <c r="F20" s="141" t="s">
        <v>0</v>
      </c>
      <c r="H20" s="18">
        <v>1900</v>
      </c>
      <c r="I20" s="141" t="s">
        <v>0</v>
      </c>
      <c r="J20" s="141" t="s">
        <v>0</v>
      </c>
    </row>
    <row r="21" spans="1:15" x14ac:dyDescent="0.3">
      <c r="A21" s="94" t="s">
        <v>141</v>
      </c>
      <c r="B21" s="141" t="s">
        <v>0</v>
      </c>
      <c r="C21" s="141" t="s">
        <v>0</v>
      </c>
      <c r="D21" s="141" t="s">
        <v>0</v>
      </c>
      <c r="E21" s="141" t="s">
        <v>0</v>
      </c>
      <c r="F21" s="141" t="s">
        <v>0</v>
      </c>
      <c r="H21" s="10">
        <v>1901</v>
      </c>
      <c r="I21" s="141" t="s">
        <v>0</v>
      </c>
      <c r="J21" s="141" t="s">
        <v>0</v>
      </c>
    </row>
    <row r="22" spans="1:15" x14ac:dyDescent="0.3">
      <c r="A22" s="94" t="s">
        <v>142</v>
      </c>
      <c r="B22" s="141" t="s">
        <v>0</v>
      </c>
      <c r="C22" s="141" t="s">
        <v>0</v>
      </c>
      <c r="D22" s="141" t="s">
        <v>0</v>
      </c>
      <c r="E22" s="141" t="s">
        <v>0</v>
      </c>
      <c r="F22" s="141" t="s">
        <v>0</v>
      </c>
      <c r="H22" s="18">
        <v>1902</v>
      </c>
      <c r="I22" s="141" t="s">
        <v>0</v>
      </c>
      <c r="J22" s="141" t="s">
        <v>0</v>
      </c>
    </row>
    <row r="23" spans="1:15" x14ac:dyDescent="0.3">
      <c r="A23" s="94" t="s">
        <v>143</v>
      </c>
      <c r="B23" s="141" t="s">
        <v>0</v>
      </c>
      <c r="C23" s="141" t="s">
        <v>0</v>
      </c>
      <c r="D23" s="141" t="s">
        <v>0</v>
      </c>
      <c r="E23" s="141" t="s">
        <v>0</v>
      </c>
      <c r="F23" s="141" t="s">
        <v>0</v>
      </c>
      <c r="H23" s="18">
        <v>1903</v>
      </c>
      <c r="I23" s="141" t="s">
        <v>0</v>
      </c>
      <c r="J23" s="141" t="s">
        <v>0</v>
      </c>
    </row>
    <row r="24" spans="1:15" x14ac:dyDescent="0.3">
      <c r="A24" s="94" t="s">
        <v>144</v>
      </c>
      <c r="B24" s="141" t="s">
        <v>0</v>
      </c>
      <c r="C24" s="141" t="s">
        <v>0</v>
      </c>
      <c r="D24" s="141" t="s">
        <v>0</v>
      </c>
      <c r="E24" s="141" t="s">
        <v>0</v>
      </c>
      <c r="F24" s="141" t="s">
        <v>0</v>
      </c>
      <c r="H24" s="10">
        <v>1904</v>
      </c>
      <c r="I24" s="141" t="s">
        <v>0</v>
      </c>
      <c r="J24" s="141" t="s">
        <v>0</v>
      </c>
    </row>
    <row r="25" spans="1:15" x14ac:dyDescent="0.3">
      <c r="A25" s="94" t="s">
        <v>145</v>
      </c>
      <c r="B25" s="141" t="s">
        <v>0</v>
      </c>
      <c r="C25" s="141" t="s">
        <v>0</v>
      </c>
      <c r="D25" s="141" t="s">
        <v>0</v>
      </c>
      <c r="E25" s="141" t="s">
        <v>0</v>
      </c>
      <c r="F25" s="141" t="s">
        <v>0</v>
      </c>
      <c r="H25" s="18">
        <v>1905</v>
      </c>
      <c r="I25" s="141" t="s">
        <v>0</v>
      </c>
      <c r="J25" s="141" t="s">
        <v>0</v>
      </c>
    </row>
    <row r="26" spans="1:15" x14ac:dyDescent="0.3">
      <c r="A26" s="94" t="s">
        <v>146</v>
      </c>
      <c r="B26" s="141" t="s">
        <v>0</v>
      </c>
      <c r="C26" s="141" t="s">
        <v>0</v>
      </c>
      <c r="D26" s="141" t="s">
        <v>0</v>
      </c>
      <c r="E26" s="141" t="s">
        <v>0</v>
      </c>
      <c r="F26" s="141" t="s">
        <v>0</v>
      </c>
      <c r="H26" s="18">
        <v>1906</v>
      </c>
      <c r="I26" s="141" t="s">
        <v>0</v>
      </c>
      <c r="J26" s="141" t="s">
        <v>0</v>
      </c>
    </row>
    <row r="27" spans="1:15" x14ac:dyDescent="0.3">
      <c r="A27" s="94" t="s">
        <v>147</v>
      </c>
      <c r="B27" s="141" t="s">
        <v>0</v>
      </c>
      <c r="C27" s="141" t="s">
        <v>0</v>
      </c>
      <c r="D27" s="141" t="s">
        <v>0</v>
      </c>
      <c r="E27" s="141" t="s">
        <v>0</v>
      </c>
      <c r="F27" s="141" t="s">
        <v>0</v>
      </c>
      <c r="H27" s="10">
        <v>1907</v>
      </c>
      <c r="I27" s="141" t="s">
        <v>0</v>
      </c>
      <c r="J27" s="141" t="s">
        <v>0</v>
      </c>
    </row>
    <row r="28" spans="1:15" x14ac:dyDescent="0.3">
      <c r="A28" s="94" t="s">
        <v>148</v>
      </c>
      <c r="B28" s="141" t="s">
        <v>0</v>
      </c>
      <c r="C28" s="141" t="s">
        <v>0</v>
      </c>
      <c r="D28" s="141" t="s">
        <v>0</v>
      </c>
      <c r="E28" s="141" t="s">
        <v>0</v>
      </c>
      <c r="F28" s="141" t="s">
        <v>0</v>
      </c>
      <c r="H28" s="18">
        <v>1908</v>
      </c>
      <c r="I28" s="141" t="s">
        <v>0</v>
      </c>
      <c r="J28" s="141" t="s">
        <v>0</v>
      </c>
    </row>
    <row r="29" spans="1:15" x14ac:dyDescent="0.3">
      <c r="A29" s="94" t="s">
        <v>149</v>
      </c>
      <c r="B29" s="141" t="s">
        <v>0</v>
      </c>
      <c r="C29" s="141" t="s">
        <v>0</v>
      </c>
      <c r="D29" s="141" t="s">
        <v>0</v>
      </c>
      <c r="E29" s="141" t="s">
        <v>0</v>
      </c>
      <c r="F29" s="141" t="s">
        <v>0</v>
      </c>
      <c r="H29" s="18">
        <v>1909</v>
      </c>
      <c r="I29" s="141" t="s">
        <v>0</v>
      </c>
      <c r="J29" s="141" t="s">
        <v>0</v>
      </c>
    </row>
    <row r="30" spans="1:15" x14ac:dyDescent="0.3">
      <c r="A30" s="94" t="s">
        <v>150</v>
      </c>
      <c r="B30" s="141" t="s">
        <v>0</v>
      </c>
      <c r="C30" s="141" t="s">
        <v>0</v>
      </c>
      <c r="D30" s="141" t="s">
        <v>0</v>
      </c>
      <c r="E30" s="141" t="s">
        <v>0</v>
      </c>
      <c r="F30" s="141" t="s">
        <v>0</v>
      </c>
      <c r="H30" s="10">
        <v>1910</v>
      </c>
      <c r="I30" s="141" t="s">
        <v>0</v>
      </c>
      <c r="J30" s="141" t="s">
        <v>0</v>
      </c>
    </row>
    <row r="31" spans="1:15" x14ac:dyDescent="0.3">
      <c r="A31" s="94" t="s">
        <v>151</v>
      </c>
      <c r="B31" s="141" t="s">
        <v>0</v>
      </c>
      <c r="C31" s="141" t="s">
        <v>0</v>
      </c>
      <c r="D31" s="141" t="s">
        <v>0</v>
      </c>
      <c r="E31" s="141" t="s">
        <v>0</v>
      </c>
      <c r="F31" s="141" t="s">
        <v>0</v>
      </c>
      <c r="H31" s="18">
        <v>1911</v>
      </c>
      <c r="I31" s="141" t="s">
        <v>0</v>
      </c>
      <c r="J31" s="141" t="s">
        <v>0</v>
      </c>
    </row>
    <row r="32" spans="1:15" x14ac:dyDescent="0.3">
      <c r="A32" s="94" t="s">
        <v>152</v>
      </c>
      <c r="B32" s="141" t="s">
        <v>0</v>
      </c>
      <c r="C32" s="141" t="s">
        <v>0</v>
      </c>
      <c r="D32" s="141" t="s">
        <v>0</v>
      </c>
      <c r="E32" s="141" t="s">
        <v>0</v>
      </c>
      <c r="F32" s="141" t="s">
        <v>0</v>
      </c>
      <c r="H32" s="18">
        <v>1912</v>
      </c>
      <c r="I32" s="141" t="s">
        <v>0</v>
      </c>
      <c r="J32" s="141" t="s">
        <v>0</v>
      </c>
    </row>
    <row r="33" spans="1:10" x14ac:dyDescent="0.3">
      <c r="A33" s="94" t="s">
        <v>153</v>
      </c>
      <c r="B33" s="141" t="s">
        <v>0</v>
      </c>
      <c r="C33" s="141" t="s">
        <v>0</v>
      </c>
      <c r="D33" s="141" t="s">
        <v>0</v>
      </c>
      <c r="E33" s="141" t="s">
        <v>0</v>
      </c>
      <c r="F33" s="141" t="s">
        <v>0</v>
      </c>
      <c r="H33" s="10">
        <v>1913</v>
      </c>
      <c r="I33" s="141" t="s">
        <v>0</v>
      </c>
      <c r="J33" s="141" t="s">
        <v>0</v>
      </c>
    </row>
    <row r="34" spans="1:10" x14ac:dyDescent="0.3">
      <c r="A34" s="94" t="s">
        <v>154</v>
      </c>
      <c r="B34" s="141" t="s">
        <v>0</v>
      </c>
      <c r="C34" s="141" t="s">
        <v>0</v>
      </c>
      <c r="D34" s="141" t="s">
        <v>0</v>
      </c>
      <c r="E34" s="141" t="s">
        <v>0</v>
      </c>
      <c r="F34" s="141" t="s">
        <v>0</v>
      </c>
      <c r="H34" s="18">
        <v>1914</v>
      </c>
      <c r="I34" s="141" t="s">
        <v>0</v>
      </c>
      <c r="J34" s="141" t="s">
        <v>0</v>
      </c>
    </row>
    <row r="35" spans="1:10" x14ac:dyDescent="0.3">
      <c r="A35" s="94" t="s">
        <v>155</v>
      </c>
      <c r="B35" s="141" t="s">
        <v>0</v>
      </c>
      <c r="C35" s="141" t="s">
        <v>0</v>
      </c>
      <c r="D35" s="141" t="s">
        <v>0</v>
      </c>
      <c r="E35" s="141" t="s">
        <v>0</v>
      </c>
      <c r="F35" s="141" t="s">
        <v>0</v>
      </c>
      <c r="H35" s="18">
        <v>1915</v>
      </c>
      <c r="I35" s="141" t="s">
        <v>0</v>
      </c>
      <c r="J35" s="141" t="s">
        <v>0</v>
      </c>
    </row>
    <row r="36" spans="1:10" x14ac:dyDescent="0.3">
      <c r="A36" s="94" t="s">
        <v>156</v>
      </c>
      <c r="B36" s="141" t="s">
        <v>0</v>
      </c>
      <c r="C36" s="141" t="s">
        <v>0</v>
      </c>
      <c r="D36" s="141" t="s">
        <v>0</v>
      </c>
      <c r="E36" s="141" t="s">
        <v>0</v>
      </c>
      <c r="F36" s="141" t="s">
        <v>0</v>
      </c>
      <c r="H36" s="10">
        <v>1916</v>
      </c>
      <c r="I36" s="141" t="s">
        <v>0</v>
      </c>
      <c r="J36" s="141" t="s">
        <v>0</v>
      </c>
    </row>
    <row r="37" spans="1:10" x14ac:dyDescent="0.3">
      <c r="A37" s="94" t="s">
        <v>157</v>
      </c>
      <c r="B37" s="141" t="s">
        <v>0</v>
      </c>
      <c r="C37" s="141" t="s">
        <v>0</v>
      </c>
      <c r="D37" s="141" t="s">
        <v>0</v>
      </c>
      <c r="E37" s="141" t="s">
        <v>0</v>
      </c>
      <c r="F37" s="141" t="s">
        <v>0</v>
      </c>
      <c r="H37" s="18">
        <v>1917</v>
      </c>
      <c r="I37" s="141" t="s">
        <v>0</v>
      </c>
      <c r="J37" s="141" t="s">
        <v>0</v>
      </c>
    </row>
    <row r="38" spans="1:10" x14ac:dyDescent="0.3">
      <c r="A38" s="94" t="s">
        <v>158</v>
      </c>
      <c r="B38" s="141" t="s">
        <v>0</v>
      </c>
      <c r="C38" s="141" t="s">
        <v>0</v>
      </c>
      <c r="D38" s="141" t="s">
        <v>0</v>
      </c>
      <c r="E38" s="141" t="s">
        <v>0</v>
      </c>
      <c r="F38" s="141" t="s">
        <v>0</v>
      </c>
      <c r="H38" s="18">
        <v>1918</v>
      </c>
      <c r="I38" s="141" t="s">
        <v>0</v>
      </c>
      <c r="J38" s="141" t="s">
        <v>0</v>
      </c>
    </row>
    <row r="39" spans="1:10" x14ac:dyDescent="0.3">
      <c r="A39" s="94" t="s">
        <v>159</v>
      </c>
      <c r="B39" s="141" t="s">
        <v>0</v>
      </c>
      <c r="C39" s="141" t="s">
        <v>0</v>
      </c>
      <c r="D39" s="141" t="s">
        <v>0</v>
      </c>
      <c r="E39" s="141" t="s">
        <v>0</v>
      </c>
      <c r="F39" s="141" t="s">
        <v>0</v>
      </c>
      <c r="H39" s="10">
        <v>1919</v>
      </c>
      <c r="I39" s="141" t="s">
        <v>0</v>
      </c>
      <c r="J39" s="141" t="s">
        <v>0</v>
      </c>
    </row>
    <row r="40" spans="1:10" x14ac:dyDescent="0.3">
      <c r="A40" s="94" t="s">
        <v>160</v>
      </c>
      <c r="B40" s="141" t="s">
        <v>0</v>
      </c>
      <c r="C40" s="141" t="s">
        <v>0</v>
      </c>
      <c r="D40" s="141" t="s">
        <v>0</v>
      </c>
      <c r="E40" s="141" t="s">
        <v>0</v>
      </c>
      <c r="F40" s="141" t="s">
        <v>0</v>
      </c>
      <c r="H40" s="18">
        <v>1920</v>
      </c>
      <c r="I40" s="141" t="s">
        <v>0</v>
      </c>
      <c r="J40" s="141" t="s">
        <v>0</v>
      </c>
    </row>
    <row r="41" spans="1:10" x14ac:dyDescent="0.3">
      <c r="A41" s="94" t="s">
        <v>161</v>
      </c>
      <c r="B41" s="141" t="s">
        <v>0</v>
      </c>
      <c r="C41" s="141" t="s">
        <v>0</v>
      </c>
      <c r="D41" s="141" t="s">
        <v>0</v>
      </c>
      <c r="E41" s="141" t="s">
        <v>0</v>
      </c>
      <c r="F41" s="141" t="s">
        <v>0</v>
      </c>
      <c r="H41" s="18">
        <v>1921</v>
      </c>
      <c r="I41" s="141" t="s">
        <v>0</v>
      </c>
      <c r="J41" s="141" t="s">
        <v>0</v>
      </c>
    </row>
    <row r="42" spans="1:10" x14ac:dyDescent="0.3">
      <c r="A42" s="94" t="s">
        <v>162</v>
      </c>
      <c r="B42" s="141" t="s">
        <v>0</v>
      </c>
      <c r="C42" s="141" t="s">
        <v>0</v>
      </c>
      <c r="D42" s="141" t="s">
        <v>0</v>
      </c>
      <c r="E42" s="141" t="s">
        <v>0</v>
      </c>
      <c r="F42" s="141" t="s">
        <v>0</v>
      </c>
      <c r="H42" s="10">
        <v>1922</v>
      </c>
      <c r="I42" s="141" t="s">
        <v>0</v>
      </c>
      <c r="J42" s="141" t="s">
        <v>0</v>
      </c>
    </row>
    <row r="43" spans="1:10" x14ac:dyDescent="0.3">
      <c r="A43" s="94" t="s">
        <v>163</v>
      </c>
      <c r="B43" s="141" t="s">
        <v>0</v>
      </c>
      <c r="C43" s="141" t="s">
        <v>0</v>
      </c>
      <c r="D43" s="141" t="s">
        <v>0</v>
      </c>
      <c r="E43" s="141" t="s">
        <v>0</v>
      </c>
      <c r="F43" s="141" t="s">
        <v>0</v>
      </c>
      <c r="H43" s="18">
        <v>1923</v>
      </c>
      <c r="I43" s="141" t="s">
        <v>0</v>
      </c>
      <c r="J43" s="141" t="s">
        <v>0</v>
      </c>
    </row>
    <row r="44" spans="1:10" x14ac:dyDescent="0.3">
      <c r="A44" s="94" t="s">
        <v>164</v>
      </c>
      <c r="B44" s="141" t="s">
        <v>0</v>
      </c>
      <c r="C44" s="141" t="s">
        <v>0</v>
      </c>
      <c r="D44" s="141" t="s">
        <v>0</v>
      </c>
      <c r="E44" s="141" t="s">
        <v>0</v>
      </c>
      <c r="F44" s="141" t="s">
        <v>0</v>
      </c>
      <c r="H44" s="18">
        <v>1924</v>
      </c>
      <c r="I44" s="141" t="s">
        <v>0</v>
      </c>
      <c r="J44" s="141" t="s">
        <v>0</v>
      </c>
    </row>
    <row r="45" spans="1:10" x14ac:dyDescent="0.3">
      <c r="A45" s="94" t="s">
        <v>165</v>
      </c>
      <c r="B45" s="141" t="s">
        <v>0</v>
      </c>
      <c r="C45" s="141" t="s">
        <v>0</v>
      </c>
      <c r="D45" s="141" t="s">
        <v>0</v>
      </c>
      <c r="E45" s="141" t="s">
        <v>0</v>
      </c>
      <c r="F45" s="141" t="s">
        <v>0</v>
      </c>
      <c r="H45" s="10">
        <v>1925</v>
      </c>
      <c r="I45" s="141" t="s">
        <v>0</v>
      </c>
      <c r="J45" s="141" t="s">
        <v>0</v>
      </c>
    </row>
    <row r="46" spans="1:10" x14ac:dyDescent="0.3">
      <c r="A46" s="94" t="s">
        <v>166</v>
      </c>
      <c r="B46" s="141" t="s">
        <v>0</v>
      </c>
      <c r="C46" s="141" t="s">
        <v>0</v>
      </c>
      <c r="D46" s="141" t="s">
        <v>0</v>
      </c>
      <c r="E46" s="141" t="s">
        <v>0</v>
      </c>
      <c r="F46" s="141" t="s">
        <v>0</v>
      </c>
      <c r="H46" s="18">
        <v>1926</v>
      </c>
      <c r="I46" s="141" t="s">
        <v>0</v>
      </c>
      <c r="J46" s="141" t="s">
        <v>0</v>
      </c>
    </row>
    <row r="47" spans="1:10" x14ac:dyDescent="0.3">
      <c r="A47" s="94" t="s">
        <v>167</v>
      </c>
      <c r="B47" s="141" t="s">
        <v>0</v>
      </c>
      <c r="C47" s="141" t="s">
        <v>0</v>
      </c>
      <c r="D47" s="141" t="s">
        <v>0</v>
      </c>
      <c r="E47" s="141" t="s">
        <v>0</v>
      </c>
      <c r="F47" s="141" t="s">
        <v>0</v>
      </c>
      <c r="H47" s="18">
        <v>1927</v>
      </c>
      <c r="I47" s="141" t="s">
        <v>0</v>
      </c>
      <c r="J47" s="141" t="s">
        <v>0</v>
      </c>
    </row>
    <row r="48" spans="1:10" x14ac:dyDescent="0.3">
      <c r="A48" s="94" t="s">
        <v>168</v>
      </c>
      <c r="B48" s="141" t="s">
        <v>0</v>
      </c>
      <c r="C48" s="141" t="s">
        <v>0</v>
      </c>
      <c r="D48" s="141" t="s">
        <v>0</v>
      </c>
      <c r="E48" s="141" t="s">
        <v>0</v>
      </c>
      <c r="F48" s="141" t="s">
        <v>0</v>
      </c>
      <c r="H48" s="10">
        <v>1928</v>
      </c>
      <c r="I48" s="141" t="s">
        <v>0</v>
      </c>
      <c r="J48" s="141" t="s">
        <v>0</v>
      </c>
    </row>
    <row r="49" spans="1:12" x14ac:dyDescent="0.3">
      <c r="A49" s="94" t="s">
        <v>169</v>
      </c>
      <c r="B49" s="141" t="s">
        <v>0</v>
      </c>
      <c r="C49" s="141" t="s">
        <v>0</v>
      </c>
      <c r="D49" s="141" t="s">
        <v>0</v>
      </c>
      <c r="E49" s="141" t="s">
        <v>0</v>
      </c>
      <c r="F49" s="141" t="s">
        <v>0</v>
      </c>
      <c r="H49" s="18">
        <v>1929</v>
      </c>
      <c r="I49" s="31">
        <v>1.385</v>
      </c>
      <c r="J49" s="73">
        <v>2.08</v>
      </c>
    </row>
    <row r="50" spans="1:12" x14ac:dyDescent="0.3">
      <c r="A50" s="94" t="s">
        <v>170</v>
      </c>
      <c r="B50" s="141" t="s">
        <v>0</v>
      </c>
      <c r="C50" s="141" t="s">
        <v>0</v>
      </c>
      <c r="D50" s="141" t="s">
        <v>0</v>
      </c>
      <c r="E50" s="141" t="s">
        <v>0</v>
      </c>
      <c r="F50" s="141" t="s">
        <v>0</v>
      </c>
      <c r="H50" s="18">
        <v>1930</v>
      </c>
      <c r="I50" s="31">
        <v>5.9041666666666659</v>
      </c>
      <c r="J50" s="73">
        <v>11.89</v>
      </c>
    </row>
    <row r="51" spans="1:12" x14ac:dyDescent="0.3">
      <c r="A51" s="94" t="s">
        <v>171</v>
      </c>
      <c r="B51" s="141" t="s">
        <v>0</v>
      </c>
      <c r="C51" s="141" t="s">
        <v>0</v>
      </c>
      <c r="D51" s="141" t="s">
        <v>0</v>
      </c>
      <c r="E51" s="141" t="s">
        <v>0</v>
      </c>
      <c r="F51" s="141" t="s">
        <v>0</v>
      </c>
      <c r="H51" s="10">
        <v>1931</v>
      </c>
      <c r="I51" s="31">
        <v>14.197499999999998</v>
      </c>
      <c r="J51" s="73">
        <v>19.100000000000001</v>
      </c>
    </row>
    <row r="52" spans="1:12" x14ac:dyDescent="0.3">
      <c r="A52" s="94" t="s">
        <v>172</v>
      </c>
      <c r="B52" s="141" t="s">
        <v>0</v>
      </c>
      <c r="C52" s="141" t="s">
        <v>0</v>
      </c>
      <c r="D52" s="141" t="s">
        <v>0</v>
      </c>
      <c r="E52" s="141" t="s">
        <v>0</v>
      </c>
      <c r="F52" s="141" t="s">
        <v>0</v>
      </c>
      <c r="H52" s="18">
        <v>1932</v>
      </c>
      <c r="I52" s="31">
        <v>22.7225</v>
      </c>
      <c r="J52" s="150">
        <v>25.2</v>
      </c>
    </row>
    <row r="53" spans="1:12" x14ac:dyDescent="0.3">
      <c r="A53" s="94" t="s">
        <v>173</v>
      </c>
      <c r="B53" s="141" t="s">
        <v>0</v>
      </c>
      <c r="C53" s="141" t="s">
        <v>0</v>
      </c>
      <c r="D53" s="141" t="s">
        <v>0</v>
      </c>
      <c r="E53" s="141" t="s">
        <v>0</v>
      </c>
      <c r="F53" s="141" t="s">
        <v>0</v>
      </c>
      <c r="H53" s="18">
        <v>1933</v>
      </c>
      <c r="I53" s="31">
        <v>23.384999999999994</v>
      </c>
      <c r="J53" s="150">
        <v>21.07</v>
      </c>
    </row>
    <row r="54" spans="1:12" x14ac:dyDescent="0.3">
      <c r="A54" s="94" t="s">
        <v>174</v>
      </c>
      <c r="B54" s="141" t="s">
        <v>0</v>
      </c>
      <c r="C54" s="141" t="s">
        <v>0</v>
      </c>
      <c r="D54" s="141" t="s">
        <v>0</v>
      </c>
      <c r="E54" s="141" t="s">
        <v>0</v>
      </c>
      <c r="F54" s="141" t="s">
        <v>0</v>
      </c>
      <c r="H54" s="10">
        <v>1934</v>
      </c>
      <c r="I54" s="31">
        <v>19.063333333333333</v>
      </c>
      <c r="J54" s="150">
        <v>20.440000000000001</v>
      </c>
    </row>
    <row r="55" spans="1:12" x14ac:dyDescent="0.3">
      <c r="A55" s="94" t="s">
        <v>175</v>
      </c>
      <c r="B55" s="141" t="s">
        <v>0</v>
      </c>
      <c r="C55" s="141" t="s">
        <v>0</v>
      </c>
      <c r="D55" s="141" t="s">
        <v>0</v>
      </c>
      <c r="E55" s="141" t="s">
        <v>0</v>
      </c>
      <c r="F55" s="141" t="s">
        <v>0</v>
      </c>
      <c r="H55" s="18">
        <v>1935</v>
      </c>
      <c r="I55" s="31">
        <v>17.580833333333334</v>
      </c>
      <c r="J55" s="150">
        <v>16.440000000000001</v>
      </c>
    </row>
    <row r="56" spans="1:12" x14ac:dyDescent="0.3">
      <c r="A56" s="94" t="s">
        <v>176</v>
      </c>
      <c r="B56" s="141" t="s">
        <v>0</v>
      </c>
      <c r="C56" s="141" t="s">
        <v>0</v>
      </c>
      <c r="D56" s="141" t="s">
        <v>0</v>
      </c>
      <c r="E56" s="141" t="s">
        <v>0</v>
      </c>
      <c r="F56" s="141" t="s">
        <v>0</v>
      </c>
      <c r="H56" s="18">
        <v>1936</v>
      </c>
      <c r="I56" s="31">
        <v>14.238333333333335</v>
      </c>
      <c r="J56" s="150">
        <v>12.78</v>
      </c>
    </row>
    <row r="57" spans="1:12" x14ac:dyDescent="0.3">
      <c r="A57" s="94" t="s">
        <v>177</v>
      </c>
      <c r="B57" s="141" t="s">
        <v>0</v>
      </c>
      <c r="C57" s="141" t="s">
        <v>0</v>
      </c>
      <c r="D57" s="141" t="s">
        <v>0</v>
      </c>
      <c r="E57" s="141" t="s">
        <v>0</v>
      </c>
      <c r="F57" s="141" t="s">
        <v>0</v>
      </c>
      <c r="H57" s="10">
        <v>1937</v>
      </c>
      <c r="I57" s="31">
        <v>12.1625</v>
      </c>
      <c r="J57" s="150">
        <v>15.91</v>
      </c>
      <c r="K57" s="33"/>
      <c r="L57" s="33"/>
    </row>
    <row r="58" spans="1:12" x14ac:dyDescent="0.3">
      <c r="A58" s="94" t="s">
        <v>178</v>
      </c>
      <c r="B58" s="141" t="s">
        <v>0</v>
      </c>
      <c r="C58" s="141" t="s">
        <v>0</v>
      </c>
      <c r="D58" s="141" t="s">
        <v>0</v>
      </c>
      <c r="E58" s="141" t="s">
        <v>0</v>
      </c>
      <c r="F58" s="141" t="s">
        <v>0</v>
      </c>
      <c r="H58" s="18">
        <v>1938</v>
      </c>
      <c r="I58" s="31">
        <v>18.419166666666669</v>
      </c>
      <c r="J58" s="150">
        <v>16.36</v>
      </c>
      <c r="K58" s="33"/>
      <c r="L58" s="33"/>
    </row>
    <row r="59" spans="1:12" x14ac:dyDescent="0.3">
      <c r="A59" s="94" t="s">
        <v>179</v>
      </c>
      <c r="B59" s="141" t="s">
        <v>0</v>
      </c>
      <c r="C59" s="141" t="s">
        <v>0</v>
      </c>
      <c r="D59" s="141" t="s">
        <v>0</v>
      </c>
      <c r="E59" s="141" t="s">
        <v>0</v>
      </c>
      <c r="F59" s="141" t="s">
        <v>0</v>
      </c>
      <c r="H59" s="18">
        <v>1939</v>
      </c>
      <c r="I59" s="31">
        <v>16.346666666666668</v>
      </c>
      <c r="J59" s="150">
        <v>15.19</v>
      </c>
      <c r="K59" s="33"/>
      <c r="L59" s="33"/>
    </row>
    <row r="60" spans="1:12" x14ac:dyDescent="0.3">
      <c r="A60" s="94" t="s">
        <v>180</v>
      </c>
      <c r="B60" s="141" t="s">
        <v>0</v>
      </c>
      <c r="C60" s="141" t="s">
        <v>0</v>
      </c>
      <c r="D60" s="141" t="s">
        <v>0</v>
      </c>
      <c r="E60" s="141" t="s">
        <v>0</v>
      </c>
      <c r="F60" s="141" t="s">
        <v>0</v>
      </c>
      <c r="H60" s="10">
        <v>1940</v>
      </c>
      <c r="I60" s="31">
        <v>14.643333333333331</v>
      </c>
      <c r="J60" s="150">
        <v>13.41</v>
      </c>
      <c r="K60" s="33"/>
      <c r="L60" s="33"/>
    </row>
    <row r="61" spans="1:12" x14ac:dyDescent="0.3">
      <c r="A61" s="94" t="s">
        <v>181</v>
      </c>
      <c r="B61" s="141" t="s">
        <v>0</v>
      </c>
      <c r="C61" s="141" t="s">
        <v>0</v>
      </c>
      <c r="D61" s="141" t="s">
        <v>0</v>
      </c>
      <c r="E61" s="141" t="s">
        <v>0</v>
      </c>
      <c r="F61" s="141" t="s">
        <v>0</v>
      </c>
      <c r="H61" s="18">
        <v>1941</v>
      </c>
      <c r="I61" s="31">
        <v>9.8758333333333344</v>
      </c>
      <c r="J61" s="150">
        <v>6.91</v>
      </c>
      <c r="K61" s="33"/>
      <c r="L61" s="33"/>
    </row>
    <row r="62" spans="1:12" x14ac:dyDescent="0.3">
      <c r="A62" s="94" t="s">
        <v>182</v>
      </c>
      <c r="B62" s="141" t="s">
        <v>0</v>
      </c>
      <c r="C62" s="141" t="s">
        <v>0</v>
      </c>
      <c r="D62" s="141" t="s">
        <v>0</v>
      </c>
      <c r="E62" s="141" t="s">
        <v>0</v>
      </c>
      <c r="F62" s="141" t="s">
        <v>0</v>
      </c>
      <c r="H62" s="18">
        <v>1942</v>
      </c>
      <c r="I62" s="31">
        <v>4.6558333333333328</v>
      </c>
      <c r="J62" s="150">
        <v>2.88</v>
      </c>
      <c r="K62" s="33"/>
      <c r="L62" s="33"/>
    </row>
    <row r="63" spans="1:12" x14ac:dyDescent="0.3">
      <c r="A63" s="94" t="s">
        <v>183</v>
      </c>
      <c r="B63" s="141" t="s">
        <v>0</v>
      </c>
      <c r="C63" s="141" t="s">
        <v>0</v>
      </c>
      <c r="D63" s="141" t="s">
        <v>0</v>
      </c>
      <c r="E63" s="141" t="s">
        <v>0</v>
      </c>
      <c r="F63" s="141" t="s">
        <v>0</v>
      </c>
      <c r="H63" s="10">
        <v>1943</v>
      </c>
      <c r="I63" s="31">
        <v>1.8891666666666669</v>
      </c>
      <c r="J63" s="150">
        <v>1.35</v>
      </c>
      <c r="K63" s="33"/>
      <c r="L63" s="33"/>
    </row>
    <row r="64" spans="1:12" x14ac:dyDescent="0.3">
      <c r="A64" s="94" t="s">
        <v>184</v>
      </c>
      <c r="B64" s="141" t="s">
        <v>0</v>
      </c>
      <c r="C64" s="141" t="s">
        <v>0</v>
      </c>
      <c r="D64" s="141" t="s">
        <v>0</v>
      </c>
      <c r="E64" s="141" t="s">
        <v>0</v>
      </c>
      <c r="F64" s="141" t="s">
        <v>0</v>
      </c>
      <c r="H64" s="18">
        <v>1944</v>
      </c>
      <c r="I64" s="31">
        <v>1.2150000000000001</v>
      </c>
      <c r="J64" s="150">
        <v>1</v>
      </c>
      <c r="K64" s="33"/>
      <c r="L64" s="33"/>
    </row>
    <row r="65" spans="1:12" x14ac:dyDescent="0.3">
      <c r="A65" s="94" t="s">
        <v>185</v>
      </c>
      <c r="B65" s="141" t="s">
        <v>0</v>
      </c>
      <c r="C65" s="141" t="s">
        <v>0</v>
      </c>
      <c r="D65" s="141" t="s">
        <v>0</v>
      </c>
      <c r="E65" s="141" t="s">
        <v>0</v>
      </c>
      <c r="F65" s="141" t="s">
        <v>0</v>
      </c>
      <c r="H65" s="18">
        <v>1945</v>
      </c>
      <c r="I65" s="31">
        <v>1.9991666666666668</v>
      </c>
      <c r="J65" s="150">
        <v>3.92</v>
      </c>
      <c r="K65" s="33"/>
      <c r="L65" s="33"/>
    </row>
    <row r="66" spans="1:12" x14ac:dyDescent="0.3">
      <c r="A66" s="94" t="s">
        <v>186</v>
      </c>
      <c r="B66" s="141" t="s">
        <v>0</v>
      </c>
      <c r="C66" s="141" t="s">
        <v>0</v>
      </c>
      <c r="D66" s="141" t="s">
        <v>0</v>
      </c>
      <c r="E66" s="141" t="s">
        <v>0</v>
      </c>
      <c r="F66" s="141" t="s">
        <v>0</v>
      </c>
      <c r="H66" s="10">
        <v>1946</v>
      </c>
      <c r="I66" s="31">
        <v>3.9725000000000001</v>
      </c>
      <c r="J66" s="150">
        <v>4.16</v>
      </c>
    </row>
    <row r="67" spans="1:12" x14ac:dyDescent="0.3">
      <c r="A67" s="94" t="s">
        <v>187</v>
      </c>
      <c r="B67" s="141" t="s">
        <v>0</v>
      </c>
      <c r="C67" s="141" t="s">
        <v>0</v>
      </c>
      <c r="D67" s="141" t="s">
        <v>0</v>
      </c>
      <c r="E67" s="141" t="s">
        <v>0</v>
      </c>
      <c r="F67" s="141" t="s">
        <v>0</v>
      </c>
      <c r="H67" s="18">
        <v>1947</v>
      </c>
      <c r="I67" s="54">
        <v>3.5416666666666665</v>
      </c>
      <c r="J67" s="57">
        <v>2.8</v>
      </c>
    </row>
    <row r="68" spans="1:12" x14ac:dyDescent="0.3">
      <c r="A68" s="94" t="s">
        <v>188</v>
      </c>
      <c r="B68" s="141" t="s">
        <v>0</v>
      </c>
      <c r="C68" s="141" t="s">
        <v>0</v>
      </c>
      <c r="D68" s="141" t="s">
        <v>0</v>
      </c>
      <c r="E68" s="141" t="s">
        <v>0</v>
      </c>
      <c r="F68" s="141" t="s">
        <v>0</v>
      </c>
      <c r="H68" s="18">
        <v>1948</v>
      </c>
      <c r="I68" s="54">
        <v>3.75</v>
      </c>
      <c r="J68" s="57">
        <v>4</v>
      </c>
    </row>
    <row r="69" spans="1:12" x14ac:dyDescent="0.3">
      <c r="A69" s="94" t="s">
        <v>189</v>
      </c>
      <c r="B69" s="141" t="s">
        <v>0</v>
      </c>
      <c r="C69" s="141" t="s">
        <v>0</v>
      </c>
      <c r="D69" s="141" t="s">
        <v>0</v>
      </c>
      <c r="E69" s="141" t="s">
        <v>0</v>
      </c>
      <c r="F69" s="141" t="s">
        <v>0</v>
      </c>
      <c r="H69" s="10">
        <v>1949</v>
      </c>
      <c r="I69" s="54">
        <v>6.05</v>
      </c>
      <c r="J69" s="57">
        <v>6.6</v>
      </c>
    </row>
    <row r="70" spans="1:12" x14ac:dyDescent="0.3">
      <c r="A70" s="94" t="s">
        <v>190</v>
      </c>
      <c r="B70" s="141" t="s">
        <v>0</v>
      </c>
      <c r="C70" s="141" t="s">
        <v>0</v>
      </c>
      <c r="D70" s="141" t="s">
        <v>0</v>
      </c>
      <c r="E70" s="141" t="s">
        <v>0</v>
      </c>
      <c r="F70" s="141" t="s">
        <v>0</v>
      </c>
      <c r="H70" s="18">
        <v>1950</v>
      </c>
      <c r="I70" s="54">
        <v>5.208333333333333</v>
      </c>
      <c r="J70" s="57">
        <v>4.3</v>
      </c>
    </row>
    <row r="71" spans="1:12" x14ac:dyDescent="0.3">
      <c r="A71" s="94" t="s">
        <v>191</v>
      </c>
      <c r="B71" s="141" t="s">
        <v>0</v>
      </c>
      <c r="C71" s="141" t="s">
        <v>0</v>
      </c>
      <c r="D71" s="141" t="s">
        <v>0</v>
      </c>
      <c r="E71" s="141" t="s">
        <v>0</v>
      </c>
      <c r="F71" s="141" t="s">
        <v>0</v>
      </c>
      <c r="H71" s="10">
        <v>1951</v>
      </c>
      <c r="I71" s="54">
        <v>3.2769230769230777</v>
      </c>
      <c r="J71" s="57">
        <v>3.1</v>
      </c>
    </row>
    <row r="72" spans="1:12" x14ac:dyDescent="0.3">
      <c r="A72" s="94" t="s">
        <v>192</v>
      </c>
      <c r="B72" s="141" t="s">
        <v>0</v>
      </c>
      <c r="C72" s="141" t="s">
        <v>0</v>
      </c>
      <c r="D72" s="141" t="s">
        <v>0</v>
      </c>
      <c r="E72" s="141" t="s">
        <v>0</v>
      </c>
      <c r="F72" s="141" t="s">
        <v>0</v>
      </c>
      <c r="H72" s="18">
        <v>1952</v>
      </c>
      <c r="I72" s="54">
        <v>3.0250000000000004</v>
      </c>
      <c r="J72" s="57">
        <v>2.7</v>
      </c>
    </row>
    <row r="73" spans="1:12" x14ac:dyDescent="0.3">
      <c r="A73" s="94" t="s">
        <v>193</v>
      </c>
      <c r="B73" s="141" t="s">
        <v>0</v>
      </c>
      <c r="C73" s="141" t="s">
        <v>0</v>
      </c>
      <c r="D73" s="141" t="s">
        <v>0</v>
      </c>
      <c r="E73" s="141" t="s">
        <v>0</v>
      </c>
      <c r="F73" s="141" t="s">
        <v>0</v>
      </c>
      <c r="H73" s="10">
        <v>1953</v>
      </c>
      <c r="I73" s="54">
        <v>2.9250000000000003</v>
      </c>
      <c r="J73" s="57">
        <v>4.5</v>
      </c>
    </row>
    <row r="74" spans="1:12" x14ac:dyDescent="0.3">
      <c r="A74" s="94" t="s">
        <v>194</v>
      </c>
      <c r="B74" s="141" t="s">
        <v>0</v>
      </c>
      <c r="C74" s="141" t="s">
        <v>0</v>
      </c>
      <c r="D74" s="141" t="s">
        <v>0</v>
      </c>
      <c r="E74" s="141" t="s">
        <v>0</v>
      </c>
      <c r="F74" s="141" t="s">
        <v>0</v>
      </c>
      <c r="H74" s="18">
        <v>1954</v>
      </c>
      <c r="I74" s="54">
        <v>5.5916666666666659</v>
      </c>
      <c r="J74" s="57">
        <v>5</v>
      </c>
    </row>
    <row r="75" spans="1:12" x14ac:dyDescent="0.3">
      <c r="A75" s="94" t="s">
        <v>195</v>
      </c>
      <c r="B75" s="141" t="s">
        <v>0</v>
      </c>
      <c r="C75" s="141" t="s">
        <v>0</v>
      </c>
      <c r="D75" s="141" t="s">
        <v>0</v>
      </c>
      <c r="E75" s="141" t="s">
        <v>0</v>
      </c>
      <c r="F75" s="141" t="s">
        <v>0</v>
      </c>
      <c r="H75" s="10">
        <v>1955</v>
      </c>
      <c r="I75" s="54">
        <v>4.3666666666666671</v>
      </c>
      <c r="J75" s="57">
        <v>4.2</v>
      </c>
    </row>
    <row r="76" spans="1:12" x14ac:dyDescent="0.3">
      <c r="A76" s="94" t="s">
        <v>196</v>
      </c>
      <c r="B76" s="141" t="s">
        <v>0</v>
      </c>
      <c r="C76" s="141" t="s">
        <v>0</v>
      </c>
      <c r="D76" s="141" t="s">
        <v>0</v>
      </c>
      <c r="E76" s="141" t="s">
        <v>0</v>
      </c>
      <c r="F76" s="141" t="s">
        <v>0</v>
      </c>
      <c r="H76" s="18">
        <v>1956</v>
      </c>
      <c r="I76" s="54">
        <v>4.125</v>
      </c>
      <c r="J76" s="57">
        <v>4.2</v>
      </c>
    </row>
    <row r="77" spans="1:12" x14ac:dyDescent="0.3">
      <c r="A77" s="94" t="s">
        <v>197</v>
      </c>
      <c r="B77" s="141" t="s">
        <v>0</v>
      </c>
      <c r="C77" s="141" t="s">
        <v>0</v>
      </c>
      <c r="D77" s="141" t="s">
        <v>0</v>
      </c>
      <c r="E77" s="141" t="s">
        <v>0</v>
      </c>
      <c r="F77" s="141" t="s">
        <v>0</v>
      </c>
      <c r="H77" s="10">
        <v>1957</v>
      </c>
      <c r="I77" s="54">
        <v>4.3</v>
      </c>
      <c r="J77" s="57">
        <v>5.2</v>
      </c>
    </row>
    <row r="78" spans="1:12" x14ac:dyDescent="0.3">
      <c r="A78" s="94" t="s">
        <v>198</v>
      </c>
      <c r="B78" s="141" t="s">
        <v>0</v>
      </c>
      <c r="C78" s="141" t="s">
        <v>0</v>
      </c>
      <c r="D78" s="141" t="s">
        <v>0</v>
      </c>
      <c r="E78" s="141" t="s">
        <v>0</v>
      </c>
      <c r="F78" s="141" t="s">
        <v>0</v>
      </c>
      <c r="H78" s="18">
        <v>1958</v>
      </c>
      <c r="I78" s="54">
        <v>6.8416666666666659</v>
      </c>
      <c r="J78" s="57">
        <v>6.2</v>
      </c>
    </row>
    <row r="79" spans="1:12" x14ac:dyDescent="0.3">
      <c r="A79" s="94" t="s">
        <v>199</v>
      </c>
      <c r="B79" s="141" t="s">
        <v>0</v>
      </c>
      <c r="C79" s="141" t="s">
        <v>0</v>
      </c>
      <c r="D79" s="141" t="s">
        <v>0</v>
      </c>
      <c r="E79" s="141" t="s">
        <v>0</v>
      </c>
      <c r="F79" s="141" t="s">
        <v>0</v>
      </c>
      <c r="H79" s="10">
        <v>1959</v>
      </c>
      <c r="I79" s="54">
        <v>5.45</v>
      </c>
      <c r="J79" s="57">
        <v>5.3</v>
      </c>
    </row>
    <row r="80" spans="1:12" x14ac:dyDescent="0.3">
      <c r="A80" s="94" t="s">
        <v>200</v>
      </c>
      <c r="B80" s="141" t="s">
        <v>0</v>
      </c>
      <c r="C80" s="141" t="s">
        <v>0</v>
      </c>
      <c r="D80" s="141" t="s">
        <v>0</v>
      </c>
      <c r="E80" s="141" t="s">
        <v>0</v>
      </c>
      <c r="F80" s="141" t="s">
        <v>0</v>
      </c>
      <c r="H80" s="18">
        <v>1960</v>
      </c>
      <c r="I80" s="54">
        <v>5.541666666666667</v>
      </c>
      <c r="J80" s="57">
        <v>6.6</v>
      </c>
    </row>
    <row r="81" spans="1:10" x14ac:dyDescent="0.3">
      <c r="A81" s="94" t="s">
        <v>201</v>
      </c>
      <c r="B81" s="141" t="s">
        <v>0</v>
      </c>
      <c r="C81" s="141" t="s">
        <v>0</v>
      </c>
      <c r="D81" s="141" t="s">
        <v>0</v>
      </c>
      <c r="E81" s="141" t="s">
        <v>0</v>
      </c>
      <c r="F81" s="141" t="s">
        <v>0</v>
      </c>
      <c r="H81" s="10">
        <v>1961</v>
      </c>
      <c r="I81" s="54">
        <v>6.6916666666666664</v>
      </c>
      <c r="J81" s="57">
        <v>6</v>
      </c>
    </row>
    <row r="82" spans="1:10" x14ac:dyDescent="0.3">
      <c r="A82" s="94" t="s">
        <v>202</v>
      </c>
      <c r="B82" s="141" t="s">
        <v>0</v>
      </c>
      <c r="C82" s="141" t="s">
        <v>0</v>
      </c>
      <c r="D82" s="141" t="s">
        <v>0</v>
      </c>
      <c r="E82" s="141" t="s">
        <v>0</v>
      </c>
      <c r="F82" s="141" t="s">
        <v>0</v>
      </c>
      <c r="H82" s="18">
        <v>1962</v>
      </c>
      <c r="I82" s="54">
        <v>5.5666666666666673</v>
      </c>
      <c r="J82" s="57">
        <v>5.5</v>
      </c>
    </row>
    <row r="83" spans="1:10" x14ac:dyDescent="0.3">
      <c r="A83" s="94" t="s">
        <v>203</v>
      </c>
      <c r="B83" s="141" t="s">
        <v>0</v>
      </c>
      <c r="C83" s="141" t="s">
        <v>0</v>
      </c>
      <c r="D83" s="141" t="s">
        <v>0</v>
      </c>
      <c r="E83" s="141" t="s">
        <v>0</v>
      </c>
      <c r="F83" s="141" t="s">
        <v>0</v>
      </c>
      <c r="H83" s="10">
        <v>1963</v>
      </c>
      <c r="I83" s="54">
        <v>5.6416666666666666</v>
      </c>
      <c r="J83" s="57">
        <v>5.5</v>
      </c>
    </row>
    <row r="84" spans="1:10" x14ac:dyDescent="0.3">
      <c r="A84" s="94" t="s">
        <v>204</v>
      </c>
      <c r="B84" s="141" t="s">
        <v>0</v>
      </c>
      <c r="C84" s="141" t="s">
        <v>0</v>
      </c>
      <c r="D84" s="141" t="s">
        <v>0</v>
      </c>
      <c r="E84" s="141" t="s">
        <v>0</v>
      </c>
      <c r="F84" s="141" t="s">
        <v>0</v>
      </c>
      <c r="H84" s="18">
        <v>1964</v>
      </c>
      <c r="I84" s="54">
        <v>5.1583333333333332</v>
      </c>
      <c r="J84" s="57">
        <v>5</v>
      </c>
    </row>
    <row r="85" spans="1:10" x14ac:dyDescent="0.3">
      <c r="A85" s="94" t="s">
        <v>205</v>
      </c>
      <c r="B85" s="141" t="s">
        <v>0</v>
      </c>
      <c r="C85" s="141" t="s">
        <v>0</v>
      </c>
      <c r="D85" s="141" t="s">
        <v>0</v>
      </c>
      <c r="E85" s="141" t="s">
        <v>0</v>
      </c>
      <c r="F85" s="141" t="s">
        <v>0</v>
      </c>
      <c r="H85" s="10">
        <v>1965</v>
      </c>
      <c r="I85" s="54">
        <v>4.5083333333333337</v>
      </c>
      <c r="J85" s="57">
        <v>4</v>
      </c>
    </row>
    <row r="86" spans="1:10" x14ac:dyDescent="0.3">
      <c r="A86" s="94" t="s">
        <v>206</v>
      </c>
      <c r="B86" s="141" t="s">
        <v>0</v>
      </c>
      <c r="C86" s="141" t="s">
        <v>0</v>
      </c>
      <c r="D86" s="141" t="s">
        <v>0</v>
      </c>
      <c r="E86" s="141" t="s">
        <v>0</v>
      </c>
      <c r="F86" s="141" t="s">
        <v>0</v>
      </c>
      <c r="H86" s="18">
        <v>1966</v>
      </c>
      <c r="I86" s="54">
        <v>3.7916666666666665</v>
      </c>
      <c r="J86" s="57">
        <v>3.8</v>
      </c>
    </row>
    <row r="87" spans="1:10" x14ac:dyDescent="0.3">
      <c r="A87" s="94" t="s">
        <v>207</v>
      </c>
      <c r="B87" s="141" t="s">
        <v>0</v>
      </c>
      <c r="C87" s="141" t="s">
        <v>0</v>
      </c>
      <c r="D87" s="141" t="s">
        <v>0</v>
      </c>
      <c r="E87" s="141" t="s">
        <v>0</v>
      </c>
      <c r="F87" s="141" t="s">
        <v>0</v>
      </c>
      <c r="H87" s="10">
        <v>1967</v>
      </c>
      <c r="I87" s="54">
        <v>3.8416666666666663</v>
      </c>
      <c r="J87" s="57">
        <v>3.8</v>
      </c>
    </row>
    <row r="88" spans="1:10" x14ac:dyDescent="0.3">
      <c r="A88" s="94" t="s">
        <v>208</v>
      </c>
      <c r="B88" s="141" t="s">
        <v>0</v>
      </c>
      <c r="C88" s="141" t="s">
        <v>0</v>
      </c>
      <c r="D88" s="141" t="s">
        <v>0</v>
      </c>
      <c r="E88" s="141" t="s">
        <v>0</v>
      </c>
      <c r="F88" s="141" t="s">
        <v>0</v>
      </c>
      <c r="H88" s="18">
        <v>1968</v>
      </c>
      <c r="I88" s="54">
        <v>3.5583333333333331</v>
      </c>
      <c r="J88" s="57">
        <v>3.4</v>
      </c>
    </row>
    <row r="89" spans="1:10" x14ac:dyDescent="0.3">
      <c r="A89" s="94" t="s">
        <v>209</v>
      </c>
      <c r="B89" s="141" t="s">
        <v>0</v>
      </c>
      <c r="C89" s="141" t="s">
        <v>0</v>
      </c>
      <c r="D89" s="141" t="s">
        <v>0</v>
      </c>
      <c r="E89" s="141" t="s">
        <v>0</v>
      </c>
      <c r="F89" s="141" t="s">
        <v>0</v>
      </c>
      <c r="H89" s="10">
        <v>1969</v>
      </c>
      <c r="I89" s="54">
        <v>3.4916666666666667</v>
      </c>
      <c r="J89" s="57">
        <v>3.5</v>
      </c>
    </row>
    <row r="90" spans="1:10" x14ac:dyDescent="0.3">
      <c r="A90" s="94" t="s">
        <v>210</v>
      </c>
      <c r="B90" s="141" t="s">
        <v>0</v>
      </c>
      <c r="C90" s="141" t="s">
        <v>0</v>
      </c>
      <c r="D90" s="141" t="s">
        <v>0</v>
      </c>
      <c r="E90" s="141" t="s">
        <v>0</v>
      </c>
      <c r="F90" s="141" t="s">
        <v>0</v>
      </c>
      <c r="H90" s="18">
        <v>1970</v>
      </c>
      <c r="I90" s="54">
        <v>4.9833333333333334</v>
      </c>
      <c r="J90" s="57">
        <v>6.1</v>
      </c>
    </row>
    <row r="91" spans="1:10" x14ac:dyDescent="0.3">
      <c r="A91" s="94" t="s">
        <v>211</v>
      </c>
      <c r="B91" s="141" t="s">
        <v>0</v>
      </c>
      <c r="C91" s="141" t="s">
        <v>0</v>
      </c>
      <c r="D91" s="141" t="s">
        <v>0</v>
      </c>
      <c r="E91" s="141" t="s">
        <v>0</v>
      </c>
      <c r="F91" s="141" t="s">
        <v>0</v>
      </c>
      <c r="H91" s="10">
        <v>1971</v>
      </c>
      <c r="I91" s="54">
        <v>5.95</v>
      </c>
      <c r="J91" s="57">
        <v>6</v>
      </c>
    </row>
    <row r="92" spans="1:10" x14ac:dyDescent="0.3">
      <c r="A92" s="94" t="s">
        <v>212</v>
      </c>
      <c r="B92" s="141" t="s">
        <v>0</v>
      </c>
      <c r="C92" s="141" t="s">
        <v>0</v>
      </c>
      <c r="D92" s="141" t="s">
        <v>0</v>
      </c>
      <c r="E92" s="141" t="s">
        <v>0</v>
      </c>
      <c r="F92" s="141" t="s">
        <v>0</v>
      </c>
      <c r="H92" s="18">
        <v>1972</v>
      </c>
      <c r="I92" s="54">
        <v>5.6000000000000005</v>
      </c>
      <c r="J92" s="57">
        <v>5.2</v>
      </c>
    </row>
    <row r="93" spans="1:10" x14ac:dyDescent="0.3">
      <c r="A93" s="94" t="s">
        <v>213</v>
      </c>
      <c r="B93" s="141" t="s">
        <v>0</v>
      </c>
      <c r="C93" s="141" t="s">
        <v>0</v>
      </c>
      <c r="D93" s="141" t="s">
        <v>0</v>
      </c>
      <c r="E93" s="141" t="s">
        <v>0</v>
      </c>
      <c r="F93" s="141" t="s">
        <v>0</v>
      </c>
      <c r="H93" s="10">
        <v>1973</v>
      </c>
      <c r="I93" s="54">
        <v>4.8583333333333325</v>
      </c>
      <c r="J93" s="57">
        <v>4.9000000000000004</v>
      </c>
    </row>
    <row r="94" spans="1:10" x14ac:dyDescent="0.3">
      <c r="A94" s="94" t="s">
        <v>214</v>
      </c>
      <c r="B94" s="141" t="s">
        <v>0</v>
      </c>
      <c r="C94" s="141" t="s">
        <v>0</v>
      </c>
      <c r="D94" s="141" t="s">
        <v>0</v>
      </c>
      <c r="E94" s="141" t="s">
        <v>0</v>
      </c>
      <c r="F94" s="141" t="s">
        <v>0</v>
      </c>
      <c r="H94" s="18">
        <v>1974</v>
      </c>
      <c r="I94" s="54">
        <v>5.6416666666666666</v>
      </c>
      <c r="J94" s="57">
        <v>7.2</v>
      </c>
    </row>
    <row r="95" spans="1:10" x14ac:dyDescent="0.3">
      <c r="A95" s="94" t="s">
        <v>215</v>
      </c>
      <c r="B95" s="141" t="s">
        <v>0</v>
      </c>
      <c r="C95" s="141" t="s">
        <v>0</v>
      </c>
      <c r="D95" s="141" t="s">
        <v>0</v>
      </c>
      <c r="E95" s="141" t="s">
        <v>0</v>
      </c>
      <c r="F95" s="141" t="s">
        <v>0</v>
      </c>
      <c r="H95" s="10">
        <v>1975</v>
      </c>
      <c r="I95" s="54">
        <v>8.4749999999999996</v>
      </c>
      <c r="J95" s="57">
        <v>8.1999999999999993</v>
      </c>
    </row>
    <row r="96" spans="1:10" x14ac:dyDescent="0.3">
      <c r="A96" s="94" t="s">
        <v>216</v>
      </c>
      <c r="B96" s="141" t="s">
        <v>0</v>
      </c>
      <c r="C96" s="141" t="s">
        <v>0</v>
      </c>
      <c r="D96" s="141" t="s">
        <v>0</v>
      </c>
      <c r="E96" s="141" t="s">
        <v>0</v>
      </c>
      <c r="F96" s="141" t="s">
        <v>0</v>
      </c>
      <c r="H96" s="18">
        <v>1976</v>
      </c>
      <c r="I96" s="54">
        <v>7.6999999999999993</v>
      </c>
      <c r="J96" s="57">
        <v>7.8</v>
      </c>
    </row>
    <row r="97" spans="1:10" x14ac:dyDescent="0.3">
      <c r="A97" s="94" t="s">
        <v>217</v>
      </c>
      <c r="B97" s="141" t="s">
        <v>0</v>
      </c>
      <c r="C97" s="141" t="s">
        <v>0</v>
      </c>
      <c r="D97" s="141" t="s">
        <v>0</v>
      </c>
      <c r="E97" s="141" t="s">
        <v>0</v>
      </c>
      <c r="F97" s="141" t="s">
        <v>0</v>
      </c>
      <c r="H97" s="10">
        <v>1977</v>
      </c>
      <c r="I97" s="54">
        <v>7.0500000000000007</v>
      </c>
      <c r="J97" s="57">
        <v>6.4</v>
      </c>
    </row>
    <row r="98" spans="1:10" x14ac:dyDescent="0.3">
      <c r="A98" s="94" t="s">
        <v>218</v>
      </c>
      <c r="B98" s="141" t="s">
        <v>0</v>
      </c>
      <c r="C98" s="141" t="s">
        <v>0</v>
      </c>
      <c r="D98" s="141" t="s">
        <v>0</v>
      </c>
      <c r="E98" s="141" t="s">
        <v>0</v>
      </c>
      <c r="F98" s="141" t="s">
        <v>0</v>
      </c>
      <c r="H98" s="18">
        <v>1978</v>
      </c>
      <c r="I98" s="54">
        <v>6.0666666666666664</v>
      </c>
      <c r="J98" s="57">
        <v>6</v>
      </c>
    </row>
    <row r="99" spans="1:10" x14ac:dyDescent="0.3">
      <c r="A99" s="94" t="s">
        <v>219</v>
      </c>
      <c r="B99" s="141" t="s">
        <v>0</v>
      </c>
      <c r="C99" s="141" t="s">
        <v>0</v>
      </c>
      <c r="D99" s="141" t="s">
        <v>0</v>
      </c>
      <c r="E99" s="141" t="s">
        <v>0</v>
      </c>
      <c r="F99" s="141" t="s">
        <v>0</v>
      </c>
      <c r="H99" s="10">
        <v>1979</v>
      </c>
      <c r="I99" s="54">
        <v>5.8500000000000005</v>
      </c>
      <c r="J99" s="57">
        <v>6</v>
      </c>
    </row>
    <row r="100" spans="1:10" x14ac:dyDescent="0.3">
      <c r="A100" s="94" t="s">
        <v>220</v>
      </c>
      <c r="B100" s="141" t="s">
        <v>0</v>
      </c>
      <c r="C100" s="141" t="s">
        <v>0</v>
      </c>
      <c r="D100" s="141" t="s">
        <v>0</v>
      </c>
      <c r="E100" s="141" t="s">
        <v>0</v>
      </c>
      <c r="F100" s="141" t="s">
        <v>0</v>
      </c>
      <c r="H100" s="18">
        <v>1980</v>
      </c>
      <c r="I100" s="54">
        <v>7.1750000000000007</v>
      </c>
      <c r="J100" s="57">
        <v>7.2</v>
      </c>
    </row>
    <row r="101" spans="1:10" x14ac:dyDescent="0.3">
      <c r="A101" s="94" t="s">
        <v>221</v>
      </c>
      <c r="B101" s="141" t="s">
        <v>0</v>
      </c>
      <c r="C101" s="141" t="s">
        <v>0</v>
      </c>
      <c r="D101" s="141" t="s">
        <v>0</v>
      </c>
      <c r="E101" s="141" t="s">
        <v>0</v>
      </c>
      <c r="F101" s="141" t="s">
        <v>0</v>
      </c>
      <c r="H101" s="10">
        <v>1981</v>
      </c>
      <c r="I101" s="54">
        <v>7.6166666666666671</v>
      </c>
      <c r="J101" s="57">
        <v>8.5</v>
      </c>
    </row>
    <row r="102" spans="1:10" x14ac:dyDescent="0.3">
      <c r="A102" s="94" t="s">
        <v>222</v>
      </c>
      <c r="B102" s="141" t="s">
        <v>0</v>
      </c>
      <c r="C102" s="141" t="s">
        <v>0</v>
      </c>
      <c r="D102" s="141" t="s">
        <v>0</v>
      </c>
      <c r="E102" s="141" t="s">
        <v>0</v>
      </c>
      <c r="F102" s="141" t="s">
        <v>0</v>
      </c>
      <c r="H102" s="18">
        <v>1982</v>
      </c>
      <c r="I102" s="54">
        <v>9.7083333333333321</v>
      </c>
      <c r="J102" s="57">
        <v>10.8</v>
      </c>
    </row>
    <row r="103" spans="1:10" x14ac:dyDescent="0.3">
      <c r="A103" s="94" t="s">
        <v>223</v>
      </c>
      <c r="B103" s="141" t="s">
        <v>0</v>
      </c>
      <c r="C103" s="141" t="s">
        <v>0</v>
      </c>
      <c r="D103" s="141" t="s">
        <v>0</v>
      </c>
      <c r="E103" s="141" t="s">
        <v>0</v>
      </c>
      <c r="F103" s="141" t="s">
        <v>0</v>
      </c>
      <c r="H103" s="10">
        <v>1983</v>
      </c>
      <c r="I103" s="54">
        <v>9.6</v>
      </c>
      <c r="J103" s="57">
        <v>8.3000000000000007</v>
      </c>
    </row>
    <row r="104" spans="1:10" x14ac:dyDescent="0.3">
      <c r="A104" s="94" t="s">
        <v>224</v>
      </c>
      <c r="B104" s="141" t="s">
        <v>0</v>
      </c>
      <c r="C104" s="141" t="s">
        <v>0</v>
      </c>
      <c r="D104" s="141" t="s">
        <v>0</v>
      </c>
      <c r="E104" s="141" t="s">
        <v>0</v>
      </c>
      <c r="F104" s="141" t="s">
        <v>0</v>
      </c>
      <c r="H104" s="18">
        <v>1984</v>
      </c>
      <c r="I104" s="54">
        <v>7.5083333333333337</v>
      </c>
      <c r="J104" s="57">
        <v>7.3</v>
      </c>
    </row>
    <row r="105" spans="1:10" x14ac:dyDescent="0.3">
      <c r="A105" s="94" t="s">
        <v>225</v>
      </c>
      <c r="B105" s="141" t="s">
        <v>0</v>
      </c>
      <c r="C105" s="141" t="s">
        <v>0</v>
      </c>
      <c r="D105" s="141" t="s">
        <v>0</v>
      </c>
      <c r="E105" s="141" t="s">
        <v>0</v>
      </c>
      <c r="F105" s="141" t="s">
        <v>0</v>
      </c>
      <c r="H105" s="10">
        <v>1985</v>
      </c>
      <c r="I105" s="54">
        <v>7.1916666666666664</v>
      </c>
      <c r="J105" s="57">
        <v>7</v>
      </c>
    </row>
    <row r="106" spans="1:10" x14ac:dyDescent="0.3">
      <c r="A106" s="94" t="s">
        <v>226</v>
      </c>
      <c r="B106" s="141" t="s">
        <v>0</v>
      </c>
      <c r="C106" s="141" t="s">
        <v>0</v>
      </c>
      <c r="D106" s="141" t="s">
        <v>0</v>
      </c>
      <c r="E106" s="141" t="s">
        <v>0</v>
      </c>
      <c r="F106" s="141" t="s">
        <v>0</v>
      </c>
      <c r="H106" s="18">
        <v>1986</v>
      </c>
      <c r="I106" s="54">
        <v>7</v>
      </c>
      <c r="J106" s="57">
        <v>6.6</v>
      </c>
    </row>
    <row r="107" spans="1:10" x14ac:dyDescent="0.3">
      <c r="A107" s="94" t="s">
        <v>227</v>
      </c>
      <c r="B107" s="141" t="s">
        <v>0</v>
      </c>
      <c r="C107" s="141" t="s">
        <v>0</v>
      </c>
      <c r="D107" s="141" t="s">
        <v>0</v>
      </c>
      <c r="E107" s="141" t="s">
        <v>0</v>
      </c>
      <c r="F107" s="141" t="s">
        <v>0</v>
      </c>
      <c r="H107" s="10">
        <v>1987</v>
      </c>
      <c r="I107" s="54">
        <v>6.1750000000000007</v>
      </c>
      <c r="J107" s="57">
        <v>5.7</v>
      </c>
    </row>
    <row r="108" spans="1:10" x14ac:dyDescent="0.3">
      <c r="A108" s="94" t="s">
        <v>228</v>
      </c>
      <c r="B108" s="141" t="s">
        <v>0</v>
      </c>
      <c r="C108" s="141" t="s">
        <v>0</v>
      </c>
      <c r="D108" s="141" t="s">
        <v>0</v>
      </c>
      <c r="E108" s="141" t="s">
        <v>0</v>
      </c>
      <c r="F108" s="141" t="s">
        <v>0</v>
      </c>
      <c r="H108" s="18">
        <v>1988</v>
      </c>
      <c r="I108" s="54">
        <v>5.4916666666666663</v>
      </c>
      <c r="J108" s="57">
        <v>5.3</v>
      </c>
    </row>
    <row r="109" spans="1:10" x14ac:dyDescent="0.3">
      <c r="A109" s="94" t="s">
        <v>229</v>
      </c>
      <c r="B109" s="141" t="s">
        <v>0</v>
      </c>
      <c r="C109" s="141" t="s">
        <v>0</v>
      </c>
      <c r="D109" s="141" t="s">
        <v>0</v>
      </c>
      <c r="E109" s="141" t="s">
        <v>0</v>
      </c>
      <c r="F109" s="141" t="s">
        <v>0</v>
      </c>
      <c r="H109" s="10">
        <v>1989</v>
      </c>
      <c r="I109" s="54">
        <v>5.2583333333333329</v>
      </c>
      <c r="J109" s="57">
        <v>5.4</v>
      </c>
    </row>
    <row r="110" spans="1:10" x14ac:dyDescent="0.3">
      <c r="A110" s="94" t="s">
        <v>230</v>
      </c>
      <c r="B110" s="141" t="s">
        <v>0</v>
      </c>
      <c r="C110" s="141" t="s">
        <v>0</v>
      </c>
      <c r="D110" s="141" t="s">
        <v>0</v>
      </c>
      <c r="E110" s="141" t="s">
        <v>0</v>
      </c>
      <c r="F110" s="141" t="s">
        <v>0</v>
      </c>
      <c r="H110" s="18">
        <v>1990</v>
      </c>
      <c r="I110" s="54">
        <v>5.6166666666666663</v>
      </c>
      <c r="J110" s="57">
        <v>6.3</v>
      </c>
    </row>
    <row r="111" spans="1:10" x14ac:dyDescent="0.3">
      <c r="A111" s="94" t="s">
        <v>231</v>
      </c>
      <c r="B111" s="141" t="s">
        <v>0</v>
      </c>
      <c r="C111" s="141" t="s">
        <v>0</v>
      </c>
      <c r="D111" s="141" t="s">
        <v>0</v>
      </c>
      <c r="E111" s="141" t="s">
        <v>0</v>
      </c>
      <c r="F111" s="141" t="s">
        <v>0</v>
      </c>
      <c r="H111" s="10">
        <v>1991</v>
      </c>
      <c r="I111" s="54">
        <v>6.8499999999999988</v>
      </c>
      <c r="J111" s="57">
        <v>7.3</v>
      </c>
    </row>
    <row r="112" spans="1:10" x14ac:dyDescent="0.3">
      <c r="A112" s="94" t="s">
        <v>232</v>
      </c>
      <c r="B112" s="141" t="s">
        <v>0</v>
      </c>
      <c r="C112" s="141" t="s">
        <v>0</v>
      </c>
      <c r="D112" s="141" t="s">
        <v>0</v>
      </c>
      <c r="E112" s="141" t="s">
        <v>0</v>
      </c>
      <c r="F112" s="141" t="s">
        <v>0</v>
      </c>
      <c r="H112" s="18">
        <v>1992</v>
      </c>
      <c r="I112" s="54">
        <v>7.4916666666666671</v>
      </c>
      <c r="J112" s="57">
        <v>7.4</v>
      </c>
    </row>
    <row r="113" spans="1:10" x14ac:dyDescent="0.3">
      <c r="A113" s="94" t="s">
        <v>233</v>
      </c>
      <c r="B113" s="141" t="s">
        <v>0</v>
      </c>
      <c r="C113" s="141" t="s">
        <v>0</v>
      </c>
      <c r="D113" s="141" t="s">
        <v>0</v>
      </c>
      <c r="E113" s="141" t="s">
        <v>0</v>
      </c>
      <c r="F113" s="141" t="s">
        <v>0</v>
      </c>
      <c r="H113" s="10">
        <v>1993</v>
      </c>
      <c r="I113" s="54">
        <v>6.9083333333333323</v>
      </c>
      <c r="J113" s="57">
        <v>6.5</v>
      </c>
    </row>
    <row r="114" spans="1:10" x14ac:dyDescent="0.3">
      <c r="A114" s="94" t="s">
        <v>234</v>
      </c>
      <c r="B114" s="141" t="s">
        <v>0</v>
      </c>
      <c r="C114" s="141" t="s">
        <v>0</v>
      </c>
      <c r="D114" s="141" t="s">
        <v>0</v>
      </c>
      <c r="E114" s="141" t="s">
        <v>0</v>
      </c>
      <c r="F114" s="141" t="s">
        <v>0</v>
      </c>
      <c r="H114" s="18">
        <v>1994</v>
      </c>
      <c r="I114" s="54">
        <v>6.1000000000000005</v>
      </c>
      <c r="J114" s="57">
        <v>5.5</v>
      </c>
    </row>
    <row r="115" spans="1:10" x14ac:dyDescent="0.3">
      <c r="A115" s="94" t="s">
        <v>235</v>
      </c>
      <c r="B115" s="141" t="s">
        <v>0</v>
      </c>
      <c r="C115" s="141" t="s">
        <v>0</v>
      </c>
      <c r="D115" s="141" t="s">
        <v>0</v>
      </c>
      <c r="E115" s="141" t="s">
        <v>0</v>
      </c>
      <c r="F115" s="141" t="s">
        <v>0</v>
      </c>
      <c r="H115" s="10">
        <v>1995</v>
      </c>
      <c r="I115" s="54">
        <v>5.5916666666666677</v>
      </c>
      <c r="J115" s="57">
        <v>5.6</v>
      </c>
    </row>
    <row r="116" spans="1:10" x14ac:dyDescent="0.3">
      <c r="A116" s="94" t="s">
        <v>236</v>
      </c>
      <c r="B116" s="141" t="s">
        <v>0</v>
      </c>
      <c r="C116" s="141" t="s">
        <v>0</v>
      </c>
      <c r="D116" s="141" t="s">
        <v>0</v>
      </c>
      <c r="E116" s="141" t="s">
        <v>0</v>
      </c>
      <c r="F116" s="141" t="s">
        <v>0</v>
      </c>
      <c r="H116" s="18">
        <v>1996</v>
      </c>
      <c r="I116" s="54">
        <v>5.4083333333333341</v>
      </c>
      <c r="J116" s="57">
        <v>5.4</v>
      </c>
    </row>
    <row r="117" spans="1:10" x14ac:dyDescent="0.3">
      <c r="A117" s="94" t="s">
        <v>237</v>
      </c>
      <c r="B117" s="141" t="s">
        <v>0</v>
      </c>
      <c r="C117" s="141" t="s">
        <v>0</v>
      </c>
      <c r="D117" s="141" t="s">
        <v>0</v>
      </c>
      <c r="E117" s="141" t="s">
        <v>0</v>
      </c>
      <c r="F117" s="141" t="s">
        <v>0</v>
      </c>
      <c r="H117" s="10">
        <v>1997</v>
      </c>
      <c r="I117" s="54">
        <v>4.9416666666666664</v>
      </c>
      <c r="J117" s="57">
        <v>4.7</v>
      </c>
    </row>
    <row r="118" spans="1:10" x14ac:dyDescent="0.3">
      <c r="A118" s="94" t="s">
        <v>238</v>
      </c>
      <c r="B118" s="141" t="s">
        <v>0</v>
      </c>
      <c r="C118" s="141" t="s">
        <v>0</v>
      </c>
      <c r="D118" s="141" t="s">
        <v>0</v>
      </c>
      <c r="E118" s="141" t="s">
        <v>0</v>
      </c>
      <c r="F118" s="141" t="s">
        <v>0</v>
      </c>
      <c r="H118" s="18">
        <v>1998</v>
      </c>
      <c r="I118" s="54">
        <v>4.5</v>
      </c>
      <c r="J118" s="57">
        <v>4.4000000000000004</v>
      </c>
    </row>
    <row r="119" spans="1:10" x14ac:dyDescent="0.3">
      <c r="A119" s="94" t="s">
        <v>239</v>
      </c>
      <c r="B119" s="141" t="s">
        <v>0</v>
      </c>
      <c r="C119" s="141" t="s">
        <v>0</v>
      </c>
      <c r="D119" s="141" t="s">
        <v>0</v>
      </c>
      <c r="E119" s="141" t="s">
        <v>0</v>
      </c>
      <c r="F119" s="141" t="s">
        <v>0</v>
      </c>
      <c r="H119" s="10">
        <v>1999</v>
      </c>
      <c r="I119" s="54">
        <v>4.2166666666666677</v>
      </c>
      <c r="J119" s="57">
        <v>4</v>
      </c>
    </row>
    <row r="120" spans="1:10" x14ac:dyDescent="0.3">
      <c r="A120" s="94" t="s">
        <v>240</v>
      </c>
      <c r="B120" s="141" t="s">
        <v>0</v>
      </c>
      <c r="C120" s="141" t="s">
        <v>0</v>
      </c>
      <c r="D120" s="141" t="s">
        <v>0</v>
      </c>
      <c r="E120" s="141" t="s">
        <v>0</v>
      </c>
      <c r="F120" s="141" t="s">
        <v>0</v>
      </c>
      <c r="H120" s="18">
        <v>2000</v>
      </c>
      <c r="I120" s="54">
        <v>3.9666666666666663</v>
      </c>
      <c r="J120" s="57">
        <v>3.9</v>
      </c>
    </row>
    <row r="121" spans="1:10" x14ac:dyDescent="0.3">
      <c r="A121" s="94" t="s">
        <v>241</v>
      </c>
      <c r="B121" s="141" t="s">
        <v>0</v>
      </c>
      <c r="C121" s="141" t="s">
        <v>0</v>
      </c>
      <c r="D121" s="141" t="s">
        <v>0</v>
      </c>
      <c r="E121" s="141" t="s">
        <v>0</v>
      </c>
      <c r="F121" s="141" t="s">
        <v>0</v>
      </c>
      <c r="H121" s="10">
        <v>2001</v>
      </c>
      <c r="I121" s="54">
        <v>4.7416666666666663</v>
      </c>
      <c r="J121" s="57">
        <v>5.7</v>
      </c>
    </row>
    <row r="122" spans="1:10" x14ac:dyDescent="0.3">
      <c r="A122" s="94" t="s">
        <v>242</v>
      </c>
      <c r="B122" s="141" t="s">
        <v>0</v>
      </c>
      <c r="C122" s="141" t="s">
        <v>0</v>
      </c>
      <c r="D122" s="141" t="s">
        <v>0</v>
      </c>
      <c r="E122" s="141" t="s">
        <v>0</v>
      </c>
      <c r="F122" s="141" t="s">
        <v>0</v>
      </c>
      <c r="H122" s="18">
        <v>2002</v>
      </c>
      <c r="I122" s="54">
        <v>5.7833333333333341</v>
      </c>
      <c r="J122" s="57">
        <v>6</v>
      </c>
    </row>
    <row r="123" spans="1:10" x14ac:dyDescent="0.3">
      <c r="A123" s="94" t="s">
        <v>243</v>
      </c>
      <c r="B123" s="141" t="s">
        <v>0</v>
      </c>
      <c r="C123" s="141" t="s">
        <v>0</v>
      </c>
      <c r="D123" s="141" t="s">
        <v>0</v>
      </c>
      <c r="E123" s="141" t="s">
        <v>0</v>
      </c>
      <c r="F123" s="141" t="s">
        <v>0</v>
      </c>
      <c r="H123" s="10">
        <v>2003</v>
      </c>
      <c r="I123" s="54">
        <v>5.9916666666666671</v>
      </c>
      <c r="J123" s="57">
        <v>5.7</v>
      </c>
    </row>
    <row r="124" spans="1:10" x14ac:dyDescent="0.3">
      <c r="A124" s="94" t="s">
        <v>244</v>
      </c>
      <c r="B124" s="141" t="s">
        <v>0</v>
      </c>
      <c r="C124" s="141" t="s">
        <v>0</v>
      </c>
      <c r="D124" s="141" t="s">
        <v>0</v>
      </c>
      <c r="E124" s="141" t="s">
        <v>0</v>
      </c>
      <c r="F124" s="141" t="s">
        <v>0</v>
      </c>
      <c r="H124" s="18">
        <v>2004</v>
      </c>
      <c r="I124" s="54">
        <v>5.541666666666667</v>
      </c>
      <c r="J124" s="57">
        <v>5.4</v>
      </c>
    </row>
    <row r="125" spans="1:10" x14ac:dyDescent="0.3">
      <c r="A125" s="94" t="s">
        <v>245</v>
      </c>
      <c r="B125" s="141" t="s">
        <v>0</v>
      </c>
      <c r="C125" s="141" t="s">
        <v>0</v>
      </c>
      <c r="D125" s="141" t="s">
        <v>0</v>
      </c>
      <c r="E125" s="141" t="s">
        <v>0</v>
      </c>
      <c r="F125" s="141" t="s">
        <v>0</v>
      </c>
      <c r="H125" s="10">
        <v>2005</v>
      </c>
      <c r="I125" s="54">
        <v>5.083333333333333</v>
      </c>
      <c r="J125" s="57">
        <v>4.9000000000000004</v>
      </c>
    </row>
    <row r="126" spans="1:10" x14ac:dyDescent="0.3">
      <c r="A126" s="94" t="s">
        <v>246</v>
      </c>
      <c r="B126" s="141" t="s">
        <v>0</v>
      </c>
      <c r="C126" s="141" t="s">
        <v>0</v>
      </c>
      <c r="D126" s="141" t="s">
        <v>0</v>
      </c>
      <c r="E126" s="141" t="s">
        <v>0</v>
      </c>
      <c r="F126" s="141" t="s">
        <v>0</v>
      </c>
      <c r="H126" s="18">
        <v>2006</v>
      </c>
      <c r="I126" s="54">
        <v>4.6083333333333334</v>
      </c>
      <c r="J126" s="57">
        <v>4.4000000000000004</v>
      </c>
    </row>
    <row r="127" spans="1:10" x14ac:dyDescent="0.3">
      <c r="A127" s="94" t="s">
        <v>247</v>
      </c>
      <c r="B127" s="141" t="s">
        <v>0</v>
      </c>
      <c r="C127" s="141" t="s">
        <v>0</v>
      </c>
      <c r="D127" s="141" t="s">
        <v>0</v>
      </c>
      <c r="E127" s="141" t="s">
        <v>0</v>
      </c>
      <c r="F127" s="141" t="s">
        <v>0</v>
      </c>
      <c r="H127" s="10">
        <v>2007</v>
      </c>
      <c r="I127" s="54">
        <v>4.6166666666666671</v>
      </c>
      <c r="J127" s="57">
        <v>5</v>
      </c>
    </row>
    <row r="128" spans="1:10" x14ac:dyDescent="0.3">
      <c r="A128" s="94" t="s">
        <v>248</v>
      </c>
      <c r="B128" s="141" t="s">
        <v>0</v>
      </c>
      <c r="C128" s="141" t="s">
        <v>0</v>
      </c>
      <c r="D128" s="141" t="s">
        <v>0</v>
      </c>
      <c r="E128" s="141" t="s">
        <v>0</v>
      </c>
      <c r="F128" s="141" t="s">
        <v>0</v>
      </c>
      <c r="H128" s="18">
        <v>2008</v>
      </c>
      <c r="I128" s="54">
        <v>5.8</v>
      </c>
      <c r="J128" s="57">
        <v>7.3</v>
      </c>
    </row>
    <row r="129" spans="1:10" x14ac:dyDescent="0.3">
      <c r="A129" s="94" t="s">
        <v>249</v>
      </c>
      <c r="B129" s="141" t="s">
        <v>0</v>
      </c>
      <c r="C129" s="141" t="s">
        <v>0</v>
      </c>
      <c r="D129" s="141" t="s">
        <v>0</v>
      </c>
      <c r="E129" s="141" t="s">
        <v>0</v>
      </c>
      <c r="F129" s="141" t="s">
        <v>0</v>
      </c>
      <c r="H129" s="10">
        <v>2009</v>
      </c>
      <c r="I129" s="54">
        <v>9.2833333333333332</v>
      </c>
      <c r="J129" s="57">
        <v>9.9</v>
      </c>
    </row>
    <row r="130" spans="1:10" x14ac:dyDescent="0.3">
      <c r="A130" s="94" t="s">
        <v>250</v>
      </c>
      <c r="B130" s="141" t="s">
        <v>0</v>
      </c>
      <c r="C130" s="141" t="s">
        <v>0</v>
      </c>
      <c r="D130" s="141" t="s">
        <v>0</v>
      </c>
      <c r="E130" s="141" t="s">
        <v>0</v>
      </c>
      <c r="F130" s="141" t="s">
        <v>0</v>
      </c>
      <c r="H130" s="51">
        <v>2010</v>
      </c>
      <c r="I130" s="152">
        <v>9.6083333333333325</v>
      </c>
      <c r="J130" s="151">
        <v>9.3000000000000007</v>
      </c>
    </row>
    <row r="131" spans="1:10" x14ac:dyDescent="0.3">
      <c r="A131" s="94" t="s">
        <v>251</v>
      </c>
      <c r="B131" s="141" t="s">
        <v>0</v>
      </c>
      <c r="C131" s="141" t="s">
        <v>0</v>
      </c>
      <c r="D131" s="141" t="s">
        <v>0</v>
      </c>
      <c r="E131" s="141" t="s">
        <v>0</v>
      </c>
      <c r="F131" s="141" t="s">
        <v>0</v>
      </c>
      <c r="H131" s="10"/>
    </row>
    <row r="132" spans="1:10" x14ac:dyDescent="0.3">
      <c r="A132" s="94" t="s">
        <v>252</v>
      </c>
      <c r="B132" s="141" t="s">
        <v>0</v>
      </c>
      <c r="C132" s="141" t="s">
        <v>0</v>
      </c>
      <c r="D132" s="141" t="s">
        <v>0</v>
      </c>
      <c r="E132" s="141" t="s">
        <v>0</v>
      </c>
      <c r="F132" s="141" t="s">
        <v>0</v>
      </c>
      <c r="H132" s="18"/>
    </row>
    <row r="133" spans="1:10" x14ac:dyDescent="0.3">
      <c r="A133" s="94" t="s">
        <v>253</v>
      </c>
      <c r="B133" s="141" t="s">
        <v>0</v>
      </c>
      <c r="C133" s="141" t="s">
        <v>0</v>
      </c>
      <c r="D133" s="141" t="s">
        <v>0</v>
      </c>
      <c r="E133" s="141" t="s">
        <v>0</v>
      </c>
      <c r="F133" s="141" t="s">
        <v>0</v>
      </c>
      <c r="H133" s="10"/>
    </row>
    <row r="134" spans="1:10" x14ac:dyDescent="0.3">
      <c r="A134" s="94" t="s">
        <v>254</v>
      </c>
      <c r="B134" s="141" t="s">
        <v>0</v>
      </c>
      <c r="C134" s="141" t="s">
        <v>0</v>
      </c>
      <c r="D134" s="141" t="s">
        <v>0</v>
      </c>
      <c r="E134" s="141" t="s">
        <v>0</v>
      </c>
      <c r="F134" s="141" t="s">
        <v>0</v>
      </c>
      <c r="H134" s="18"/>
    </row>
    <row r="135" spans="1:10" x14ac:dyDescent="0.3">
      <c r="A135" s="94" t="s">
        <v>255</v>
      </c>
      <c r="B135" s="141" t="s">
        <v>0</v>
      </c>
      <c r="C135" s="141" t="s">
        <v>0</v>
      </c>
      <c r="D135" s="141" t="s">
        <v>0</v>
      </c>
      <c r="E135" s="141" t="s">
        <v>0</v>
      </c>
      <c r="F135" s="141" t="s">
        <v>0</v>
      </c>
      <c r="H135" s="10"/>
    </row>
    <row r="136" spans="1:10" x14ac:dyDescent="0.3">
      <c r="A136" s="94" t="s">
        <v>256</v>
      </c>
      <c r="B136" s="141" t="s">
        <v>0</v>
      </c>
      <c r="C136" s="141" t="s">
        <v>0</v>
      </c>
      <c r="D136" s="141" t="s">
        <v>0</v>
      </c>
      <c r="E136" s="141" t="s">
        <v>0</v>
      </c>
      <c r="F136" s="141" t="s">
        <v>0</v>
      </c>
      <c r="H136" s="18"/>
    </row>
    <row r="137" spans="1:10" x14ac:dyDescent="0.3">
      <c r="A137" s="94" t="s">
        <v>257</v>
      </c>
      <c r="B137" s="141" t="s">
        <v>0</v>
      </c>
      <c r="C137" s="141" t="s">
        <v>0</v>
      </c>
      <c r="D137" s="141" t="s">
        <v>0</v>
      </c>
      <c r="E137" s="141" t="s">
        <v>0</v>
      </c>
      <c r="F137" s="141" t="s">
        <v>0</v>
      </c>
      <c r="H137" s="10"/>
      <c r="I137" s="58"/>
    </row>
    <row r="138" spans="1:10" x14ac:dyDescent="0.3">
      <c r="A138" s="94" t="s">
        <v>258</v>
      </c>
      <c r="B138" s="141" t="s">
        <v>0</v>
      </c>
      <c r="C138" s="141" t="s">
        <v>0</v>
      </c>
      <c r="D138" s="141" t="s">
        <v>0</v>
      </c>
      <c r="E138" s="141" t="s">
        <v>0</v>
      </c>
      <c r="F138" s="141" t="s">
        <v>0</v>
      </c>
      <c r="H138" s="18"/>
      <c r="I138" s="58"/>
    </row>
    <row r="139" spans="1:10" x14ac:dyDescent="0.3">
      <c r="A139" s="94" t="s">
        <v>259</v>
      </c>
      <c r="B139" s="141" t="s">
        <v>0</v>
      </c>
      <c r="C139" s="141" t="s">
        <v>0</v>
      </c>
      <c r="D139" s="141" t="s">
        <v>0</v>
      </c>
      <c r="E139" s="141" t="s">
        <v>0</v>
      </c>
      <c r="F139" s="141" t="s">
        <v>0</v>
      </c>
      <c r="H139" s="10"/>
      <c r="I139" s="58"/>
    </row>
    <row r="140" spans="1:10" x14ac:dyDescent="0.3">
      <c r="A140" s="94" t="s">
        <v>260</v>
      </c>
      <c r="B140" s="141" t="s">
        <v>0</v>
      </c>
      <c r="C140" s="141" t="s">
        <v>0</v>
      </c>
      <c r="D140" s="141" t="s">
        <v>0</v>
      </c>
      <c r="E140" s="141" t="s">
        <v>0</v>
      </c>
      <c r="F140" s="141" t="s">
        <v>0</v>
      </c>
      <c r="H140" s="18"/>
      <c r="I140" s="58"/>
    </row>
    <row r="141" spans="1:10" x14ac:dyDescent="0.3">
      <c r="A141" s="94" t="s">
        <v>262</v>
      </c>
      <c r="B141" s="141" t="s">
        <v>0</v>
      </c>
      <c r="C141" s="141" t="s">
        <v>0</v>
      </c>
      <c r="D141" s="141" t="s">
        <v>0</v>
      </c>
      <c r="E141" s="141" t="s">
        <v>0</v>
      </c>
      <c r="F141" s="141" t="s">
        <v>0</v>
      </c>
      <c r="H141" s="10"/>
      <c r="I141" s="58"/>
    </row>
    <row r="142" spans="1:10" x14ac:dyDescent="0.3">
      <c r="A142" s="94" t="s">
        <v>264</v>
      </c>
      <c r="B142" s="141" t="s">
        <v>0</v>
      </c>
      <c r="C142" s="141" t="s">
        <v>0</v>
      </c>
      <c r="D142" s="141" t="s">
        <v>0</v>
      </c>
      <c r="E142" s="141" t="s">
        <v>0</v>
      </c>
      <c r="F142" s="141" t="s">
        <v>0</v>
      </c>
      <c r="H142" s="18"/>
      <c r="I142" s="58"/>
    </row>
    <row r="143" spans="1:10" x14ac:dyDescent="0.3">
      <c r="A143" s="94" t="s">
        <v>265</v>
      </c>
      <c r="B143" s="141" t="s">
        <v>0</v>
      </c>
      <c r="C143" s="141" t="s">
        <v>0</v>
      </c>
      <c r="D143" s="141" t="s">
        <v>0</v>
      </c>
      <c r="E143" s="141" t="s">
        <v>0</v>
      </c>
      <c r="F143" s="141" t="s">
        <v>0</v>
      </c>
      <c r="H143" s="10"/>
      <c r="I143" s="58"/>
    </row>
    <row r="144" spans="1:10" x14ac:dyDescent="0.3">
      <c r="A144" s="94" t="s">
        <v>266</v>
      </c>
      <c r="B144" s="141" t="s">
        <v>0</v>
      </c>
      <c r="C144" s="141" t="s">
        <v>0</v>
      </c>
      <c r="D144" s="141" t="s">
        <v>0</v>
      </c>
      <c r="E144" s="141" t="s">
        <v>0</v>
      </c>
      <c r="F144" s="141" t="s">
        <v>0</v>
      </c>
      <c r="H144" s="18"/>
      <c r="I144" s="58"/>
    </row>
    <row r="145" spans="1:9" x14ac:dyDescent="0.3">
      <c r="A145" s="94" t="s">
        <v>267</v>
      </c>
      <c r="B145" s="141" t="s">
        <v>0</v>
      </c>
      <c r="C145" s="141" t="s">
        <v>0</v>
      </c>
      <c r="D145" s="141" t="s">
        <v>0</v>
      </c>
      <c r="E145" s="141" t="s">
        <v>0</v>
      </c>
      <c r="F145" s="141" t="s">
        <v>0</v>
      </c>
      <c r="H145" s="39"/>
      <c r="I145" s="58"/>
    </row>
    <row r="146" spans="1:9" x14ac:dyDescent="0.3">
      <c r="A146" s="94" t="s">
        <v>268</v>
      </c>
      <c r="B146" s="141" t="s">
        <v>0</v>
      </c>
      <c r="C146" s="141" t="s">
        <v>0</v>
      </c>
      <c r="D146" s="141" t="s">
        <v>0</v>
      </c>
      <c r="E146" s="141" t="s">
        <v>0</v>
      </c>
      <c r="F146" s="141" t="s">
        <v>0</v>
      </c>
      <c r="H146" s="39"/>
      <c r="I146" s="58"/>
    </row>
    <row r="147" spans="1:9" x14ac:dyDescent="0.3">
      <c r="A147" s="94" t="s">
        <v>270</v>
      </c>
      <c r="B147" s="141" t="s">
        <v>0</v>
      </c>
      <c r="C147" s="141" t="s">
        <v>0</v>
      </c>
      <c r="D147" s="141" t="s">
        <v>0</v>
      </c>
      <c r="E147" s="141" t="s">
        <v>0</v>
      </c>
      <c r="F147" s="141" t="s">
        <v>0</v>
      </c>
      <c r="H147" s="39"/>
      <c r="I147" s="58"/>
    </row>
    <row r="148" spans="1:9" x14ac:dyDescent="0.3">
      <c r="A148" s="94" t="s">
        <v>271</v>
      </c>
      <c r="B148" s="141" t="s">
        <v>0</v>
      </c>
      <c r="C148" s="141" t="s">
        <v>0</v>
      </c>
      <c r="D148" s="141" t="s">
        <v>0</v>
      </c>
      <c r="E148" s="141" t="s">
        <v>0</v>
      </c>
      <c r="F148" s="141" t="s">
        <v>0</v>
      </c>
      <c r="H148" s="39"/>
      <c r="I148" s="58"/>
    </row>
    <row r="149" spans="1:9" x14ac:dyDescent="0.3">
      <c r="A149" s="94" t="s">
        <v>272</v>
      </c>
      <c r="B149" s="141" t="s">
        <v>0</v>
      </c>
      <c r="C149" s="141" t="s">
        <v>0</v>
      </c>
      <c r="D149" s="141" t="s">
        <v>0</v>
      </c>
      <c r="E149" s="141" t="s">
        <v>0</v>
      </c>
      <c r="F149" s="141" t="s">
        <v>0</v>
      </c>
      <c r="H149" s="39"/>
      <c r="I149" s="58"/>
    </row>
    <row r="150" spans="1:9" x14ac:dyDescent="0.3">
      <c r="A150" s="94" t="s">
        <v>273</v>
      </c>
      <c r="B150" s="141" t="s">
        <v>0</v>
      </c>
      <c r="C150" s="141" t="s">
        <v>0</v>
      </c>
      <c r="D150" s="141" t="s">
        <v>0</v>
      </c>
      <c r="E150" s="141" t="s">
        <v>0</v>
      </c>
      <c r="F150" s="141" t="s">
        <v>0</v>
      </c>
      <c r="H150" s="39"/>
      <c r="I150" s="58"/>
    </row>
    <row r="151" spans="1:9" x14ac:dyDescent="0.3">
      <c r="A151" s="94" t="s">
        <v>275</v>
      </c>
      <c r="B151" s="141" t="s">
        <v>0</v>
      </c>
      <c r="C151" s="141" t="s">
        <v>0</v>
      </c>
      <c r="D151" s="141" t="s">
        <v>0</v>
      </c>
      <c r="E151" s="141" t="s">
        <v>0</v>
      </c>
      <c r="F151" s="141" t="s">
        <v>0</v>
      </c>
      <c r="H151" s="39"/>
      <c r="I151" s="58"/>
    </row>
    <row r="152" spans="1:9" x14ac:dyDescent="0.3">
      <c r="A152" s="94" t="s">
        <v>276</v>
      </c>
      <c r="B152" s="141" t="s">
        <v>0</v>
      </c>
      <c r="C152" s="141" t="s">
        <v>0</v>
      </c>
      <c r="D152" s="141" t="s">
        <v>0</v>
      </c>
      <c r="E152" s="141" t="s">
        <v>0</v>
      </c>
      <c r="F152" s="141" t="s">
        <v>0</v>
      </c>
      <c r="H152" s="39"/>
      <c r="I152" s="58"/>
    </row>
    <row r="153" spans="1:9" x14ac:dyDescent="0.3">
      <c r="A153" s="94" t="s">
        <v>277</v>
      </c>
      <c r="B153" s="141" t="s">
        <v>0</v>
      </c>
      <c r="C153" s="141" t="s">
        <v>0</v>
      </c>
      <c r="D153" s="141" t="s">
        <v>0</v>
      </c>
      <c r="E153" s="141" t="s">
        <v>0</v>
      </c>
      <c r="F153" s="141" t="s">
        <v>0</v>
      </c>
      <c r="H153" s="39"/>
      <c r="I153" s="58"/>
    </row>
    <row r="154" spans="1:9" x14ac:dyDescent="0.3">
      <c r="A154" s="94" t="s">
        <v>278</v>
      </c>
      <c r="B154" s="141" t="s">
        <v>0</v>
      </c>
      <c r="C154" s="141" t="s">
        <v>0</v>
      </c>
      <c r="D154" s="141" t="s">
        <v>0</v>
      </c>
      <c r="E154" s="141" t="s">
        <v>0</v>
      </c>
      <c r="F154" s="141" t="s">
        <v>0</v>
      </c>
      <c r="H154" s="39"/>
      <c r="I154" s="58"/>
    </row>
    <row r="155" spans="1:9" x14ac:dyDescent="0.3">
      <c r="A155" s="94" t="s">
        <v>279</v>
      </c>
      <c r="B155" s="141" t="s">
        <v>0</v>
      </c>
      <c r="C155" s="141" t="s">
        <v>0</v>
      </c>
      <c r="D155" s="141" t="s">
        <v>0</v>
      </c>
      <c r="E155" s="141" t="s">
        <v>0</v>
      </c>
      <c r="F155" s="141" t="s">
        <v>0</v>
      </c>
      <c r="H155" s="39"/>
      <c r="I155" s="58"/>
    </row>
    <row r="156" spans="1:9" x14ac:dyDescent="0.3">
      <c r="A156" s="94" t="s">
        <v>280</v>
      </c>
      <c r="B156" s="141" t="s">
        <v>0</v>
      </c>
      <c r="C156" s="141" t="s">
        <v>0</v>
      </c>
      <c r="D156" s="141" t="s">
        <v>0</v>
      </c>
      <c r="E156" s="141" t="s">
        <v>0</v>
      </c>
      <c r="F156" s="141" t="s">
        <v>0</v>
      </c>
      <c r="H156" s="39"/>
      <c r="I156" s="58"/>
    </row>
    <row r="157" spans="1:9" x14ac:dyDescent="0.3">
      <c r="A157" s="94" t="s">
        <v>281</v>
      </c>
      <c r="B157" s="141" t="s">
        <v>0</v>
      </c>
      <c r="C157" s="141" t="s">
        <v>0</v>
      </c>
      <c r="D157" s="141" t="s">
        <v>0</v>
      </c>
      <c r="E157" s="141" t="s">
        <v>0</v>
      </c>
      <c r="F157" s="141" t="s">
        <v>0</v>
      </c>
      <c r="H157" s="39"/>
      <c r="I157" s="58"/>
    </row>
    <row r="158" spans="1:9" x14ac:dyDescent="0.3">
      <c r="A158" s="94" t="s">
        <v>282</v>
      </c>
      <c r="B158" s="141" t="s">
        <v>0</v>
      </c>
      <c r="C158" s="141" t="s">
        <v>0</v>
      </c>
      <c r="D158" s="141" t="s">
        <v>0</v>
      </c>
      <c r="E158" s="141" t="s">
        <v>0</v>
      </c>
      <c r="F158" s="141" t="s">
        <v>0</v>
      </c>
      <c r="H158" s="39"/>
      <c r="I158" s="58"/>
    </row>
    <row r="159" spans="1:9" x14ac:dyDescent="0.3">
      <c r="A159" s="94" t="s">
        <v>283</v>
      </c>
      <c r="B159" s="141" t="s">
        <v>0</v>
      </c>
      <c r="C159" s="141" t="s">
        <v>0</v>
      </c>
      <c r="D159" s="141" t="s">
        <v>0</v>
      </c>
      <c r="E159" s="141" t="s">
        <v>0</v>
      </c>
      <c r="F159" s="141" t="s">
        <v>0</v>
      </c>
      <c r="H159" s="39"/>
      <c r="I159" s="58"/>
    </row>
    <row r="160" spans="1:9" x14ac:dyDescent="0.3">
      <c r="A160" s="94" t="s">
        <v>284</v>
      </c>
      <c r="B160" s="141" t="s">
        <v>0</v>
      </c>
      <c r="C160" s="141" t="s">
        <v>0</v>
      </c>
      <c r="D160" s="141" t="s">
        <v>0</v>
      </c>
      <c r="E160" s="141" t="s">
        <v>0</v>
      </c>
      <c r="F160" s="141" t="s">
        <v>0</v>
      </c>
      <c r="H160" s="39"/>
      <c r="I160" s="58"/>
    </row>
    <row r="161" spans="1:9" x14ac:dyDescent="0.3">
      <c r="A161" s="94" t="s">
        <v>285</v>
      </c>
      <c r="B161" s="141" t="s">
        <v>0</v>
      </c>
      <c r="C161" s="141" t="s">
        <v>0</v>
      </c>
      <c r="D161" s="141" t="s">
        <v>0</v>
      </c>
      <c r="E161" s="141" t="s">
        <v>0</v>
      </c>
      <c r="F161" s="141" t="s">
        <v>0</v>
      </c>
      <c r="H161" s="39"/>
      <c r="I161" s="58"/>
    </row>
    <row r="162" spans="1:9" x14ac:dyDescent="0.3">
      <c r="A162" s="94" t="s">
        <v>286</v>
      </c>
      <c r="B162" s="141" t="s">
        <v>0</v>
      </c>
      <c r="C162" s="141" t="s">
        <v>0</v>
      </c>
      <c r="D162" s="141" t="s">
        <v>0</v>
      </c>
      <c r="E162" s="141" t="s">
        <v>0</v>
      </c>
      <c r="F162" s="141" t="s">
        <v>0</v>
      </c>
      <c r="H162" s="39"/>
      <c r="I162" s="58"/>
    </row>
    <row r="163" spans="1:9" x14ac:dyDescent="0.3">
      <c r="A163" s="94" t="s">
        <v>287</v>
      </c>
      <c r="B163" s="141" t="s">
        <v>0</v>
      </c>
      <c r="C163" s="141" t="s">
        <v>0</v>
      </c>
      <c r="D163" s="141" t="s">
        <v>0</v>
      </c>
      <c r="E163" s="141" t="s">
        <v>0</v>
      </c>
      <c r="F163" s="141" t="s">
        <v>0</v>
      </c>
      <c r="H163" s="39"/>
      <c r="I163" s="58"/>
    </row>
    <row r="164" spans="1:9" x14ac:dyDescent="0.3">
      <c r="A164" s="94" t="s">
        <v>288</v>
      </c>
      <c r="B164" s="141" t="s">
        <v>0</v>
      </c>
      <c r="C164" s="141" t="s">
        <v>0</v>
      </c>
      <c r="D164" s="141" t="s">
        <v>0</v>
      </c>
      <c r="E164" s="141" t="s">
        <v>0</v>
      </c>
      <c r="F164" s="141" t="s">
        <v>0</v>
      </c>
      <c r="H164" s="39"/>
      <c r="I164" s="58"/>
    </row>
    <row r="165" spans="1:9" x14ac:dyDescent="0.3">
      <c r="A165" s="94" t="s">
        <v>289</v>
      </c>
      <c r="B165" s="141" t="s">
        <v>0</v>
      </c>
      <c r="C165" s="141" t="s">
        <v>0</v>
      </c>
      <c r="D165" s="141" t="s">
        <v>0</v>
      </c>
      <c r="E165" s="141" t="s">
        <v>0</v>
      </c>
      <c r="F165" s="141" t="s">
        <v>0</v>
      </c>
      <c r="H165" s="39"/>
      <c r="I165" s="58"/>
    </row>
    <row r="166" spans="1:9" x14ac:dyDescent="0.3">
      <c r="A166" s="94" t="s">
        <v>290</v>
      </c>
      <c r="B166" s="141" t="s">
        <v>0</v>
      </c>
      <c r="C166" s="141" t="s">
        <v>0</v>
      </c>
      <c r="D166" s="141" t="s">
        <v>0</v>
      </c>
      <c r="E166" s="141" t="s">
        <v>0</v>
      </c>
      <c r="F166" s="141" t="s">
        <v>0</v>
      </c>
      <c r="H166" s="39"/>
      <c r="I166" s="58"/>
    </row>
    <row r="167" spans="1:9" x14ac:dyDescent="0.3">
      <c r="A167" s="94" t="s">
        <v>291</v>
      </c>
      <c r="B167" s="141" t="s">
        <v>0</v>
      </c>
      <c r="C167" s="141" t="s">
        <v>0</v>
      </c>
      <c r="D167" s="141" t="s">
        <v>0</v>
      </c>
      <c r="E167" s="141" t="s">
        <v>0</v>
      </c>
      <c r="F167" s="141" t="s">
        <v>0</v>
      </c>
      <c r="H167" s="39"/>
      <c r="I167" s="58"/>
    </row>
    <row r="168" spans="1:9" x14ac:dyDescent="0.3">
      <c r="A168" s="94" t="s">
        <v>292</v>
      </c>
      <c r="B168" s="141" t="s">
        <v>0</v>
      </c>
      <c r="C168" s="141" t="s">
        <v>0</v>
      </c>
      <c r="D168" s="141" t="s">
        <v>0</v>
      </c>
      <c r="E168" s="141" t="s">
        <v>0</v>
      </c>
      <c r="F168" s="141" t="s">
        <v>0</v>
      </c>
      <c r="H168" s="39"/>
      <c r="I168" s="58"/>
    </row>
    <row r="169" spans="1:9" x14ac:dyDescent="0.3">
      <c r="A169" s="94" t="s">
        <v>293</v>
      </c>
      <c r="B169" s="141" t="s">
        <v>0</v>
      </c>
      <c r="C169" s="141" t="s">
        <v>0</v>
      </c>
      <c r="D169" s="141" t="s">
        <v>0</v>
      </c>
      <c r="E169" s="141" t="s">
        <v>0</v>
      </c>
      <c r="F169" s="141" t="s">
        <v>0</v>
      </c>
      <c r="H169" s="39"/>
      <c r="I169" s="58"/>
    </row>
    <row r="170" spans="1:9" x14ac:dyDescent="0.3">
      <c r="A170" s="94" t="s">
        <v>294</v>
      </c>
      <c r="B170" s="141" t="s">
        <v>0</v>
      </c>
      <c r="C170" s="141" t="s">
        <v>0</v>
      </c>
      <c r="D170" s="141" t="s">
        <v>0</v>
      </c>
      <c r="E170" s="141" t="s">
        <v>0</v>
      </c>
      <c r="F170" s="141" t="s">
        <v>0</v>
      </c>
      <c r="H170" s="39"/>
      <c r="I170" s="58"/>
    </row>
    <row r="171" spans="1:9" x14ac:dyDescent="0.3">
      <c r="A171" s="94" t="s">
        <v>295</v>
      </c>
      <c r="B171" s="141" t="s">
        <v>0</v>
      </c>
      <c r="C171" s="141" t="s">
        <v>0</v>
      </c>
      <c r="D171" s="141" t="s">
        <v>0</v>
      </c>
      <c r="E171" s="141" t="s">
        <v>0</v>
      </c>
      <c r="F171" s="141" t="s">
        <v>0</v>
      </c>
      <c r="H171" s="39"/>
      <c r="I171" s="58"/>
    </row>
    <row r="172" spans="1:9" x14ac:dyDescent="0.3">
      <c r="A172" s="94" t="s">
        <v>296</v>
      </c>
      <c r="B172" s="141" t="s">
        <v>0</v>
      </c>
      <c r="C172" s="141" t="s">
        <v>0</v>
      </c>
      <c r="D172" s="141" t="s">
        <v>0</v>
      </c>
      <c r="E172" s="141" t="s">
        <v>0</v>
      </c>
      <c r="F172" s="141" t="s">
        <v>0</v>
      </c>
      <c r="H172" s="39"/>
      <c r="I172" s="58"/>
    </row>
    <row r="173" spans="1:9" x14ac:dyDescent="0.3">
      <c r="A173" s="94" t="s">
        <v>297</v>
      </c>
      <c r="B173" s="141" t="s">
        <v>0</v>
      </c>
      <c r="C173" s="141" t="s">
        <v>0</v>
      </c>
      <c r="D173" s="141" t="s">
        <v>0</v>
      </c>
      <c r="E173" s="141" t="s">
        <v>0</v>
      </c>
      <c r="F173" s="141" t="s">
        <v>0</v>
      </c>
      <c r="H173" s="39"/>
      <c r="I173" s="58"/>
    </row>
    <row r="174" spans="1:9" x14ac:dyDescent="0.3">
      <c r="A174" s="94" t="s">
        <v>298</v>
      </c>
      <c r="B174" s="141" t="s">
        <v>0</v>
      </c>
      <c r="C174" s="141" t="s">
        <v>0</v>
      </c>
      <c r="D174" s="141" t="s">
        <v>0</v>
      </c>
      <c r="E174" s="141" t="s">
        <v>0</v>
      </c>
      <c r="F174" s="141" t="s">
        <v>0</v>
      </c>
      <c r="H174" s="39"/>
      <c r="I174" s="58"/>
    </row>
    <row r="175" spans="1:9" x14ac:dyDescent="0.3">
      <c r="A175" s="94" t="s">
        <v>299</v>
      </c>
      <c r="B175" s="141" t="s">
        <v>0</v>
      </c>
      <c r="C175" s="141" t="s">
        <v>0</v>
      </c>
      <c r="D175" s="141" t="s">
        <v>0</v>
      </c>
      <c r="E175" s="141" t="s">
        <v>0</v>
      </c>
      <c r="F175" s="141" t="s">
        <v>0</v>
      </c>
      <c r="H175" s="39"/>
      <c r="I175" s="58"/>
    </row>
    <row r="176" spans="1:9" x14ac:dyDescent="0.3">
      <c r="A176" s="94" t="s">
        <v>300</v>
      </c>
      <c r="B176" s="141" t="s">
        <v>0</v>
      </c>
      <c r="C176" s="141" t="s">
        <v>0</v>
      </c>
      <c r="D176" s="141" t="s">
        <v>0</v>
      </c>
      <c r="E176" s="141" t="s">
        <v>0</v>
      </c>
      <c r="F176" s="141" t="s">
        <v>0</v>
      </c>
      <c r="H176" s="39"/>
      <c r="I176" s="58"/>
    </row>
    <row r="177" spans="1:9" x14ac:dyDescent="0.3">
      <c r="A177" s="94" t="s">
        <v>301</v>
      </c>
      <c r="B177" s="141" t="s">
        <v>0</v>
      </c>
      <c r="C177" s="141" t="s">
        <v>0</v>
      </c>
      <c r="D177" s="141" t="s">
        <v>0</v>
      </c>
      <c r="E177" s="141" t="s">
        <v>0</v>
      </c>
      <c r="F177" s="141" t="s">
        <v>0</v>
      </c>
      <c r="H177" s="39"/>
      <c r="I177" s="58"/>
    </row>
    <row r="178" spans="1:9" x14ac:dyDescent="0.3">
      <c r="A178" s="94" t="s">
        <v>302</v>
      </c>
      <c r="B178" s="141" t="s">
        <v>0</v>
      </c>
      <c r="C178" s="141" t="s">
        <v>0</v>
      </c>
      <c r="D178" s="141" t="s">
        <v>0</v>
      </c>
      <c r="E178" s="141" t="s">
        <v>0</v>
      </c>
      <c r="F178" s="141" t="s">
        <v>0</v>
      </c>
      <c r="H178" s="39"/>
      <c r="I178" s="58"/>
    </row>
    <row r="179" spans="1:9" x14ac:dyDescent="0.3">
      <c r="A179" s="94" t="s">
        <v>303</v>
      </c>
      <c r="B179" s="141" t="s">
        <v>0</v>
      </c>
      <c r="C179" s="141" t="s">
        <v>0</v>
      </c>
      <c r="D179" s="141" t="s">
        <v>0</v>
      </c>
      <c r="E179" s="141" t="s">
        <v>0</v>
      </c>
      <c r="F179" s="141" t="s">
        <v>0</v>
      </c>
      <c r="H179" s="39"/>
      <c r="I179" s="58"/>
    </row>
    <row r="180" spans="1:9" x14ac:dyDescent="0.3">
      <c r="A180" s="94" t="s">
        <v>304</v>
      </c>
      <c r="B180" s="141" t="s">
        <v>0</v>
      </c>
      <c r="C180" s="141" t="s">
        <v>0</v>
      </c>
      <c r="D180" s="141" t="s">
        <v>0</v>
      </c>
      <c r="E180" s="141" t="s">
        <v>0</v>
      </c>
      <c r="F180" s="141" t="s">
        <v>0</v>
      </c>
      <c r="H180" s="39"/>
      <c r="I180" s="58"/>
    </row>
    <row r="181" spans="1:9" x14ac:dyDescent="0.3">
      <c r="A181" s="94" t="s">
        <v>305</v>
      </c>
      <c r="B181" s="141" t="s">
        <v>0</v>
      </c>
      <c r="C181" s="141" t="s">
        <v>0</v>
      </c>
      <c r="D181" s="141" t="s">
        <v>0</v>
      </c>
      <c r="E181" s="141" t="s">
        <v>0</v>
      </c>
      <c r="F181" s="141" t="s">
        <v>0</v>
      </c>
      <c r="H181" s="39"/>
      <c r="I181" s="58"/>
    </row>
    <row r="182" spans="1:9" x14ac:dyDescent="0.3">
      <c r="A182" s="94" t="s">
        <v>306</v>
      </c>
      <c r="B182" s="141" t="s">
        <v>0</v>
      </c>
      <c r="C182" s="141" t="s">
        <v>0</v>
      </c>
      <c r="D182" s="141" t="s">
        <v>0</v>
      </c>
      <c r="E182" s="141" t="s">
        <v>0</v>
      </c>
      <c r="F182" s="141" t="s">
        <v>0</v>
      </c>
      <c r="H182" s="39"/>
      <c r="I182" s="58"/>
    </row>
    <row r="183" spans="1:9" x14ac:dyDescent="0.3">
      <c r="A183" s="94" t="s">
        <v>307</v>
      </c>
      <c r="B183" s="141" t="s">
        <v>0</v>
      </c>
      <c r="C183" s="141" t="s">
        <v>0</v>
      </c>
      <c r="D183" s="141" t="s">
        <v>0</v>
      </c>
      <c r="E183" s="141" t="s">
        <v>0</v>
      </c>
      <c r="F183" s="141" t="s">
        <v>0</v>
      </c>
      <c r="H183" s="39"/>
      <c r="I183" s="58"/>
    </row>
    <row r="184" spans="1:9" x14ac:dyDescent="0.3">
      <c r="A184" s="94" t="s">
        <v>308</v>
      </c>
      <c r="B184" s="141" t="s">
        <v>0</v>
      </c>
      <c r="C184" s="141" t="s">
        <v>0</v>
      </c>
      <c r="D184" s="141" t="s">
        <v>0</v>
      </c>
      <c r="E184" s="141" t="s">
        <v>0</v>
      </c>
      <c r="F184" s="141" t="s">
        <v>0</v>
      </c>
      <c r="H184" s="39"/>
      <c r="I184" s="58"/>
    </row>
    <row r="185" spans="1:9" x14ac:dyDescent="0.3">
      <c r="A185" s="94" t="s">
        <v>309</v>
      </c>
      <c r="B185" s="141" t="s">
        <v>0</v>
      </c>
      <c r="C185" s="141" t="s">
        <v>0</v>
      </c>
      <c r="D185" s="141" t="s">
        <v>0</v>
      </c>
      <c r="E185" s="141" t="s">
        <v>0</v>
      </c>
      <c r="F185" s="141" t="s">
        <v>0</v>
      </c>
      <c r="H185" s="39"/>
      <c r="I185" s="58"/>
    </row>
    <row r="186" spans="1:9" x14ac:dyDescent="0.3">
      <c r="A186" s="94" t="s">
        <v>310</v>
      </c>
      <c r="B186" s="141" t="s">
        <v>0</v>
      </c>
      <c r="C186" s="141" t="s">
        <v>0</v>
      </c>
      <c r="D186" s="141" t="s">
        <v>0</v>
      </c>
      <c r="E186" s="141" t="s">
        <v>0</v>
      </c>
      <c r="F186" s="141" t="s">
        <v>0</v>
      </c>
      <c r="H186" s="39"/>
      <c r="I186" s="58"/>
    </row>
    <row r="187" spans="1:9" x14ac:dyDescent="0.3">
      <c r="A187" s="94" t="s">
        <v>311</v>
      </c>
      <c r="B187" s="141" t="s">
        <v>0</v>
      </c>
      <c r="C187" s="141" t="s">
        <v>0</v>
      </c>
      <c r="D187" s="141" t="s">
        <v>0</v>
      </c>
      <c r="E187" s="141" t="s">
        <v>0</v>
      </c>
      <c r="F187" s="141" t="s">
        <v>0</v>
      </c>
      <c r="H187" s="39"/>
      <c r="I187" s="58"/>
    </row>
    <row r="188" spans="1:9" x14ac:dyDescent="0.3">
      <c r="A188" s="94" t="s">
        <v>312</v>
      </c>
      <c r="B188" s="141" t="s">
        <v>0</v>
      </c>
      <c r="C188" s="141" t="s">
        <v>0</v>
      </c>
      <c r="D188" s="141" t="s">
        <v>0</v>
      </c>
      <c r="E188" s="141" t="s">
        <v>0</v>
      </c>
      <c r="F188" s="141" t="s">
        <v>0</v>
      </c>
      <c r="H188" s="39"/>
      <c r="I188" s="58"/>
    </row>
    <row r="189" spans="1:9" x14ac:dyDescent="0.3">
      <c r="A189" s="94" t="s">
        <v>313</v>
      </c>
      <c r="B189" s="141" t="s">
        <v>0</v>
      </c>
      <c r="C189" s="141" t="s">
        <v>0</v>
      </c>
      <c r="D189" s="141" t="s">
        <v>0</v>
      </c>
      <c r="E189" s="141" t="s">
        <v>0</v>
      </c>
      <c r="F189" s="141" t="s">
        <v>0</v>
      </c>
      <c r="H189" s="39"/>
      <c r="I189" s="58"/>
    </row>
    <row r="190" spans="1:9" x14ac:dyDescent="0.3">
      <c r="A190" s="94" t="s">
        <v>314</v>
      </c>
      <c r="B190" s="141" t="s">
        <v>0</v>
      </c>
      <c r="C190" s="141" t="s">
        <v>0</v>
      </c>
      <c r="D190" s="141" t="s">
        <v>0</v>
      </c>
      <c r="E190" s="141" t="s">
        <v>0</v>
      </c>
      <c r="F190" s="141" t="s">
        <v>0</v>
      </c>
      <c r="H190" s="39"/>
      <c r="I190" s="58"/>
    </row>
    <row r="191" spans="1:9" x14ac:dyDescent="0.3">
      <c r="A191" s="94" t="s">
        <v>315</v>
      </c>
      <c r="B191" s="141" t="s">
        <v>0</v>
      </c>
      <c r="C191" s="141" t="s">
        <v>0</v>
      </c>
      <c r="D191" s="141" t="s">
        <v>0</v>
      </c>
      <c r="E191" s="141" t="s">
        <v>0</v>
      </c>
      <c r="F191" s="141" t="s">
        <v>0</v>
      </c>
      <c r="H191" s="39"/>
      <c r="I191" s="58"/>
    </row>
    <row r="192" spans="1:9" x14ac:dyDescent="0.3">
      <c r="A192" s="94" t="s">
        <v>316</v>
      </c>
      <c r="B192" s="141" t="s">
        <v>0</v>
      </c>
      <c r="C192" s="141" t="s">
        <v>0</v>
      </c>
      <c r="D192" s="141" t="s">
        <v>0</v>
      </c>
      <c r="E192" s="141" t="s">
        <v>0</v>
      </c>
      <c r="F192" s="141" t="s">
        <v>0</v>
      </c>
      <c r="H192" s="39"/>
      <c r="I192" s="58"/>
    </row>
    <row r="193" spans="1:9" x14ac:dyDescent="0.3">
      <c r="A193" s="94" t="s">
        <v>317</v>
      </c>
      <c r="B193" s="141" t="s">
        <v>0</v>
      </c>
      <c r="C193" s="141" t="s">
        <v>0</v>
      </c>
      <c r="D193" s="141" t="s">
        <v>0</v>
      </c>
      <c r="E193" s="141" t="s">
        <v>0</v>
      </c>
      <c r="F193" s="141" t="s">
        <v>0</v>
      </c>
      <c r="H193" s="39"/>
      <c r="I193" s="58"/>
    </row>
    <row r="194" spans="1:9" x14ac:dyDescent="0.3">
      <c r="A194" s="94" t="s">
        <v>318</v>
      </c>
      <c r="B194" s="141" t="s">
        <v>0</v>
      </c>
      <c r="C194" s="141" t="s">
        <v>0</v>
      </c>
      <c r="D194" s="141" t="s">
        <v>0</v>
      </c>
      <c r="E194" s="141" t="s">
        <v>0</v>
      </c>
      <c r="F194" s="141" t="s">
        <v>0</v>
      </c>
      <c r="H194" s="39"/>
      <c r="I194" s="58"/>
    </row>
    <row r="195" spans="1:9" x14ac:dyDescent="0.3">
      <c r="A195" s="94" t="s">
        <v>319</v>
      </c>
      <c r="B195" s="141" t="s">
        <v>0</v>
      </c>
      <c r="C195" s="141" t="s">
        <v>0</v>
      </c>
      <c r="D195" s="141" t="s">
        <v>0</v>
      </c>
      <c r="E195" s="141" t="s">
        <v>0</v>
      </c>
      <c r="F195" s="141" t="s">
        <v>0</v>
      </c>
      <c r="H195" s="39"/>
      <c r="I195" s="58"/>
    </row>
    <row r="196" spans="1:9" x14ac:dyDescent="0.3">
      <c r="A196" s="94" t="s">
        <v>320</v>
      </c>
      <c r="B196" s="141" t="s">
        <v>0</v>
      </c>
      <c r="C196" s="141" t="s">
        <v>0</v>
      </c>
      <c r="D196" s="141" t="s">
        <v>0</v>
      </c>
      <c r="E196" s="141" t="s">
        <v>0</v>
      </c>
      <c r="F196" s="141" t="s">
        <v>0</v>
      </c>
      <c r="H196" s="39"/>
      <c r="I196" s="58"/>
    </row>
    <row r="197" spans="1:9" x14ac:dyDescent="0.3">
      <c r="A197" s="94" t="s">
        <v>321</v>
      </c>
      <c r="B197" s="141" t="s">
        <v>0</v>
      </c>
      <c r="C197" s="141" t="s">
        <v>0</v>
      </c>
      <c r="D197" s="141" t="s">
        <v>0</v>
      </c>
      <c r="E197" s="141" t="s">
        <v>0</v>
      </c>
      <c r="F197" s="141" t="s">
        <v>0</v>
      </c>
      <c r="H197" s="39"/>
      <c r="I197" s="58"/>
    </row>
    <row r="198" spans="1:9" x14ac:dyDescent="0.3">
      <c r="A198" s="94" t="s">
        <v>322</v>
      </c>
      <c r="B198" s="141" t="s">
        <v>0</v>
      </c>
      <c r="C198" s="141" t="s">
        <v>0</v>
      </c>
      <c r="D198" s="141" t="s">
        <v>0</v>
      </c>
      <c r="E198" s="141" t="s">
        <v>0</v>
      </c>
      <c r="F198" s="141" t="s">
        <v>0</v>
      </c>
      <c r="H198" s="39"/>
      <c r="I198" s="58"/>
    </row>
    <row r="199" spans="1:9" x14ac:dyDescent="0.3">
      <c r="A199" s="94" t="s">
        <v>323</v>
      </c>
      <c r="B199" s="141" t="s">
        <v>0</v>
      </c>
      <c r="C199" s="141" t="s">
        <v>0</v>
      </c>
      <c r="D199" s="141" t="s">
        <v>0</v>
      </c>
      <c r="E199" s="141" t="s">
        <v>0</v>
      </c>
      <c r="F199" s="141" t="s">
        <v>0</v>
      </c>
      <c r="H199" s="39"/>
      <c r="I199" s="58"/>
    </row>
    <row r="200" spans="1:9" x14ac:dyDescent="0.3">
      <c r="A200" s="94" t="s">
        <v>324</v>
      </c>
      <c r="B200" s="141" t="s">
        <v>0</v>
      </c>
      <c r="C200" s="141" t="s">
        <v>0</v>
      </c>
      <c r="D200" s="141" t="s">
        <v>0</v>
      </c>
      <c r="E200" s="141" t="s">
        <v>0</v>
      </c>
      <c r="F200" s="141" t="s">
        <v>0</v>
      </c>
      <c r="H200" s="39"/>
      <c r="I200" s="58"/>
    </row>
    <row r="201" spans="1:9" x14ac:dyDescent="0.3">
      <c r="A201" s="94" t="s">
        <v>325</v>
      </c>
      <c r="B201" s="141" t="s">
        <v>0</v>
      </c>
      <c r="C201" s="141" t="s">
        <v>0</v>
      </c>
      <c r="D201" s="141" t="s">
        <v>0</v>
      </c>
      <c r="E201" s="141" t="s">
        <v>0</v>
      </c>
      <c r="F201" s="141" t="s">
        <v>0</v>
      </c>
      <c r="H201" s="39"/>
      <c r="I201" s="58"/>
    </row>
    <row r="202" spans="1:9" x14ac:dyDescent="0.3">
      <c r="A202" s="94" t="s">
        <v>326</v>
      </c>
      <c r="B202" s="141" t="s">
        <v>0</v>
      </c>
      <c r="C202" s="141" t="s">
        <v>0</v>
      </c>
      <c r="D202" s="141" t="s">
        <v>0</v>
      </c>
      <c r="E202" s="141" t="s">
        <v>0</v>
      </c>
      <c r="F202" s="141" t="s">
        <v>0</v>
      </c>
      <c r="H202" s="39"/>
      <c r="I202" s="58"/>
    </row>
    <row r="203" spans="1:9" x14ac:dyDescent="0.3">
      <c r="A203" s="94" t="s">
        <v>327</v>
      </c>
      <c r="B203" s="141" t="s">
        <v>0</v>
      </c>
      <c r="C203" s="141" t="s">
        <v>0</v>
      </c>
      <c r="D203" s="141" t="s">
        <v>0</v>
      </c>
      <c r="E203" s="141" t="s">
        <v>0</v>
      </c>
      <c r="F203" s="141" t="s">
        <v>0</v>
      </c>
      <c r="H203" s="39"/>
      <c r="I203" s="58"/>
    </row>
    <row r="204" spans="1:9" x14ac:dyDescent="0.3">
      <c r="A204" s="94" t="s">
        <v>328</v>
      </c>
      <c r="B204" s="141" t="s">
        <v>0</v>
      </c>
      <c r="C204" s="141" t="s">
        <v>0</v>
      </c>
      <c r="D204" s="141" t="s">
        <v>0</v>
      </c>
      <c r="E204" s="141" t="s">
        <v>0</v>
      </c>
      <c r="F204" s="141" t="s">
        <v>0</v>
      </c>
      <c r="H204" s="39"/>
      <c r="I204" s="58"/>
    </row>
    <row r="205" spans="1:9" x14ac:dyDescent="0.3">
      <c r="A205" s="94" t="s">
        <v>329</v>
      </c>
      <c r="B205" s="141" t="s">
        <v>0</v>
      </c>
      <c r="C205" s="141" t="s">
        <v>0</v>
      </c>
      <c r="D205" s="141" t="s">
        <v>0</v>
      </c>
      <c r="E205" s="141" t="s">
        <v>0</v>
      </c>
      <c r="F205" s="141" t="s">
        <v>0</v>
      </c>
      <c r="H205" s="39"/>
      <c r="I205" s="58"/>
    </row>
    <row r="206" spans="1:9" x14ac:dyDescent="0.3">
      <c r="A206" s="94" t="s">
        <v>330</v>
      </c>
      <c r="B206" s="141" t="s">
        <v>0</v>
      </c>
      <c r="C206" s="141" t="s">
        <v>0</v>
      </c>
      <c r="D206" s="141" t="s">
        <v>0</v>
      </c>
      <c r="E206" s="141" t="s">
        <v>0</v>
      </c>
      <c r="F206" s="141" t="s">
        <v>0</v>
      </c>
      <c r="H206" s="39"/>
      <c r="I206" s="58"/>
    </row>
    <row r="207" spans="1:9" x14ac:dyDescent="0.3">
      <c r="A207" s="94" t="s">
        <v>331</v>
      </c>
      <c r="B207" s="141" t="s">
        <v>0</v>
      </c>
      <c r="C207" s="141" t="s">
        <v>0</v>
      </c>
      <c r="D207" s="141" t="s">
        <v>0</v>
      </c>
      <c r="E207" s="141" t="s">
        <v>0</v>
      </c>
      <c r="F207" s="141" t="s">
        <v>0</v>
      </c>
      <c r="H207" s="39"/>
      <c r="I207" s="58"/>
    </row>
    <row r="208" spans="1:9" x14ac:dyDescent="0.3">
      <c r="A208" s="94" t="s">
        <v>332</v>
      </c>
      <c r="B208" s="141" t="s">
        <v>0</v>
      </c>
      <c r="C208" s="141" t="s">
        <v>0</v>
      </c>
      <c r="D208" s="141" t="s">
        <v>0</v>
      </c>
      <c r="E208" s="141" t="s">
        <v>0</v>
      </c>
      <c r="F208" s="141" t="s">
        <v>0</v>
      </c>
      <c r="H208" s="39"/>
      <c r="I208" s="58"/>
    </row>
    <row r="209" spans="1:9" x14ac:dyDescent="0.3">
      <c r="A209" s="107">
        <v>732</v>
      </c>
      <c r="B209" s="141" t="s">
        <v>0</v>
      </c>
      <c r="C209" s="141" t="s">
        <v>0</v>
      </c>
      <c r="D209" s="141" t="s">
        <v>0</v>
      </c>
      <c r="E209" s="141" t="s">
        <v>0</v>
      </c>
      <c r="F209" s="141" t="s">
        <v>0</v>
      </c>
      <c r="H209" s="39"/>
      <c r="I209" s="58"/>
    </row>
    <row r="210" spans="1:9" x14ac:dyDescent="0.3">
      <c r="A210" s="107">
        <v>763</v>
      </c>
      <c r="B210" s="141" t="s">
        <v>0</v>
      </c>
      <c r="C210" s="141" t="s">
        <v>0</v>
      </c>
      <c r="D210" s="141" t="s">
        <v>0</v>
      </c>
      <c r="E210" s="141" t="s">
        <v>0</v>
      </c>
      <c r="F210" s="141" t="s">
        <v>0</v>
      </c>
      <c r="H210" s="39"/>
      <c r="I210" s="58"/>
    </row>
    <row r="211" spans="1:9" x14ac:dyDescent="0.3">
      <c r="A211" s="107">
        <v>791</v>
      </c>
      <c r="B211" s="141" t="s">
        <v>0</v>
      </c>
      <c r="C211" s="141" t="s">
        <v>0</v>
      </c>
      <c r="D211" s="141" t="s">
        <v>0</v>
      </c>
      <c r="E211" s="141" t="s">
        <v>0</v>
      </c>
      <c r="F211" s="141" t="s">
        <v>0</v>
      </c>
      <c r="H211" s="39"/>
      <c r="I211" s="58"/>
    </row>
    <row r="212" spans="1:9" x14ac:dyDescent="0.3">
      <c r="A212" s="107">
        <v>822</v>
      </c>
      <c r="B212" s="141" t="s">
        <v>0</v>
      </c>
      <c r="C212" s="141" t="s">
        <v>0</v>
      </c>
      <c r="D212" s="141" t="s">
        <v>0</v>
      </c>
      <c r="E212" s="141" t="s">
        <v>0</v>
      </c>
      <c r="F212" s="141" t="s">
        <v>0</v>
      </c>
      <c r="H212" s="39"/>
      <c r="I212" s="58"/>
    </row>
    <row r="213" spans="1:9" x14ac:dyDescent="0.3">
      <c r="A213" s="107">
        <v>852</v>
      </c>
      <c r="B213" s="141" t="s">
        <v>0</v>
      </c>
      <c r="C213" s="141" t="s">
        <v>0</v>
      </c>
      <c r="D213" s="141" t="s">
        <v>0</v>
      </c>
      <c r="E213" s="141" t="s">
        <v>0</v>
      </c>
      <c r="F213" s="141" t="s">
        <v>0</v>
      </c>
      <c r="H213" s="39"/>
      <c r="I213" s="58"/>
    </row>
    <row r="214" spans="1:9" x14ac:dyDescent="0.3">
      <c r="A214" s="107">
        <v>883</v>
      </c>
      <c r="B214" s="141" t="s">
        <v>0</v>
      </c>
      <c r="C214" s="141" t="s">
        <v>0</v>
      </c>
      <c r="D214" s="141" t="s">
        <v>0</v>
      </c>
      <c r="E214" s="141" t="s">
        <v>0</v>
      </c>
      <c r="F214" s="141" t="s">
        <v>0</v>
      </c>
      <c r="H214" s="39"/>
      <c r="I214" s="58"/>
    </row>
    <row r="215" spans="1:9" x14ac:dyDescent="0.3">
      <c r="A215" s="107">
        <v>913</v>
      </c>
      <c r="B215" s="141" t="s">
        <v>0</v>
      </c>
      <c r="C215" s="141" t="s">
        <v>0</v>
      </c>
      <c r="D215" s="141" t="s">
        <v>0</v>
      </c>
      <c r="E215" s="141" t="s">
        <v>0</v>
      </c>
      <c r="F215" s="141" t="s">
        <v>0</v>
      </c>
      <c r="H215" s="39"/>
      <c r="I215" s="58"/>
    </row>
    <row r="216" spans="1:9" x14ac:dyDescent="0.3">
      <c r="A216" s="107">
        <v>944</v>
      </c>
      <c r="B216" s="141" t="s">
        <v>0</v>
      </c>
      <c r="C216" s="141" t="s">
        <v>0</v>
      </c>
      <c r="D216" s="141" t="s">
        <v>0</v>
      </c>
      <c r="E216" s="141" t="s">
        <v>0</v>
      </c>
      <c r="F216" s="141" t="s">
        <v>0</v>
      </c>
      <c r="H216" s="39"/>
      <c r="I216" s="58"/>
    </row>
    <row r="217" spans="1:9" x14ac:dyDescent="0.3">
      <c r="A217" s="107">
        <v>975</v>
      </c>
      <c r="B217" s="141" t="s">
        <v>0</v>
      </c>
      <c r="C217" s="141" t="s">
        <v>0</v>
      </c>
      <c r="D217" s="141" t="s">
        <v>0</v>
      </c>
      <c r="E217" s="141" t="s">
        <v>0</v>
      </c>
      <c r="F217" s="141" t="s">
        <v>0</v>
      </c>
      <c r="H217" s="39"/>
      <c r="I217" s="58"/>
    </row>
    <row r="218" spans="1:9" x14ac:dyDescent="0.3">
      <c r="A218" s="107">
        <v>1005</v>
      </c>
      <c r="B218" s="141" t="s">
        <v>0</v>
      </c>
      <c r="C218" s="141" t="s">
        <v>0</v>
      </c>
      <c r="D218" s="141" t="s">
        <v>0</v>
      </c>
      <c r="E218" s="141" t="s">
        <v>0</v>
      </c>
      <c r="F218" s="141" t="s">
        <v>0</v>
      </c>
      <c r="H218" s="39"/>
      <c r="I218" s="58"/>
    </row>
    <row r="219" spans="1:9" x14ac:dyDescent="0.3">
      <c r="A219" s="107">
        <v>1036</v>
      </c>
      <c r="B219" s="141" t="s">
        <v>0</v>
      </c>
      <c r="C219" s="141" t="s">
        <v>0</v>
      </c>
      <c r="D219" s="141" t="s">
        <v>0</v>
      </c>
      <c r="E219" s="141" t="s">
        <v>0</v>
      </c>
      <c r="F219" s="141" t="s">
        <v>0</v>
      </c>
      <c r="H219" s="39"/>
      <c r="I219" s="58"/>
    </row>
    <row r="220" spans="1:9" x14ac:dyDescent="0.3">
      <c r="A220" s="107">
        <v>1066</v>
      </c>
      <c r="B220" s="141" t="s">
        <v>0</v>
      </c>
      <c r="C220" s="141" t="s">
        <v>0</v>
      </c>
      <c r="D220" s="141" t="s">
        <v>0</v>
      </c>
      <c r="E220" s="141" t="s">
        <v>0</v>
      </c>
      <c r="F220" s="141" t="s">
        <v>0</v>
      </c>
      <c r="H220" s="39"/>
      <c r="I220" s="58"/>
    </row>
    <row r="221" spans="1:9" x14ac:dyDescent="0.3">
      <c r="A221" s="107">
        <v>1097</v>
      </c>
      <c r="B221" s="141" t="s">
        <v>0</v>
      </c>
      <c r="C221" s="141" t="s">
        <v>0</v>
      </c>
      <c r="D221" s="141" t="s">
        <v>0</v>
      </c>
      <c r="E221" s="141" t="s">
        <v>0</v>
      </c>
      <c r="F221" s="141" t="s">
        <v>0</v>
      </c>
      <c r="H221" s="39"/>
      <c r="I221" s="58"/>
    </row>
    <row r="222" spans="1:9" x14ac:dyDescent="0.3">
      <c r="A222" s="107">
        <v>1128</v>
      </c>
      <c r="B222" s="141" t="s">
        <v>0</v>
      </c>
      <c r="C222" s="141" t="s">
        <v>0</v>
      </c>
      <c r="D222" s="141" t="s">
        <v>0</v>
      </c>
      <c r="E222" s="141" t="s">
        <v>0</v>
      </c>
      <c r="F222" s="141" t="s">
        <v>0</v>
      </c>
      <c r="H222" s="39"/>
      <c r="I222" s="58"/>
    </row>
    <row r="223" spans="1:9" x14ac:dyDescent="0.3">
      <c r="A223" s="107">
        <v>1156</v>
      </c>
      <c r="B223" s="141" t="s">
        <v>0</v>
      </c>
      <c r="C223" s="141" t="s">
        <v>0</v>
      </c>
      <c r="D223" s="141" t="s">
        <v>0</v>
      </c>
      <c r="E223" s="141" t="s">
        <v>0</v>
      </c>
      <c r="F223" s="141" t="s">
        <v>0</v>
      </c>
      <c r="H223" s="39"/>
      <c r="I223" s="58"/>
    </row>
    <row r="224" spans="1:9" x14ac:dyDescent="0.3">
      <c r="A224" s="107">
        <v>1187</v>
      </c>
      <c r="B224" s="141" t="s">
        <v>0</v>
      </c>
      <c r="C224" s="141" t="s">
        <v>0</v>
      </c>
      <c r="D224" s="141" t="s">
        <v>0</v>
      </c>
      <c r="E224" s="141" t="s">
        <v>0</v>
      </c>
      <c r="F224" s="141" t="s">
        <v>0</v>
      </c>
      <c r="H224" s="39"/>
      <c r="I224" s="58"/>
    </row>
    <row r="225" spans="1:9" x14ac:dyDescent="0.3">
      <c r="A225" s="107">
        <v>1217</v>
      </c>
      <c r="B225" s="141" t="s">
        <v>0</v>
      </c>
      <c r="C225" s="141" t="s">
        <v>0</v>
      </c>
      <c r="D225" s="141" t="s">
        <v>0</v>
      </c>
      <c r="E225" s="141" t="s">
        <v>0</v>
      </c>
      <c r="F225" s="141" t="s">
        <v>0</v>
      </c>
      <c r="H225" s="39"/>
      <c r="I225" s="58"/>
    </row>
    <row r="226" spans="1:9" x14ac:dyDescent="0.3">
      <c r="A226" s="107">
        <v>1248</v>
      </c>
      <c r="B226" s="141" t="s">
        <v>0</v>
      </c>
      <c r="C226" s="141" t="s">
        <v>0</v>
      </c>
      <c r="D226" s="141" t="s">
        <v>0</v>
      </c>
      <c r="E226" s="141" t="s">
        <v>0</v>
      </c>
      <c r="F226" s="141" t="s">
        <v>0</v>
      </c>
      <c r="H226" s="39"/>
      <c r="I226" s="58"/>
    </row>
    <row r="227" spans="1:9" x14ac:dyDescent="0.3">
      <c r="A227" s="107">
        <v>1278</v>
      </c>
      <c r="B227" s="141" t="s">
        <v>0</v>
      </c>
      <c r="C227" s="141" t="s">
        <v>0</v>
      </c>
      <c r="D227" s="141" t="s">
        <v>0</v>
      </c>
      <c r="E227" s="141" t="s">
        <v>0</v>
      </c>
      <c r="F227" s="141" t="s">
        <v>0</v>
      </c>
      <c r="H227" s="39"/>
      <c r="I227" s="58"/>
    </row>
    <row r="228" spans="1:9" x14ac:dyDescent="0.3">
      <c r="A228" s="107">
        <v>1309</v>
      </c>
      <c r="B228" s="141" t="s">
        <v>0</v>
      </c>
      <c r="C228" s="141" t="s">
        <v>0</v>
      </c>
      <c r="D228" s="141" t="s">
        <v>0</v>
      </c>
      <c r="E228" s="141" t="s">
        <v>0</v>
      </c>
      <c r="F228" s="141" t="s">
        <v>0</v>
      </c>
      <c r="H228" s="39"/>
      <c r="I228" s="58"/>
    </row>
    <row r="229" spans="1:9" x14ac:dyDescent="0.3">
      <c r="A229" s="107">
        <v>1340</v>
      </c>
      <c r="B229" s="141" t="s">
        <v>0</v>
      </c>
      <c r="C229" s="141" t="s">
        <v>0</v>
      </c>
      <c r="D229" s="141" t="s">
        <v>0</v>
      </c>
      <c r="E229" s="141" t="s">
        <v>0</v>
      </c>
      <c r="F229" s="141" t="s">
        <v>0</v>
      </c>
      <c r="H229" s="39"/>
      <c r="I229" s="58"/>
    </row>
    <row r="230" spans="1:9" x14ac:dyDescent="0.3">
      <c r="A230" s="107">
        <v>1370</v>
      </c>
      <c r="B230" s="141" t="s">
        <v>0</v>
      </c>
      <c r="C230" s="141" t="s">
        <v>0</v>
      </c>
      <c r="D230" s="141" t="s">
        <v>0</v>
      </c>
      <c r="E230" s="141" t="s">
        <v>0</v>
      </c>
      <c r="F230" s="141" t="s">
        <v>0</v>
      </c>
      <c r="H230" s="39"/>
      <c r="I230" s="58"/>
    </row>
    <row r="231" spans="1:9" x14ac:dyDescent="0.3">
      <c r="A231" s="107">
        <v>1401</v>
      </c>
      <c r="B231" s="141" t="s">
        <v>0</v>
      </c>
      <c r="C231" s="141" t="s">
        <v>0</v>
      </c>
      <c r="D231" s="141" t="s">
        <v>0</v>
      </c>
      <c r="E231" s="141" t="s">
        <v>0</v>
      </c>
      <c r="F231" s="141" t="s">
        <v>0</v>
      </c>
      <c r="H231" s="39"/>
      <c r="I231" s="58"/>
    </row>
    <row r="232" spans="1:9" x14ac:dyDescent="0.3">
      <c r="A232" s="107">
        <v>1431</v>
      </c>
      <c r="B232" s="141" t="s">
        <v>0</v>
      </c>
      <c r="C232" s="141" t="s">
        <v>0</v>
      </c>
      <c r="D232" s="141" t="s">
        <v>0</v>
      </c>
      <c r="E232" s="141" t="s">
        <v>0</v>
      </c>
      <c r="F232" s="141" t="s">
        <v>0</v>
      </c>
      <c r="H232" s="39"/>
      <c r="I232" s="58"/>
    </row>
    <row r="233" spans="1:9" x14ac:dyDescent="0.3">
      <c r="A233" s="107">
        <v>1462</v>
      </c>
      <c r="B233" s="141" t="s">
        <v>0</v>
      </c>
      <c r="C233" s="141" t="s">
        <v>0</v>
      </c>
      <c r="D233" s="141" t="s">
        <v>0</v>
      </c>
      <c r="E233" s="141" t="s">
        <v>0</v>
      </c>
      <c r="F233" s="141" t="s">
        <v>0</v>
      </c>
      <c r="H233" s="39"/>
      <c r="I233" s="58"/>
    </row>
    <row r="234" spans="1:9" x14ac:dyDescent="0.3">
      <c r="A234" s="107">
        <v>1493</v>
      </c>
      <c r="B234" s="141" t="s">
        <v>0</v>
      </c>
      <c r="C234" s="141" t="s">
        <v>0</v>
      </c>
      <c r="D234" s="141" t="s">
        <v>0</v>
      </c>
      <c r="E234" s="141" t="s">
        <v>0</v>
      </c>
      <c r="F234" s="141" t="s">
        <v>0</v>
      </c>
      <c r="H234" s="39"/>
      <c r="I234" s="58"/>
    </row>
    <row r="235" spans="1:9" x14ac:dyDescent="0.3">
      <c r="A235" s="107">
        <v>1522</v>
      </c>
      <c r="B235" s="141" t="s">
        <v>0</v>
      </c>
      <c r="C235" s="141" t="s">
        <v>0</v>
      </c>
      <c r="D235" s="141" t="s">
        <v>0</v>
      </c>
      <c r="E235" s="141" t="s">
        <v>0</v>
      </c>
      <c r="F235" s="141" t="s">
        <v>0</v>
      </c>
      <c r="H235" s="39"/>
      <c r="I235" s="58"/>
    </row>
    <row r="236" spans="1:9" x14ac:dyDescent="0.3">
      <c r="A236" s="107">
        <v>1553</v>
      </c>
      <c r="B236" s="141" t="s">
        <v>0</v>
      </c>
      <c r="C236" s="141" t="s">
        <v>0</v>
      </c>
      <c r="D236" s="141" t="s">
        <v>0</v>
      </c>
      <c r="E236" s="141" t="s">
        <v>0</v>
      </c>
      <c r="F236" s="141" t="s">
        <v>0</v>
      </c>
      <c r="H236" s="39"/>
      <c r="I236" s="58"/>
    </row>
    <row r="237" spans="1:9" x14ac:dyDescent="0.3">
      <c r="A237" s="107">
        <v>1583</v>
      </c>
      <c r="B237" s="141" t="s">
        <v>0</v>
      </c>
      <c r="C237" s="141" t="s">
        <v>0</v>
      </c>
      <c r="D237" s="141" t="s">
        <v>0</v>
      </c>
      <c r="E237" s="141" t="s">
        <v>0</v>
      </c>
      <c r="F237" s="141" t="s">
        <v>0</v>
      </c>
      <c r="H237" s="39"/>
      <c r="I237" s="58"/>
    </row>
    <row r="238" spans="1:9" x14ac:dyDescent="0.3">
      <c r="A238" s="107">
        <v>1614</v>
      </c>
      <c r="B238" s="141" t="s">
        <v>0</v>
      </c>
      <c r="C238" s="141" t="s">
        <v>0</v>
      </c>
      <c r="D238" s="141" t="s">
        <v>0</v>
      </c>
      <c r="E238" s="141" t="s">
        <v>0</v>
      </c>
      <c r="F238" s="141" t="s">
        <v>0</v>
      </c>
      <c r="H238" s="39"/>
      <c r="I238" s="58"/>
    </row>
    <row r="239" spans="1:9" x14ac:dyDescent="0.3">
      <c r="A239" s="107">
        <v>1644</v>
      </c>
      <c r="B239" s="141" t="s">
        <v>0</v>
      </c>
      <c r="C239" s="141" t="s">
        <v>0</v>
      </c>
      <c r="D239" s="141" t="s">
        <v>0</v>
      </c>
      <c r="E239" s="141" t="s">
        <v>0</v>
      </c>
      <c r="F239" s="141" t="s">
        <v>0</v>
      </c>
      <c r="H239" s="39"/>
      <c r="I239" s="58"/>
    </row>
    <row r="240" spans="1:9" x14ac:dyDescent="0.3">
      <c r="A240" s="107">
        <v>1675</v>
      </c>
      <c r="B240" s="141" t="s">
        <v>0</v>
      </c>
      <c r="C240" s="141" t="s">
        <v>0</v>
      </c>
      <c r="D240" s="141" t="s">
        <v>0</v>
      </c>
      <c r="E240" s="141" t="s">
        <v>0</v>
      </c>
      <c r="F240" s="141" t="s">
        <v>0</v>
      </c>
      <c r="H240" s="39"/>
      <c r="I240" s="58"/>
    </row>
    <row r="241" spans="1:9" x14ac:dyDescent="0.3">
      <c r="A241" s="107">
        <v>1706</v>
      </c>
      <c r="B241" s="141" t="s">
        <v>0</v>
      </c>
      <c r="C241" s="141" t="s">
        <v>0</v>
      </c>
      <c r="D241" s="141" t="s">
        <v>0</v>
      </c>
      <c r="E241" s="141" t="s">
        <v>0</v>
      </c>
      <c r="F241" s="141" t="s">
        <v>0</v>
      </c>
      <c r="H241" s="39"/>
      <c r="I241" s="58"/>
    </row>
    <row r="242" spans="1:9" x14ac:dyDescent="0.3">
      <c r="A242" s="107">
        <v>1736</v>
      </c>
      <c r="B242" s="141" t="s">
        <v>0</v>
      </c>
      <c r="C242" s="141" t="s">
        <v>0</v>
      </c>
      <c r="D242" s="141" t="s">
        <v>0</v>
      </c>
      <c r="E242" s="141" t="s">
        <v>0</v>
      </c>
      <c r="F242" s="141" t="s">
        <v>0</v>
      </c>
      <c r="H242" s="39"/>
      <c r="I242" s="58"/>
    </row>
    <row r="243" spans="1:9" x14ac:dyDescent="0.3">
      <c r="A243" s="107">
        <v>1767</v>
      </c>
      <c r="B243" s="141" t="s">
        <v>0</v>
      </c>
      <c r="C243" s="141" t="s">
        <v>0</v>
      </c>
      <c r="D243" s="141" t="s">
        <v>0</v>
      </c>
      <c r="E243" s="141" t="s">
        <v>0</v>
      </c>
      <c r="F243" s="141" t="s">
        <v>0</v>
      </c>
      <c r="H243" s="39"/>
      <c r="I243" s="58"/>
    </row>
    <row r="244" spans="1:9" x14ac:dyDescent="0.3">
      <c r="A244" s="107">
        <v>1797</v>
      </c>
      <c r="B244" s="141" t="s">
        <v>0</v>
      </c>
      <c r="C244" s="141" t="s">
        <v>0</v>
      </c>
      <c r="D244" s="141" t="s">
        <v>0</v>
      </c>
      <c r="E244" s="141" t="s">
        <v>0</v>
      </c>
      <c r="F244" s="141" t="s">
        <v>0</v>
      </c>
      <c r="H244" s="39"/>
      <c r="I244" s="58"/>
    </row>
    <row r="245" spans="1:9" x14ac:dyDescent="0.3">
      <c r="A245" s="107">
        <v>1828</v>
      </c>
      <c r="B245" s="141" t="s">
        <v>0</v>
      </c>
      <c r="C245" s="141" t="s">
        <v>0</v>
      </c>
      <c r="D245" s="141" t="s">
        <v>0</v>
      </c>
      <c r="E245" s="141" t="s">
        <v>0</v>
      </c>
      <c r="F245" s="141" t="s">
        <v>0</v>
      </c>
      <c r="H245" s="39"/>
      <c r="I245" s="58"/>
    </row>
    <row r="246" spans="1:9" x14ac:dyDescent="0.3">
      <c r="A246" s="107">
        <v>1859</v>
      </c>
      <c r="B246" s="141" t="s">
        <v>0</v>
      </c>
      <c r="C246" s="141" t="s">
        <v>0</v>
      </c>
      <c r="D246" s="141" t="s">
        <v>0</v>
      </c>
      <c r="E246" s="141" t="s">
        <v>0</v>
      </c>
      <c r="F246" s="141" t="s">
        <v>0</v>
      </c>
      <c r="H246" s="39"/>
      <c r="I246" s="58"/>
    </row>
    <row r="247" spans="1:9" x14ac:dyDescent="0.3">
      <c r="A247" s="107">
        <v>1887</v>
      </c>
      <c r="B247" s="141" t="s">
        <v>0</v>
      </c>
      <c r="C247" s="141" t="s">
        <v>0</v>
      </c>
      <c r="D247" s="141" t="s">
        <v>0</v>
      </c>
      <c r="E247" s="141" t="s">
        <v>0</v>
      </c>
      <c r="F247" s="141" t="s">
        <v>0</v>
      </c>
      <c r="H247" s="39"/>
      <c r="I247" s="58"/>
    </row>
    <row r="248" spans="1:9" x14ac:dyDescent="0.3">
      <c r="A248" s="107">
        <v>1918</v>
      </c>
      <c r="B248" s="141" t="s">
        <v>0</v>
      </c>
      <c r="C248" s="141" t="s">
        <v>0</v>
      </c>
      <c r="D248" s="141" t="s">
        <v>0</v>
      </c>
      <c r="E248" s="141" t="s">
        <v>0</v>
      </c>
      <c r="F248" s="141" t="s">
        <v>0</v>
      </c>
      <c r="H248" s="39"/>
      <c r="I248" s="58"/>
    </row>
    <row r="249" spans="1:9" x14ac:dyDescent="0.3">
      <c r="A249" s="107">
        <v>1948</v>
      </c>
      <c r="B249" s="141" t="s">
        <v>0</v>
      </c>
      <c r="C249" s="141" t="s">
        <v>0</v>
      </c>
      <c r="D249" s="141" t="s">
        <v>0</v>
      </c>
      <c r="E249" s="141" t="s">
        <v>0</v>
      </c>
      <c r="F249" s="141" t="s">
        <v>0</v>
      </c>
      <c r="H249" s="39"/>
      <c r="I249" s="58"/>
    </row>
    <row r="250" spans="1:9" x14ac:dyDescent="0.3">
      <c r="A250" s="107">
        <v>1979</v>
      </c>
      <c r="B250" s="141" t="s">
        <v>0</v>
      </c>
      <c r="C250" s="141" t="s">
        <v>0</v>
      </c>
      <c r="D250" s="141" t="s">
        <v>0</v>
      </c>
      <c r="E250" s="141" t="s">
        <v>0</v>
      </c>
      <c r="F250" s="141" t="s">
        <v>0</v>
      </c>
      <c r="H250" s="39"/>
      <c r="I250" s="58"/>
    </row>
    <row r="251" spans="1:9" x14ac:dyDescent="0.3">
      <c r="A251" s="107">
        <v>2009</v>
      </c>
      <c r="B251" s="141" t="s">
        <v>0</v>
      </c>
      <c r="C251" s="141" t="s">
        <v>0</v>
      </c>
      <c r="D251" s="141" t="s">
        <v>0</v>
      </c>
      <c r="E251" s="141" t="s">
        <v>0</v>
      </c>
      <c r="F251" s="141" t="s">
        <v>0</v>
      </c>
      <c r="H251" s="39"/>
      <c r="I251" s="58"/>
    </row>
    <row r="252" spans="1:9" x14ac:dyDescent="0.3">
      <c r="A252" s="107">
        <v>2040</v>
      </c>
      <c r="B252" s="141" t="s">
        <v>0</v>
      </c>
      <c r="C252" s="141" t="s">
        <v>0</v>
      </c>
      <c r="D252" s="141" t="s">
        <v>0</v>
      </c>
      <c r="E252" s="141" t="s">
        <v>0</v>
      </c>
      <c r="F252" s="141" t="s">
        <v>0</v>
      </c>
      <c r="H252" s="39"/>
      <c r="I252" s="58"/>
    </row>
    <row r="253" spans="1:9" x14ac:dyDescent="0.3">
      <c r="A253" s="107">
        <v>2071</v>
      </c>
      <c r="B253" s="141" t="s">
        <v>0</v>
      </c>
      <c r="C253" s="141" t="s">
        <v>0</v>
      </c>
      <c r="D253" s="141" t="s">
        <v>0</v>
      </c>
      <c r="E253" s="141" t="s">
        <v>0</v>
      </c>
      <c r="F253" s="141" t="s">
        <v>0</v>
      </c>
      <c r="H253" s="39"/>
      <c r="I253" s="58"/>
    </row>
    <row r="254" spans="1:9" x14ac:dyDescent="0.3">
      <c r="A254" s="107">
        <v>2101</v>
      </c>
      <c r="B254" s="141" t="s">
        <v>0</v>
      </c>
      <c r="C254" s="141" t="s">
        <v>0</v>
      </c>
      <c r="D254" s="141" t="s">
        <v>0</v>
      </c>
      <c r="E254" s="141" t="s">
        <v>0</v>
      </c>
      <c r="F254" s="141" t="s">
        <v>0</v>
      </c>
      <c r="H254" s="39"/>
      <c r="I254" s="58"/>
    </row>
    <row r="255" spans="1:9" x14ac:dyDescent="0.3">
      <c r="A255" s="107">
        <v>2132</v>
      </c>
      <c r="B255" s="141" t="s">
        <v>0</v>
      </c>
      <c r="C255" s="141" t="s">
        <v>0</v>
      </c>
      <c r="D255" s="141" t="s">
        <v>0</v>
      </c>
      <c r="E255" s="141" t="s">
        <v>0</v>
      </c>
      <c r="F255" s="141" t="s">
        <v>0</v>
      </c>
      <c r="H255" s="39"/>
      <c r="I255" s="58"/>
    </row>
    <row r="256" spans="1:9" x14ac:dyDescent="0.3">
      <c r="A256" s="107">
        <v>2162</v>
      </c>
      <c r="B256" s="141" t="s">
        <v>0</v>
      </c>
      <c r="C256" s="141" t="s">
        <v>0</v>
      </c>
      <c r="D256" s="141" t="s">
        <v>0</v>
      </c>
      <c r="E256" s="141" t="s">
        <v>0</v>
      </c>
      <c r="F256" s="141" t="s">
        <v>0</v>
      </c>
      <c r="H256" s="39"/>
      <c r="I256" s="58"/>
    </row>
    <row r="257" spans="1:9" x14ac:dyDescent="0.3">
      <c r="A257" s="107">
        <v>2193</v>
      </c>
      <c r="B257" s="141" t="s">
        <v>0</v>
      </c>
      <c r="C257" s="141" t="s">
        <v>0</v>
      </c>
      <c r="D257" s="141" t="s">
        <v>0</v>
      </c>
      <c r="E257" s="141" t="s">
        <v>0</v>
      </c>
      <c r="F257" s="141" t="s">
        <v>0</v>
      </c>
      <c r="H257" s="39"/>
      <c r="I257" s="58"/>
    </row>
    <row r="258" spans="1:9" x14ac:dyDescent="0.3">
      <c r="A258" s="107">
        <v>2224</v>
      </c>
      <c r="B258" s="141" t="s">
        <v>0</v>
      </c>
      <c r="C258" s="141" t="s">
        <v>0</v>
      </c>
      <c r="D258" s="141" t="s">
        <v>0</v>
      </c>
      <c r="E258" s="141" t="s">
        <v>0</v>
      </c>
      <c r="F258" s="141" t="s">
        <v>0</v>
      </c>
      <c r="H258" s="39"/>
      <c r="I258" s="58"/>
    </row>
    <row r="259" spans="1:9" x14ac:dyDescent="0.3">
      <c r="A259" s="107">
        <v>2252</v>
      </c>
      <c r="B259" s="141" t="s">
        <v>0</v>
      </c>
      <c r="C259" s="141" t="s">
        <v>0</v>
      </c>
      <c r="D259" s="141" t="s">
        <v>0</v>
      </c>
      <c r="E259" s="141" t="s">
        <v>0</v>
      </c>
      <c r="F259" s="141" t="s">
        <v>0</v>
      </c>
      <c r="H259" s="39"/>
      <c r="I259" s="58"/>
    </row>
    <row r="260" spans="1:9" x14ac:dyDescent="0.3">
      <c r="A260" s="107">
        <v>2283</v>
      </c>
      <c r="B260" s="141" t="s">
        <v>0</v>
      </c>
      <c r="C260" s="141" t="s">
        <v>0</v>
      </c>
      <c r="D260" s="141" t="s">
        <v>0</v>
      </c>
      <c r="E260" s="141" t="s">
        <v>0</v>
      </c>
      <c r="F260" s="141" t="s">
        <v>0</v>
      </c>
      <c r="H260" s="39"/>
      <c r="I260" s="58"/>
    </row>
    <row r="261" spans="1:9" x14ac:dyDescent="0.3">
      <c r="A261" s="107">
        <v>2313</v>
      </c>
      <c r="B261" s="141" t="s">
        <v>0</v>
      </c>
      <c r="C261" s="141" t="s">
        <v>0</v>
      </c>
      <c r="D261" s="141" t="s">
        <v>0</v>
      </c>
      <c r="E261" s="141" t="s">
        <v>0</v>
      </c>
      <c r="F261" s="141" t="s">
        <v>0</v>
      </c>
      <c r="H261" s="39"/>
      <c r="I261" s="58"/>
    </row>
    <row r="262" spans="1:9" x14ac:dyDescent="0.3">
      <c r="A262" s="107">
        <v>2344</v>
      </c>
      <c r="B262" s="141" t="s">
        <v>0</v>
      </c>
      <c r="C262" s="141" t="s">
        <v>0</v>
      </c>
      <c r="D262" s="141" t="s">
        <v>0</v>
      </c>
      <c r="E262" s="141" t="s">
        <v>0</v>
      </c>
      <c r="F262" s="141" t="s">
        <v>0</v>
      </c>
      <c r="H262" s="39"/>
      <c r="I262" s="58"/>
    </row>
    <row r="263" spans="1:9" x14ac:dyDescent="0.3">
      <c r="A263" s="107">
        <v>2374</v>
      </c>
      <c r="B263" s="141" t="s">
        <v>0</v>
      </c>
      <c r="C263" s="141" t="s">
        <v>0</v>
      </c>
      <c r="D263" s="141" t="s">
        <v>0</v>
      </c>
      <c r="E263" s="141" t="s">
        <v>0</v>
      </c>
      <c r="F263" s="141" t="s">
        <v>0</v>
      </c>
      <c r="H263" s="39"/>
      <c r="I263" s="58"/>
    </row>
    <row r="264" spans="1:9" x14ac:dyDescent="0.3">
      <c r="A264" s="107">
        <v>2405</v>
      </c>
      <c r="B264" s="141" t="s">
        <v>0</v>
      </c>
      <c r="C264" s="141" t="s">
        <v>0</v>
      </c>
      <c r="D264" s="141" t="s">
        <v>0</v>
      </c>
      <c r="E264" s="141" t="s">
        <v>0</v>
      </c>
      <c r="F264" s="141" t="s">
        <v>0</v>
      </c>
      <c r="H264" s="39"/>
      <c r="I264" s="58"/>
    </row>
    <row r="265" spans="1:9" x14ac:dyDescent="0.3">
      <c r="A265" s="107">
        <v>2436</v>
      </c>
      <c r="B265" s="141" t="s">
        <v>0</v>
      </c>
      <c r="C265" s="141" t="s">
        <v>0</v>
      </c>
      <c r="D265" s="141" t="s">
        <v>0</v>
      </c>
      <c r="E265" s="141" t="s">
        <v>0</v>
      </c>
      <c r="F265" s="141" t="s">
        <v>0</v>
      </c>
      <c r="H265" s="39"/>
      <c r="I265" s="58"/>
    </row>
    <row r="266" spans="1:9" x14ac:dyDescent="0.3">
      <c r="A266" s="107">
        <v>2466</v>
      </c>
      <c r="B266" s="141" t="s">
        <v>0</v>
      </c>
      <c r="C266" s="141" t="s">
        <v>0</v>
      </c>
      <c r="D266" s="141" t="s">
        <v>0</v>
      </c>
      <c r="E266" s="141" t="s">
        <v>0</v>
      </c>
      <c r="F266" s="141" t="s">
        <v>0</v>
      </c>
      <c r="H266" s="39"/>
      <c r="I266" s="58"/>
    </row>
    <row r="267" spans="1:9" x14ac:dyDescent="0.3">
      <c r="A267" s="107">
        <v>2497</v>
      </c>
      <c r="B267" s="141" t="s">
        <v>0</v>
      </c>
      <c r="C267" s="141" t="s">
        <v>0</v>
      </c>
      <c r="D267" s="141" t="s">
        <v>0</v>
      </c>
      <c r="E267" s="141" t="s">
        <v>0</v>
      </c>
      <c r="F267" s="141" t="s">
        <v>0</v>
      </c>
      <c r="H267" s="39"/>
      <c r="I267" s="58"/>
    </row>
    <row r="268" spans="1:9" x14ac:dyDescent="0.3">
      <c r="A268" s="107">
        <v>2527</v>
      </c>
      <c r="B268" s="141" t="s">
        <v>0</v>
      </c>
      <c r="C268" s="141" t="s">
        <v>0</v>
      </c>
      <c r="D268" s="141" t="s">
        <v>0</v>
      </c>
      <c r="E268" s="141" t="s">
        <v>0</v>
      </c>
      <c r="F268" s="141" t="s">
        <v>0</v>
      </c>
      <c r="H268" s="39"/>
      <c r="I268" s="58"/>
    </row>
    <row r="269" spans="1:9" x14ac:dyDescent="0.3">
      <c r="A269" s="107">
        <v>2558</v>
      </c>
      <c r="B269" s="141" t="s">
        <v>0</v>
      </c>
      <c r="C269" s="141" t="s">
        <v>0</v>
      </c>
      <c r="D269" s="141" t="s">
        <v>0</v>
      </c>
      <c r="E269" s="141" t="s">
        <v>0</v>
      </c>
      <c r="F269" s="141" t="s">
        <v>0</v>
      </c>
      <c r="H269" s="39"/>
      <c r="I269" s="58"/>
    </row>
    <row r="270" spans="1:9" x14ac:dyDescent="0.3">
      <c r="A270" s="107">
        <v>2589</v>
      </c>
      <c r="B270" s="141" t="s">
        <v>0</v>
      </c>
      <c r="C270" s="141" t="s">
        <v>0</v>
      </c>
      <c r="D270" s="141" t="s">
        <v>0</v>
      </c>
      <c r="E270" s="141" t="s">
        <v>0</v>
      </c>
      <c r="F270" s="141" t="s">
        <v>0</v>
      </c>
      <c r="H270" s="39"/>
      <c r="I270" s="58"/>
    </row>
    <row r="271" spans="1:9" x14ac:dyDescent="0.3">
      <c r="A271" s="107">
        <v>2617</v>
      </c>
      <c r="B271" s="141" t="s">
        <v>0</v>
      </c>
      <c r="C271" s="141" t="s">
        <v>0</v>
      </c>
      <c r="D271" s="141" t="s">
        <v>0</v>
      </c>
      <c r="E271" s="141" t="s">
        <v>0</v>
      </c>
      <c r="F271" s="141" t="s">
        <v>0</v>
      </c>
      <c r="H271" s="39"/>
      <c r="I271" s="58"/>
    </row>
    <row r="272" spans="1:9" x14ac:dyDescent="0.3">
      <c r="A272" s="107">
        <v>2648</v>
      </c>
      <c r="B272" s="141" t="s">
        <v>0</v>
      </c>
      <c r="C272" s="141" t="s">
        <v>0</v>
      </c>
      <c r="D272" s="141" t="s">
        <v>0</v>
      </c>
      <c r="E272" s="141" t="s">
        <v>0</v>
      </c>
      <c r="F272" s="141" t="s">
        <v>0</v>
      </c>
      <c r="H272" s="39"/>
      <c r="I272" s="58"/>
    </row>
    <row r="273" spans="1:9" x14ac:dyDescent="0.3">
      <c r="A273" s="107">
        <v>2678</v>
      </c>
      <c r="B273" s="141" t="s">
        <v>0</v>
      </c>
      <c r="C273" s="141" t="s">
        <v>0</v>
      </c>
      <c r="D273" s="141" t="s">
        <v>0</v>
      </c>
      <c r="E273" s="141" t="s">
        <v>0</v>
      </c>
      <c r="F273" s="141" t="s">
        <v>0</v>
      </c>
      <c r="H273" s="39"/>
      <c r="I273" s="58"/>
    </row>
    <row r="274" spans="1:9" x14ac:dyDescent="0.3">
      <c r="A274" s="107">
        <v>2709</v>
      </c>
      <c r="B274" s="141" t="s">
        <v>0</v>
      </c>
      <c r="C274" s="141" t="s">
        <v>0</v>
      </c>
      <c r="D274" s="141" t="s">
        <v>0</v>
      </c>
      <c r="E274" s="141" t="s">
        <v>0</v>
      </c>
      <c r="F274" s="141" t="s">
        <v>0</v>
      </c>
      <c r="H274" s="39"/>
      <c r="I274" s="58"/>
    </row>
    <row r="275" spans="1:9" x14ac:dyDescent="0.3">
      <c r="A275" s="107">
        <v>2739</v>
      </c>
      <c r="B275" s="141" t="s">
        <v>0</v>
      </c>
      <c r="C275" s="141" t="s">
        <v>0</v>
      </c>
      <c r="D275" s="141" t="s">
        <v>0</v>
      </c>
      <c r="E275" s="141" t="s">
        <v>0</v>
      </c>
      <c r="F275" s="141" t="s">
        <v>0</v>
      </c>
      <c r="H275" s="39"/>
      <c r="I275" s="58"/>
    </row>
    <row r="276" spans="1:9" x14ac:dyDescent="0.3">
      <c r="A276" s="107">
        <v>2770</v>
      </c>
      <c r="B276" s="141" t="s">
        <v>0</v>
      </c>
      <c r="C276" s="141" t="s">
        <v>0</v>
      </c>
      <c r="D276" s="141" t="s">
        <v>0</v>
      </c>
      <c r="E276" s="141" t="s">
        <v>0</v>
      </c>
      <c r="F276" s="141" t="s">
        <v>0</v>
      </c>
      <c r="H276" s="39"/>
      <c r="I276" s="58"/>
    </row>
    <row r="277" spans="1:9" x14ac:dyDescent="0.3">
      <c r="A277" s="107">
        <v>2801</v>
      </c>
      <c r="B277" s="141" t="s">
        <v>0</v>
      </c>
      <c r="C277" s="141" t="s">
        <v>0</v>
      </c>
      <c r="D277" s="141" t="s">
        <v>0</v>
      </c>
      <c r="E277" s="141" t="s">
        <v>0</v>
      </c>
      <c r="F277" s="141" t="s">
        <v>0</v>
      </c>
      <c r="H277" s="39"/>
      <c r="I277" s="58"/>
    </row>
    <row r="278" spans="1:9" x14ac:dyDescent="0.3">
      <c r="A278" s="107">
        <v>2831</v>
      </c>
      <c r="B278" s="141" t="s">
        <v>0</v>
      </c>
      <c r="C278" s="141" t="s">
        <v>0</v>
      </c>
      <c r="D278" s="141" t="s">
        <v>0</v>
      </c>
      <c r="E278" s="141" t="s">
        <v>0</v>
      </c>
      <c r="F278" s="141" t="s">
        <v>0</v>
      </c>
      <c r="H278" s="39"/>
      <c r="I278" s="58"/>
    </row>
    <row r="279" spans="1:9" x14ac:dyDescent="0.3">
      <c r="A279" s="107">
        <v>2862</v>
      </c>
      <c r="B279" s="141" t="s">
        <v>0</v>
      </c>
      <c r="C279" s="141" t="s">
        <v>0</v>
      </c>
      <c r="D279" s="141" t="s">
        <v>0</v>
      </c>
      <c r="E279" s="141" t="s">
        <v>0</v>
      </c>
      <c r="F279" s="141" t="s">
        <v>0</v>
      </c>
      <c r="H279" s="39"/>
      <c r="I279" s="58"/>
    </row>
    <row r="280" spans="1:9" x14ac:dyDescent="0.3">
      <c r="A280" s="107">
        <v>2892</v>
      </c>
      <c r="B280" s="141" t="s">
        <v>0</v>
      </c>
      <c r="C280" s="141" t="s">
        <v>0</v>
      </c>
      <c r="D280" s="141" t="s">
        <v>0</v>
      </c>
      <c r="E280" s="141" t="s">
        <v>0</v>
      </c>
      <c r="F280" s="141" t="s">
        <v>0</v>
      </c>
      <c r="H280" s="39"/>
      <c r="I280" s="58"/>
    </row>
    <row r="281" spans="1:9" x14ac:dyDescent="0.3">
      <c r="A281" s="107">
        <v>2923</v>
      </c>
      <c r="B281" s="141" t="s">
        <v>0</v>
      </c>
      <c r="C281" s="141" t="s">
        <v>0</v>
      </c>
      <c r="D281" s="141" t="s">
        <v>0</v>
      </c>
      <c r="E281" s="141" t="s">
        <v>0</v>
      </c>
      <c r="F281" s="141" t="s">
        <v>0</v>
      </c>
      <c r="H281" s="39"/>
      <c r="I281" s="58"/>
    </row>
    <row r="282" spans="1:9" x14ac:dyDescent="0.3">
      <c r="A282" s="107">
        <v>2954</v>
      </c>
      <c r="B282" s="141" t="s">
        <v>0</v>
      </c>
      <c r="C282" s="141" t="s">
        <v>0</v>
      </c>
      <c r="D282" s="141" t="s">
        <v>0</v>
      </c>
      <c r="E282" s="141" t="s">
        <v>0</v>
      </c>
      <c r="F282" s="141" t="s">
        <v>0</v>
      </c>
      <c r="H282" s="39"/>
      <c r="I282" s="58"/>
    </row>
    <row r="283" spans="1:9" x14ac:dyDescent="0.3">
      <c r="A283" s="107">
        <v>2983</v>
      </c>
      <c r="B283" s="141" t="s">
        <v>0</v>
      </c>
      <c r="C283" s="141" t="s">
        <v>0</v>
      </c>
      <c r="D283" s="141" t="s">
        <v>0</v>
      </c>
      <c r="E283" s="141" t="s">
        <v>0</v>
      </c>
      <c r="F283" s="141" t="s">
        <v>0</v>
      </c>
      <c r="H283" s="39"/>
      <c r="I283" s="58"/>
    </row>
    <row r="284" spans="1:9" x14ac:dyDescent="0.3">
      <c r="A284" s="107">
        <v>3014</v>
      </c>
      <c r="B284" s="141" t="s">
        <v>0</v>
      </c>
      <c r="C284" s="141" t="s">
        <v>0</v>
      </c>
      <c r="D284" s="141" t="s">
        <v>0</v>
      </c>
      <c r="E284" s="141" t="s">
        <v>0</v>
      </c>
      <c r="F284" s="141" t="s">
        <v>0</v>
      </c>
      <c r="H284" s="39"/>
      <c r="I284" s="58"/>
    </row>
    <row r="285" spans="1:9" x14ac:dyDescent="0.3">
      <c r="A285" s="107">
        <v>3044</v>
      </c>
      <c r="B285" s="141" t="s">
        <v>0</v>
      </c>
      <c r="C285" s="141" t="s">
        <v>0</v>
      </c>
      <c r="D285" s="141" t="s">
        <v>0</v>
      </c>
      <c r="E285" s="141" t="s">
        <v>0</v>
      </c>
      <c r="F285" s="141" t="s">
        <v>0</v>
      </c>
      <c r="H285" s="39"/>
      <c r="I285" s="58"/>
    </row>
    <row r="286" spans="1:9" x14ac:dyDescent="0.3">
      <c r="A286" s="107">
        <v>3075</v>
      </c>
      <c r="B286" s="141" t="s">
        <v>0</v>
      </c>
      <c r="C286" s="141" t="s">
        <v>0</v>
      </c>
      <c r="D286" s="141" t="s">
        <v>0</v>
      </c>
      <c r="E286" s="141" t="s">
        <v>0</v>
      </c>
      <c r="F286" s="141" t="s">
        <v>0</v>
      </c>
      <c r="H286" s="39"/>
      <c r="I286" s="58"/>
    </row>
    <row r="287" spans="1:9" x14ac:dyDescent="0.3">
      <c r="A287" s="107">
        <v>3105</v>
      </c>
      <c r="B287" s="141" t="s">
        <v>0</v>
      </c>
      <c r="C287" s="141" t="s">
        <v>0</v>
      </c>
      <c r="D287" s="141" t="s">
        <v>0</v>
      </c>
      <c r="E287" s="141" t="s">
        <v>0</v>
      </c>
      <c r="F287" s="141" t="s">
        <v>0</v>
      </c>
      <c r="H287" s="39"/>
      <c r="I287" s="58"/>
    </row>
    <row r="288" spans="1:9" x14ac:dyDescent="0.3">
      <c r="A288" s="107">
        <v>3136</v>
      </c>
      <c r="B288" s="141" t="s">
        <v>0</v>
      </c>
      <c r="C288" s="141" t="s">
        <v>0</v>
      </c>
      <c r="D288" s="141" t="s">
        <v>0</v>
      </c>
      <c r="E288" s="141" t="s">
        <v>0</v>
      </c>
      <c r="F288" s="141" t="s">
        <v>0</v>
      </c>
      <c r="H288" s="39"/>
      <c r="I288" s="58"/>
    </row>
    <row r="289" spans="1:9" x14ac:dyDescent="0.3">
      <c r="A289" s="107">
        <v>3167</v>
      </c>
      <c r="B289" s="141" t="s">
        <v>0</v>
      </c>
      <c r="C289" s="141" t="s">
        <v>0</v>
      </c>
      <c r="D289" s="141" t="s">
        <v>0</v>
      </c>
      <c r="E289" s="141" t="s">
        <v>0</v>
      </c>
      <c r="F289" s="141" t="s">
        <v>0</v>
      </c>
      <c r="H289" s="39"/>
      <c r="I289" s="58"/>
    </row>
    <row r="290" spans="1:9" x14ac:dyDescent="0.3">
      <c r="A290" s="107">
        <v>3197</v>
      </c>
      <c r="B290" s="141" t="s">
        <v>0</v>
      </c>
      <c r="C290" s="141" t="s">
        <v>0</v>
      </c>
      <c r="D290" s="141" t="s">
        <v>0</v>
      </c>
      <c r="E290" s="141" t="s">
        <v>0</v>
      </c>
      <c r="F290" s="141" t="s">
        <v>0</v>
      </c>
      <c r="H290" s="39"/>
      <c r="I290" s="58"/>
    </row>
    <row r="291" spans="1:9" x14ac:dyDescent="0.3">
      <c r="A291" s="107">
        <v>3228</v>
      </c>
      <c r="B291" s="141" t="s">
        <v>0</v>
      </c>
      <c r="C291" s="141" t="s">
        <v>0</v>
      </c>
      <c r="D291" s="141" t="s">
        <v>0</v>
      </c>
      <c r="E291" s="141" t="s">
        <v>0</v>
      </c>
      <c r="F291" s="141" t="s">
        <v>0</v>
      </c>
      <c r="H291" s="39"/>
      <c r="I291" s="58"/>
    </row>
    <row r="292" spans="1:9" x14ac:dyDescent="0.3">
      <c r="A292" s="107">
        <v>3258</v>
      </c>
      <c r="B292" s="141" t="s">
        <v>0</v>
      </c>
      <c r="C292" s="141" t="s">
        <v>0</v>
      </c>
      <c r="D292" s="141" t="s">
        <v>0</v>
      </c>
      <c r="E292" s="141" t="s">
        <v>0</v>
      </c>
      <c r="F292" s="141" t="s">
        <v>0</v>
      </c>
      <c r="H292" s="39"/>
      <c r="I292" s="58"/>
    </row>
    <row r="293" spans="1:9" x14ac:dyDescent="0.3">
      <c r="A293" s="107">
        <v>3289</v>
      </c>
      <c r="B293" s="141" t="s">
        <v>0</v>
      </c>
      <c r="C293" s="141" t="s">
        <v>0</v>
      </c>
      <c r="D293" s="141" t="s">
        <v>0</v>
      </c>
      <c r="E293" s="141" t="s">
        <v>0</v>
      </c>
      <c r="F293" s="141" t="s">
        <v>0</v>
      </c>
      <c r="H293" s="39"/>
      <c r="I293" s="58"/>
    </row>
    <row r="294" spans="1:9" x14ac:dyDescent="0.3">
      <c r="A294" s="107">
        <v>3320</v>
      </c>
      <c r="B294" s="141" t="s">
        <v>0</v>
      </c>
      <c r="C294" s="141" t="s">
        <v>0</v>
      </c>
      <c r="D294" s="141" t="s">
        <v>0</v>
      </c>
      <c r="E294" s="141" t="s">
        <v>0</v>
      </c>
      <c r="F294" s="141" t="s">
        <v>0</v>
      </c>
      <c r="H294" s="39"/>
      <c r="I294" s="58"/>
    </row>
    <row r="295" spans="1:9" x14ac:dyDescent="0.3">
      <c r="A295" s="107">
        <v>3348</v>
      </c>
      <c r="B295" s="141" t="s">
        <v>0</v>
      </c>
      <c r="C295" s="141" t="s">
        <v>0</v>
      </c>
      <c r="D295" s="141" t="s">
        <v>0</v>
      </c>
      <c r="E295" s="141" t="s">
        <v>0</v>
      </c>
      <c r="F295" s="141" t="s">
        <v>0</v>
      </c>
      <c r="H295" s="39"/>
      <c r="I295" s="58"/>
    </row>
    <row r="296" spans="1:9" x14ac:dyDescent="0.3">
      <c r="A296" s="107">
        <v>3379</v>
      </c>
      <c r="B296" s="141" t="s">
        <v>0</v>
      </c>
      <c r="C296" s="141" t="s">
        <v>0</v>
      </c>
      <c r="D296" s="141" t="s">
        <v>0</v>
      </c>
      <c r="E296" s="141" t="s">
        <v>0</v>
      </c>
      <c r="F296" s="141" t="s">
        <v>0</v>
      </c>
      <c r="H296" s="39"/>
      <c r="I296" s="58"/>
    </row>
    <row r="297" spans="1:9" x14ac:dyDescent="0.3">
      <c r="A297" s="107">
        <v>3409</v>
      </c>
      <c r="B297" s="141" t="s">
        <v>0</v>
      </c>
      <c r="C297" s="141" t="s">
        <v>0</v>
      </c>
      <c r="D297" s="141" t="s">
        <v>0</v>
      </c>
      <c r="E297" s="141" t="s">
        <v>0</v>
      </c>
      <c r="F297" s="141" t="s">
        <v>0</v>
      </c>
      <c r="H297" s="39"/>
      <c r="I297" s="58"/>
    </row>
    <row r="298" spans="1:9" x14ac:dyDescent="0.3">
      <c r="A298" s="107">
        <v>3440</v>
      </c>
      <c r="B298" s="141" t="s">
        <v>0</v>
      </c>
      <c r="C298" s="141" t="s">
        <v>0</v>
      </c>
      <c r="D298" s="141" t="s">
        <v>0</v>
      </c>
      <c r="E298" s="141" t="s">
        <v>0</v>
      </c>
      <c r="F298" s="141" t="s">
        <v>0</v>
      </c>
      <c r="H298" s="39"/>
      <c r="I298" s="58"/>
    </row>
    <row r="299" spans="1:9" x14ac:dyDescent="0.3">
      <c r="A299" s="107">
        <v>3470</v>
      </c>
      <c r="B299" s="141" t="s">
        <v>0</v>
      </c>
      <c r="C299" s="141" t="s">
        <v>0</v>
      </c>
      <c r="D299" s="141" t="s">
        <v>0</v>
      </c>
      <c r="E299" s="141" t="s">
        <v>0</v>
      </c>
      <c r="F299" s="141" t="s">
        <v>0</v>
      </c>
      <c r="H299" s="39"/>
      <c r="I299" s="58"/>
    </row>
    <row r="300" spans="1:9" x14ac:dyDescent="0.3">
      <c r="A300" s="107">
        <v>3501</v>
      </c>
      <c r="B300" s="141" t="s">
        <v>0</v>
      </c>
      <c r="C300" s="141" t="s">
        <v>0</v>
      </c>
      <c r="D300" s="141" t="s">
        <v>0</v>
      </c>
      <c r="E300" s="141" t="s">
        <v>0</v>
      </c>
      <c r="F300" s="141" t="s">
        <v>0</v>
      </c>
      <c r="H300" s="39"/>
      <c r="I300" s="58"/>
    </row>
    <row r="301" spans="1:9" x14ac:dyDescent="0.3">
      <c r="A301" s="107">
        <v>3532</v>
      </c>
      <c r="B301" s="141" t="s">
        <v>0</v>
      </c>
      <c r="C301" s="141" t="s">
        <v>0</v>
      </c>
      <c r="D301" s="141" t="s">
        <v>0</v>
      </c>
      <c r="E301" s="141" t="s">
        <v>0</v>
      </c>
      <c r="F301" s="141" t="s">
        <v>0</v>
      </c>
      <c r="H301" s="39"/>
      <c r="I301" s="58"/>
    </row>
    <row r="302" spans="1:9" x14ac:dyDescent="0.3">
      <c r="A302" s="107">
        <v>3562</v>
      </c>
      <c r="B302" s="141" t="s">
        <v>0</v>
      </c>
      <c r="C302" s="141" t="s">
        <v>0</v>
      </c>
      <c r="D302" s="141" t="s">
        <v>0</v>
      </c>
      <c r="E302" s="141" t="s">
        <v>0</v>
      </c>
      <c r="F302" s="141" t="s">
        <v>0</v>
      </c>
      <c r="H302" s="39"/>
      <c r="I302" s="58"/>
    </row>
    <row r="303" spans="1:9" x14ac:dyDescent="0.3">
      <c r="A303" s="107">
        <v>3593</v>
      </c>
      <c r="B303" s="141" t="s">
        <v>0</v>
      </c>
      <c r="C303" s="141" t="s">
        <v>0</v>
      </c>
      <c r="D303" s="141" t="s">
        <v>0</v>
      </c>
      <c r="E303" s="141" t="s">
        <v>0</v>
      </c>
      <c r="F303" s="141" t="s">
        <v>0</v>
      </c>
      <c r="H303" s="39"/>
      <c r="I303" s="58"/>
    </row>
    <row r="304" spans="1:9" x14ac:dyDescent="0.3">
      <c r="A304" s="107">
        <v>3623</v>
      </c>
      <c r="B304" s="141" t="s">
        <v>0</v>
      </c>
      <c r="C304" s="141" t="s">
        <v>0</v>
      </c>
      <c r="D304" s="141" t="s">
        <v>0</v>
      </c>
      <c r="E304" s="141" t="s">
        <v>0</v>
      </c>
      <c r="F304" s="141" t="s">
        <v>0</v>
      </c>
      <c r="H304" s="39"/>
      <c r="I304" s="58"/>
    </row>
    <row r="305" spans="1:9" x14ac:dyDescent="0.3">
      <c r="A305" s="107">
        <v>3654</v>
      </c>
      <c r="B305" s="141" t="s">
        <v>0</v>
      </c>
      <c r="C305" s="141" t="s">
        <v>0</v>
      </c>
      <c r="D305" s="141" t="s">
        <v>0</v>
      </c>
      <c r="E305" s="141" t="s">
        <v>0</v>
      </c>
      <c r="F305" s="141" t="s">
        <v>0</v>
      </c>
      <c r="H305" s="39"/>
      <c r="I305" s="58"/>
    </row>
    <row r="306" spans="1:9" x14ac:dyDescent="0.3">
      <c r="A306" s="107">
        <v>3685</v>
      </c>
      <c r="B306" s="141" t="s">
        <v>0</v>
      </c>
      <c r="C306" s="141" t="s">
        <v>0</v>
      </c>
      <c r="D306" s="141" t="s">
        <v>0</v>
      </c>
      <c r="E306" s="141" t="s">
        <v>0</v>
      </c>
      <c r="F306" s="141" t="s">
        <v>0</v>
      </c>
      <c r="H306" s="39"/>
      <c r="I306" s="58"/>
    </row>
    <row r="307" spans="1:9" x14ac:dyDescent="0.3">
      <c r="A307" s="107">
        <v>3713</v>
      </c>
      <c r="B307" s="141" t="s">
        <v>0</v>
      </c>
      <c r="C307" s="141" t="s">
        <v>0</v>
      </c>
      <c r="D307" s="141" t="s">
        <v>0</v>
      </c>
      <c r="E307" s="141" t="s">
        <v>0</v>
      </c>
      <c r="F307" s="141" t="s">
        <v>0</v>
      </c>
      <c r="H307" s="39"/>
      <c r="I307" s="58"/>
    </row>
    <row r="308" spans="1:9" x14ac:dyDescent="0.3">
      <c r="A308" s="107">
        <v>3744</v>
      </c>
      <c r="B308" s="141" t="s">
        <v>0</v>
      </c>
      <c r="C308" s="141" t="s">
        <v>0</v>
      </c>
      <c r="D308" s="141" t="s">
        <v>0</v>
      </c>
      <c r="E308" s="141" t="s">
        <v>0</v>
      </c>
      <c r="F308" s="141" t="s">
        <v>0</v>
      </c>
      <c r="H308" s="39"/>
      <c r="I308" s="58"/>
    </row>
    <row r="309" spans="1:9" x14ac:dyDescent="0.3">
      <c r="A309" s="107">
        <v>3774</v>
      </c>
      <c r="B309" s="141" t="s">
        <v>0</v>
      </c>
      <c r="C309" s="141" t="s">
        <v>0</v>
      </c>
      <c r="D309" s="141" t="s">
        <v>0</v>
      </c>
      <c r="E309" s="141" t="s">
        <v>0</v>
      </c>
      <c r="F309" s="141" t="s">
        <v>0</v>
      </c>
      <c r="H309" s="39"/>
      <c r="I309" s="58"/>
    </row>
    <row r="310" spans="1:9" x14ac:dyDescent="0.3">
      <c r="A310" s="107">
        <v>3805</v>
      </c>
      <c r="B310" s="141" t="s">
        <v>0</v>
      </c>
      <c r="C310" s="141" t="s">
        <v>0</v>
      </c>
      <c r="D310" s="141" t="s">
        <v>0</v>
      </c>
      <c r="E310" s="141" t="s">
        <v>0</v>
      </c>
      <c r="F310" s="141" t="s">
        <v>0</v>
      </c>
      <c r="H310" s="39"/>
      <c r="I310" s="58"/>
    </row>
    <row r="311" spans="1:9" x14ac:dyDescent="0.3">
      <c r="A311" s="107">
        <v>3835</v>
      </c>
      <c r="B311" s="141" t="s">
        <v>0</v>
      </c>
      <c r="C311" s="141" t="s">
        <v>0</v>
      </c>
      <c r="D311" s="141" t="s">
        <v>0</v>
      </c>
      <c r="E311" s="141" t="s">
        <v>0</v>
      </c>
      <c r="F311" s="141" t="s">
        <v>0</v>
      </c>
      <c r="H311" s="39"/>
      <c r="I311" s="58"/>
    </row>
    <row r="312" spans="1:9" x14ac:dyDescent="0.3">
      <c r="A312" s="107">
        <v>3866</v>
      </c>
      <c r="B312" s="141" t="s">
        <v>0</v>
      </c>
      <c r="C312" s="141" t="s">
        <v>0</v>
      </c>
      <c r="D312" s="141" t="s">
        <v>0</v>
      </c>
      <c r="E312" s="141" t="s">
        <v>0</v>
      </c>
      <c r="F312" s="141" t="s">
        <v>0</v>
      </c>
      <c r="H312" s="39"/>
      <c r="I312" s="58"/>
    </row>
    <row r="313" spans="1:9" x14ac:dyDescent="0.3">
      <c r="A313" s="107">
        <v>3897</v>
      </c>
      <c r="B313" s="141" t="s">
        <v>0</v>
      </c>
      <c r="C313" s="141" t="s">
        <v>0</v>
      </c>
      <c r="D313" s="141" t="s">
        <v>0</v>
      </c>
      <c r="E313" s="141" t="s">
        <v>0</v>
      </c>
      <c r="F313" s="141" t="s">
        <v>0</v>
      </c>
      <c r="H313" s="39"/>
      <c r="I313" s="58"/>
    </row>
    <row r="314" spans="1:9" x14ac:dyDescent="0.3">
      <c r="A314" s="107">
        <v>3927</v>
      </c>
      <c r="B314" s="141" t="s">
        <v>0</v>
      </c>
      <c r="C314" s="141" t="s">
        <v>0</v>
      </c>
      <c r="D314" s="141" t="s">
        <v>0</v>
      </c>
      <c r="E314" s="141" t="s">
        <v>0</v>
      </c>
      <c r="F314" s="141" t="s">
        <v>0</v>
      </c>
      <c r="H314" s="39"/>
      <c r="I314" s="58"/>
    </row>
    <row r="315" spans="1:9" x14ac:dyDescent="0.3">
      <c r="A315" s="107">
        <v>3958</v>
      </c>
      <c r="B315" s="141" t="s">
        <v>0</v>
      </c>
      <c r="C315" s="141" t="s">
        <v>0</v>
      </c>
      <c r="D315" s="141" t="s">
        <v>0</v>
      </c>
      <c r="E315" s="141" t="s">
        <v>0</v>
      </c>
      <c r="F315" s="141" t="s">
        <v>0</v>
      </c>
      <c r="H315" s="39"/>
      <c r="I315" s="58"/>
    </row>
    <row r="316" spans="1:9" x14ac:dyDescent="0.3">
      <c r="A316" s="107">
        <v>3988</v>
      </c>
      <c r="B316" s="141" t="s">
        <v>0</v>
      </c>
      <c r="C316" s="141" t="s">
        <v>0</v>
      </c>
      <c r="D316" s="141" t="s">
        <v>0</v>
      </c>
      <c r="E316" s="141" t="s">
        <v>0</v>
      </c>
      <c r="F316" s="141" t="s">
        <v>0</v>
      </c>
      <c r="H316" s="39"/>
      <c r="I316" s="58"/>
    </row>
    <row r="317" spans="1:9" x14ac:dyDescent="0.3">
      <c r="A317" s="107">
        <v>4019</v>
      </c>
      <c r="B317" s="141" t="s">
        <v>0</v>
      </c>
      <c r="C317" s="141" t="s">
        <v>0</v>
      </c>
      <c r="D317" s="141" t="s">
        <v>0</v>
      </c>
      <c r="E317" s="141" t="s">
        <v>0</v>
      </c>
      <c r="F317" s="141" t="s">
        <v>0</v>
      </c>
      <c r="H317" s="39"/>
      <c r="I317" s="58"/>
    </row>
    <row r="318" spans="1:9" x14ac:dyDescent="0.3">
      <c r="A318" s="107">
        <v>4050</v>
      </c>
      <c r="B318" s="141" t="s">
        <v>0</v>
      </c>
      <c r="C318" s="141" t="s">
        <v>0</v>
      </c>
      <c r="D318" s="141" t="s">
        <v>0</v>
      </c>
      <c r="E318" s="141" t="s">
        <v>0</v>
      </c>
      <c r="F318" s="141" t="s">
        <v>0</v>
      </c>
      <c r="H318" s="39"/>
      <c r="I318" s="58"/>
    </row>
    <row r="319" spans="1:9" x14ac:dyDescent="0.3">
      <c r="A319" s="107">
        <v>4078</v>
      </c>
      <c r="B319" s="141" t="s">
        <v>0</v>
      </c>
      <c r="C319" s="141" t="s">
        <v>0</v>
      </c>
      <c r="D319" s="141" t="s">
        <v>0</v>
      </c>
      <c r="E319" s="141" t="s">
        <v>0</v>
      </c>
      <c r="F319" s="141" t="s">
        <v>0</v>
      </c>
      <c r="H319" s="39"/>
      <c r="I319" s="58"/>
    </row>
    <row r="320" spans="1:9" x14ac:dyDescent="0.3">
      <c r="A320" s="107">
        <v>4109</v>
      </c>
      <c r="B320" s="141" t="s">
        <v>0</v>
      </c>
      <c r="C320" s="141" t="s">
        <v>0</v>
      </c>
      <c r="D320" s="141" t="s">
        <v>0</v>
      </c>
      <c r="E320" s="141" t="s">
        <v>0</v>
      </c>
      <c r="F320" s="141" t="s">
        <v>0</v>
      </c>
      <c r="H320" s="39"/>
      <c r="I320" s="58"/>
    </row>
    <row r="321" spans="1:9" x14ac:dyDescent="0.3">
      <c r="A321" s="107">
        <v>4139</v>
      </c>
      <c r="B321" s="141" t="s">
        <v>0</v>
      </c>
      <c r="C321" s="141" t="s">
        <v>0</v>
      </c>
      <c r="D321" s="141" t="s">
        <v>0</v>
      </c>
      <c r="E321" s="141" t="s">
        <v>0</v>
      </c>
      <c r="F321" s="141" t="s">
        <v>0</v>
      </c>
      <c r="H321" s="39"/>
      <c r="I321" s="58"/>
    </row>
    <row r="322" spans="1:9" x14ac:dyDescent="0.3">
      <c r="A322" s="107">
        <v>4170</v>
      </c>
      <c r="B322" s="141" t="s">
        <v>0</v>
      </c>
      <c r="C322" s="141" t="s">
        <v>0</v>
      </c>
      <c r="D322" s="141" t="s">
        <v>0</v>
      </c>
      <c r="E322" s="141" t="s">
        <v>0</v>
      </c>
      <c r="F322" s="141" t="s">
        <v>0</v>
      </c>
      <c r="H322" s="39"/>
      <c r="I322" s="58"/>
    </row>
    <row r="323" spans="1:9" x14ac:dyDescent="0.3">
      <c r="A323" s="107">
        <v>4200</v>
      </c>
      <c r="B323" s="141" t="s">
        <v>0</v>
      </c>
      <c r="C323" s="141" t="s">
        <v>0</v>
      </c>
      <c r="D323" s="141" t="s">
        <v>0</v>
      </c>
      <c r="E323" s="141" t="s">
        <v>0</v>
      </c>
      <c r="F323" s="141" t="s">
        <v>0</v>
      </c>
      <c r="H323" s="39"/>
      <c r="I323" s="58"/>
    </row>
    <row r="324" spans="1:9" x14ac:dyDescent="0.3">
      <c r="A324" s="107">
        <v>4231</v>
      </c>
      <c r="B324" s="141" t="s">
        <v>0</v>
      </c>
      <c r="C324" s="141" t="s">
        <v>0</v>
      </c>
      <c r="D324" s="141" t="s">
        <v>0</v>
      </c>
      <c r="E324" s="141" t="s">
        <v>0</v>
      </c>
      <c r="F324" s="141" t="s">
        <v>0</v>
      </c>
      <c r="H324" s="39"/>
      <c r="I324" s="58"/>
    </row>
    <row r="325" spans="1:9" x14ac:dyDescent="0.3">
      <c r="A325" s="107">
        <v>4262</v>
      </c>
      <c r="B325" s="141" t="s">
        <v>0</v>
      </c>
      <c r="C325" s="141" t="s">
        <v>0</v>
      </c>
      <c r="D325" s="141" t="s">
        <v>0</v>
      </c>
      <c r="E325" s="141" t="s">
        <v>0</v>
      </c>
      <c r="F325" s="141" t="s">
        <v>0</v>
      </c>
      <c r="H325" s="39"/>
      <c r="I325" s="58"/>
    </row>
    <row r="326" spans="1:9" x14ac:dyDescent="0.3">
      <c r="A326" s="107">
        <v>4292</v>
      </c>
      <c r="B326" s="141" t="s">
        <v>0</v>
      </c>
      <c r="C326" s="141" t="s">
        <v>0</v>
      </c>
      <c r="D326" s="141" t="s">
        <v>0</v>
      </c>
      <c r="E326" s="141" t="s">
        <v>0</v>
      </c>
      <c r="F326" s="141" t="s">
        <v>0</v>
      </c>
      <c r="H326" s="39"/>
      <c r="I326" s="58"/>
    </row>
    <row r="327" spans="1:9" x14ac:dyDescent="0.3">
      <c r="A327" s="107">
        <v>4323</v>
      </c>
      <c r="B327" s="141" t="s">
        <v>0</v>
      </c>
      <c r="C327" s="141" t="s">
        <v>0</v>
      </c>
      <c r="D327" s="141" t="s">
        <v>0</v>
      </c>
      <c r="E327" s="141" t="s">
        <v>0</v>
      </c>
      <c r="F327" s="141" t="s">
        <v>0</v>
      </c>
      <c r="H327" s="39"/>
      <c r="I327" s="58"/>
    </row>
    <row r="328" spans="1:9" x14ac:dyDescent="0.3">
      <c r="A328" s="107">
        <v>4353</v>
      </c>
      <c r="B328" s="141" t="s">
        <v>0</v>
      </c>
      <c r="C328" s="141" t="s">
        <v>0</v>
      </c>
      <c r="D328" s="141" t="s">
        <v>0</v>
      </c>
      <c r="E328" s="141" t="s">
        <v>0</v>
      </c>
      <c r="F328" s="141" t="s">
        <v>0</v>
      </c>
      <c r="H328" s="39"/>
      <c r="I328" s="58"/>
    </row>
    <row r="329" spans="1:9" x14ac:dyDescent="0.3">
      <c r="A329" s="107">
        <v>4384</v>
      </c>
      <c r="B329" s="141" t="s">
        <v>0</v>
      </c>
      <c r="C329" s="141" t="s">
        <v>0</v>
      </c>
      <c r="D329" s="141" t="s">
        <v>0</v>
      </c>
      <c r="E329" s="141" t="s">
        <v>0</v>
      </c>
      <c r="F329" s="141" t="s">
        <v>0</v>
      </c>
      <c r="H329" s="39"/>
      <c r="I329" s="58"/>
    </row>
    <row r="330" spans="1:9" x14ac:dyDescent="0.3">
      <c r="A330" s="107">
        <v>4415</v>
      </c>
      <c r="B330" s="141" t="s">
        <v>0</v>
      </c>
      <c r="C330" s="141" t="s">
        <v>0</v>
      </c>
      <c r="D330" s="141" t="s">
        <v>0</v>
      </c>
      <c r="E330" s="141" t="s">
        <v>0</v>
      </c>
      <c r="F330" s="141" t="s">
        <v>0</v>
      </c>
      <c r="H330" s="39"/>
      <c r="I330" s="58"/>
    </row>
    <row r="331" spans="1:9" x14ac:dyDescent="0.3">
      <c r="A331" s="107">
        <v>4444</v>
      </c>
      <c r="B331" s="141" t="s">
        <v>0</v>
      </c>
      <c r="C331" s="141" t="s">
        <v>0</v>
      </c>
      <c r="D331" s="141" t="s">
        <v>0</v>
      </c>
      <c r="E331" s="141" t="s">
        <v>0</v>
      </c>
      <c r="F331" s="141" t="s">
        <v>0</v>
      </c>
      <c r="H331" s="39"/>
      <c r="I331" s="58"/>
    </row>
    <row r="332" spans="1:9" x14ac:dyDescent="0.3">
      <c r="A332" s="107">
        <v>4475</v>
      </c>
      <c r="B332" s="141" t="s">
        <v>0</v>
      </c>
      <c r="C332" s="141" t="s">
        <v>0</v>
      </c>
      <c r="D332" s="141" t="s">
        <v>0</v>
      </c>
      <c r="E332" s="141" t="s">
        <v>0</v>
      </c>
      <c r="F332" s="141" t="s">
        <v>0</v>
      </c>
      <c r="H332" s="39"/>
      <c r="I332" s="58"/>
    </row>
    <row r="333" spans="1:9" x14ac:dyDescent="0.3">
      <c r="A333" s="107">
        <v>4505</v>
      </c>
      <c r="B333" s="141" t="s">
        <v>0</v>
      </c>
      <c r="C333" s="141" t="s">
        <v>0</v>
      </c>
      <c r="D333" s="141" t="s">
        <v>0</v>
      </c>
      <c r="E333" s="141" t="s">
        <v>0</v>
      </c>
      <c r="F333" s="141" t="s">
        <v>0</v>
      </c>
      <c r="H333" s="39"/>
      <c r="I333" s="58"/>
    </row>
    <row r="334" spans="1:9" x14ac:dyDescent="0.3">
      <c r="A334" s="107">
        <v>4536</v>
      </c>
      <c r="B334" s="141" t="s">
        <v>0</v>
      </c>
      <c r="C334" s="141" t="s">
        <v>0</v>
      </c>
      <c r="D334" s="141" t="s">
        <v>0</v>
      </c>
      <c r="E334" s="141" t="s">
        <v>0</v>
      </c>
      <c r="F334" s="141" t="s">
        <v>0</v>
      </c>
      <c r="H334" s="39"/>
      <c r="I334" s="58"/>
    </row>
    <row r="335" spans="1:9" x14ac:dyDescent="0.3">
      <c r="A335" s="107">
        <v>4566</v>
      </c>
      <c r="B335" s="141" t="s">
        <v>0</v>
      </c>
      <c r="C335" s="141" t="s">
        <v>0</v>
      </c>
      <c r="D335" s="141" t="s">
        <v>0</v>
      </c>
      <c r="E335" s="141" t="s">
        <v>0</v>
      </c>
      <c r="F335" s="141" t="s">
        <v>0</v>
      </c>
      <c r="H335" s="39"/>
      <c r="I335" s="58"/>
    </row>
    <row r="336" spans="1:9" x14ac:dyDescent="0.3">
      <c r="A336" s="107">
        <v>4597</v>
      </c>
      <c r="B336" s="141" t="s">
        <v>0</v>
      </c>
      <c r="C336" s="141" t="s">
        <v>0</v>
      </c>
      <c r="D336" s="141" t="s">
        <v>0</v>
      </c>
      <c r="E336" s="141" t="s">
        <v>0</v>
      </c>
      <c r="F336" s="141" t="s">
        <v>0</v>
      </c>
      <c r="H336" s="39"/>
      <c r="I336" s="58"/>
    </row>
    <row r="337" spans="1:9" x14ac:dyDescent="0.3">
      <c r="A337" s="107">
        <v>4628</v>
      </c>
      <c r="B337" s="141" t="s">
        <v>0</v>
      </c>
      <c r="C337" s="141" t="s">
        <v>0</v>
      </c>
      <c r="D337" s="141" t="s">
        <v>0</v>
      </c>
      <c r="E337" s="141" t="s">
        <v>0</v>
      </c>
      <c r="F337" s="141" t="s">
        <v>0</v>
      </c>
      <c r="H337" s="39"/>
      <c r="I337" s="58"/>
    </row>
    <row r="338" spans="1:9" x14ac:dyDescent="0.3">
      <c r="A338" s="107">
        <v>4658</v>
      </c>
      <c r="B338" s="141" t="s">
        <v>0</v>
      </c>
      <c r="C338" s="141" t="s">
        <v>0</v>
      </c>
      <c r="D338" s="141" t="s">
        <v>0</v>
      </c>
      <c r="E338" s="141" t="s">
        <v>0</v>
      </c>
      <c r="F338" s="141" t="s">
        <v>0</v>
      </c>
      <c r="H338" s="39"/>
      <c r="I338" s="58"/>
    </row>
    <row r="339" spans="1:9" x14ac:dyDescent="0.3">
      <c r="A339" s="107">
        <v>4689</v>
      </c>
      <c r="B339" s="141" t="s">
        <v>0</v>
      </c>
      <c r="C339" s="141" t="s">
        <v>0</v>
      </c>
      <c r="D339" s="141" t="s">
        <v>0</v>
      </c>
      <c r="E339" s="141" t="s">
        <v>0</v>
      </c>
      <c r="F339" s="141" t="s">
        <v>0</v>
      </c>
      <c r="H339" s="39"/>
      <c r="I339" s="58"/>
    </row>
    <row r="340" spans="1:9" x14ac:dyDescent="0.3">
      <c r="A340" s="107">
        <v>4719</v>
      </c>
      <c r="B340" s="141" t="s">
        <v>0</v>
      </c>
      <c r="C340" s="141" t="s">
        <v>0</v>
      </c>
      <c r="D340" s="141" t="s">
        <v>0</v>
      </c>
      <c r="E340" s="141" t="s">
        <v>0</v>
      </c>
      <c r="F340" s="141" t="s">
        <v>0</v>
      </c>
      <c r="H340" s="39"/>
      <c r="I340" s="58"/>
    </row>
    <row r="341" spans="1:9" x14ac:dyDescent="0.3">
      <c r="A341" s="107">
        <v>4750</v>
      </c>
      <c r="B341" s="141" t="s">
        <v>0</v>
      </c>
      <c r="C341" s="141" t="s">
        <v>0</v>
      </c>
      <c r="D341" s="141" t="s">
        <v>0</v>
      </c>
      <c r="E341" s="141" t="s">
        <v>0</v>
      </c>
      <c r="F341" s="141" t="s">
        <v>0</v>
      </c>
      <c r="H341" s="39"/>
      <c r="I341" s="58"/>
    </row>
    <row r="342" spans="1:9" x14ac:dyDescent="0.3">
      <c r="A342" s="107">
        <v>4781</v>
      </c>
      <c r="B342" s="141" t="s">
        <v>0</v>
      </c>
      <c r="C342" s="141" t="s">
        <v>0</v>
      </c>
      <c r="D342" s="141" t="s">
        <v>0</v>
      </c>
      <c r="E342" s="141" t="s">
        <v>0</v>
      </c>
      <c r="F342" s="141" t="s">
        <v>0</v>
      </c>
      <c r="H342" s="39"/>
      <c r="I342" s="58"/>
    </row>
    <row r="343" spans="1:9" x14ac:dyDescent="0.3">
      <c r="A343" s="107">
        <v>4809</v>
      </c>
      <c r="B343" s="141" t="s">
        <v>0</v>
      </c>
      <c r="C343" s="141" t="s">
        <v>0</v>
      </c>
      <c r="D343" s="141" t="s">
        <v>0</v>
      </c>
      <c r="E343" s="141" t="s">
        <v>0</v>
      </c>
      <c r="F343" s="141" t="s">
        <v>0</v>
      </c>
      <c r="H343" s="39"/>
      <c r="I343" s="58"/>
    </row>
    <row r="344" spans="1:9" x14ac:dyDescent="0.3">
      <c r="A344" s="107">
        <v>4840</v>
      </c>
      <c r="B344" s="141" t="s">
        <v>0</v>
      </c>
      <c r="C344" s="141" t="s">
        <v>0</v>
      </c>
      <c r="D344" s="141" t="s">
        <v>0</v>
      </c>
      <c r="E344" s="141" t="s">
        <v>0</v>
      </c>
      <c r="F344" s="141" t="s">
        <v>0</v>
      </c>
      <c r="H344" s="39"/>
      <c r="I344" s="58"/>
    </row>
    <row r="345" spans="1:9" x14ac:dyDescent="0.3">
      <c r="A345" s="107">
        <v>4870</v>
      </c>
      <c r="B345" s="141" t="s">
        <v>0</v>
      </c>
      <c r="C345" s="141" t="s">
        <v>0</v>
      </c>
      <c r="D345" s="141" t="s">
        <v>0</v>
      </c>
      <c r="E345" s="141" t="s">
        <v>0</v>
      </c>
      <c r="F345" s="141" t="s">
        <v>0</v>
      </c>
      <c r="H345" s="39"/>
      <c r="I345" s="58"/>
    </row>
    <row r="346" spans="1:9" x14ac:dyDescent="0.3">
      <c r="A346" s="107">
        <v>4901</v>
      </c>
      <c r="B346" s="141" t="s">
        <v>0</v>
      </c>
      <c r="C346" s="141" t="s">
        <v>0</v>
      </c>
      <c r="D346" s="141" t="s">
        <v>0</v>
      </c>
      <c r="E346" s="141" t="s">
        <v>0</v>
      </c>
      <c r="F346" s="141" t="s">
        <v>0</v>
      </c>
      <c r="H346" s="39"/>
      <c r="I346" s="58"/>
    </row>
    <row r="347" spans="1:9" x14ac:dyDescent="0.3">
      <c r="A347" s="107">
        <v>4931</v>
      </c>
      <c r="B347" s="141" t="s">
        <v>0</v>
      </c>
      <c r="C347" s="141" t="s">
        <v>0</v>
      </c>
      <c r="D347" s="141" t="s">
        <v>0</v>
      </c>
      <c r="E347" s="141" t="s">
        <v>0</v>
      </c>
      <c r="F347" s="141" t="s">
        <v>0</v>
      </c>
      <c r="H347" s="39"/>
      <c r="I347" s="58"/>
    </row>
    <row r="348" spans="1:9" x14ac:dyDescent="0.3">
      <c r="A348" s="107">
        <v>4962</v>
      </c>
      <c r="B348" s="141" t="s">
        <v>0</v>
      </c>
      <c r="C348" s="141" t="s">
        <v>0</v>
      </c>
      <c r="D348" s="141" t="s">
        <v>0</v>
      </c>
      <c r="E348" s="141" t="s">
        <v>0</v>
      </c>
      <c r="F348" s="141" t="s">
        <v>0</v>
      </c>
      <c r="H348" s="39"/>
      <c r="I348" s="58"/>
    </row>
    <row r="349" spans="1:9" x14ac:dyDescent="0.3">
      <c r="A349" s="107">
        <v>4993</v>
      </c>
      <c r="B349" s="141" t="s">
        <v>0</v>
      </c>
      <c r="C349" s="141" t="s">
        <v>0</v>
      </c>
      <c r="D349" s="141" t="s">
        <v>0</v>
      </c>
      <c r="E349" s="141" t="s">
        <v>0</v>
      </c>
      <c r="F349" s="141" t="s">
        <v>0</v>
      </c>
      <c r="H349" s="39"/>
      <c r="I349" s="58"/>
    </row>
    <row r="350" spans="1:9" x14ac:dyDescent="0.3">
      <c r="A350" s="107">
        <v>5023</v>
      </c>
      <c r="B350" s="141" t="s">
        <v>0</v>
      </c>
      <c r="C350" s="141" t="s">
        <v>0</v>
      </c>
      <c r="D350" s="141" t="s">
        <v>0</v>
      </c>
      <c r="E350" s="141" t="s">
        <v>0</v>
      </c>
      <c r="F350" s="141" t="s">
        <v>0</v>
      </c>
      <c r="H350" s="39"/>
      <c r="I350" s="58"/>
    </row>
    <row r="351" spans="1:9" x14ac:dyDescent="0.3">
      <c r="A351" s="107">
        <v>5054</v>
      </c>
      <c r="B351" s="141" t="s">
        <v>0</v>
      </c>
      <c r="C351" s="141" t="s">
        <v>0</v>
      </c>
      <c r="D351" s="141" t="s">
        <v>0</v>
      </c>
      <c r="E351" s="141" t="s">
        <v>0</v>
      </c>
      <c r="F351" s="141" t="s">
        <v>0</v>
      </c>
      <c r="H351" s="39"/>
      <c r="I351" s="58"/>
    </row>
    <row r="352" spans="1:9" x14ac:dyDescent="0.3">
      <c r="A352" s="107">
        <v>5084</v>
      </c>
      <c r="B352" s="141" t="s">
        <v>0</v>
      </c>
      <c r="C352" s="141" t="s">
        <v>0</v>
      </c>
      <c r="D352" s="141" t="s">
        <v>0</v>
      </c>
      <c r="E352" s="141" t="s">
        <v>0</v>
      </c>
      <c r="F352" s="141" t="s">
        <v>0</v>
      </c>
      <c r="H352" s="39"/>
      <c r="I352" s="58"/>
    </row>
    <row r="353" spans="1:9" x14ac:dyDescent="0.3">
      <c r="A353" s="107">
        <v>5115</v>
      </c>
      <c r="B353" s="141" t="s">
        <v>0</v>
      </c>
      <c r="C353" s="141" t="s">
        <v>0</v>
      </c>
      <c r="D353" s="141" t="s">
        <v>0</v>
      </c>
      <c r="E353" s="141" t="s">
        <v>0</v>
      </c>
      <c r="F353" s="141" t="s">
        <v>0</v>
      </c>
      <c r="H353" s="39"/>
      <c r="I353" s="58"/>
    </row>
    <row r="354" spans="1:9" x14ac:dyDescent="0.3">
      <c r="A354" s="107">
        <v>5146</v>
      </c>
      <c r="B354" s="141" t="s">
        <v>0</v>
      </c>
      <c r="C354" s="141" t="s">
        <v>0</v>
      </c>
      <c r="D354" s="141" t="s">
        <v>0</v>
      </c>
      <c r="E354" s="141" t="s">
        <v>0</v>
      </c>
      <c r="F354" s="141" t="s">
        <v>0</v>
      </c>
      <c r="H354" s="39"/>
      <c r="I354" s="58"/>
    </row>
    <row r="355" spans="1:9" x14ac:dyDescent="0.3">
      <c r="A355" s="107">
        <v>5174</v>
      </c>
      <c r="B355" s="141" t="s">
        <v>0</v>
      </c>
      <c r="C355" s="141" t="s">
        <v>0</v>
      </c>
      <c r="D355" s="141" t="s">
        <v>0</v>
      </c>
      <c r="E355" s="141" t="s">
        <v>0</v>
      </c>
      <c r="F355" s="141" t="s">
        <v>0</v>
      </c>
      <c r="H355" s="39"/>
      <c r="I355" s="58"/>
    </row>
    <row r="356" spans="1:9" x14ac:dyDescent="0.3">
      <c r="A356" s="107">
        <v>5205</v>
      </c>
      <c r="B356" s="141" t="s">
        <v>0</v>
      </c>
      <c r="C356" s="141" t="s">
        <v>0</v>
      </c>
      <c r="D356" s="141" t="s">
        <v>0</v>
      </c>
      <c r="E356" s="141" t="s">
        <v>0</v>
      </c>
      <c r="F356" s="141" t="s">
        <v>0</v>
      </c>
      <c r="H356" s="39"/>
      <c r="I356" s="58"/>
    </row>
    <row r="357" spans="1:9" x14ac:dyDescent="0.3">
      <c r="A357" s="107">
        <v>5235</v>
      </c>
      <c r="B357" s="141" t="s">
        <v>0</v>
      </c>
      <c r="C357" s="141" t="s">
        <v>0</v>
      </c>
      <c r="D357" s="141" t="s">
        <v>0</v>
      </c>
      <c r="E357" s="141" t="s">
        <v>0</v>
      </c>
      <c r="F357" s="141" t="s">
        <v>0</v>
      </c>
      <c r="H357" s="39"/>
      <c r="I357" s="58"/>
    </row>
    <row r="358" spans="1:9" x14ac:dyDescent="0.3">
      <c r="A358" s="107">
        <v>5266</v>
      </c>
      <c r="B358" s="141" t="s">
        <v>0</v>
      </c>
      <c r="C358" s="141" t="s">
        <v>0</v>
      </c>
      <c r="D358" s="141" t="s">
        <v>0</v>
      </c>
      <c r="E358" s="141" t="s">
        <v>0</v>
      </c>
      <c r="F358" s="141" t="s">
        <v>0</v>
      </c>
      <c r="H358" s="39"/>
      <c r="I358" s="58"/>
    </row>
    <row r="359" spans="1:9" x14ac:dyDescent="0.3">
      <c r="A359" s="107">
        <v>5296</v>
      </c>
      <c r="B359" s="141" t="s">
        <v>0</v>
      </c>
      <c r="C359" s="141" t="s">
        <v>0</v>
      </c>
      <c r="D359" s="141" t="s">
        <v>0</v>
      </c>
      <c r="E359" s="141" t="s">
        <v>0</v>
      </c>
      <c r="F359" s="141" t="s">
        <v>0</v>
      </c>
      <c r="H359" s="39"/>
      <c r="I359" s="58"/>
    </row>
    <row r="360" spans="1:9" x14ac:dyDescent="0.3">
      <c r="A360" s="107">
        <v>5327</v>
      </c>
      <c r="B360" s="141" t="s">
        <v>0</v>
      </c>
      <c r="C360" s="141" t="s">
        <v>0</v>
      </c>
      <c r="D360" s="141" t="s">
        <v>0</v>
      </c>
      <c r="E360" s="141" t="s">
        <v>0</v>
      </c>
      <c r="F360" s="141" t="s">
        <v>0</v>
      </c>
      <c r="H360" s="39"/>
      <c r="I360" s="58"/>
    </row>
    <row r="361" spans="1:9" x14ac:dyDescent="0.3">
      <c r="A361" s="107">
        <v>5358</v>
      </c>
      <c r="B361" s="141" t="s">
        <v>0</v>
      </c>
      <c r="C361" s="141" t="s">
        <v>0</v>
      </c>
      <c r="D361" s="141" t="s">
        <v>0</v>
      </c>
      <c r="E361" s="141" t="s">
        <v>0</v>
      </c>
      <c r="F361" s="141" t="s">
        <v>0</v>
      </c>
      <c r="H361" s="39"/>
      <c r="I361" s="58"/>
    </row>
    <row r="362" spans="1:9" x14ac:dyDescent="0.3">
      <c r="A362" s="107">
        <v>5388</v>
      </c>
      <c r="B362" s="141" t="s">
        <v>0</v>
      </c>
      <c r="C362" s="141" t="s">
        <v>0</v>
      </c>
      <c r="D362" s="141" t="s">
        <v>0</v>
      </c>
      <c r="E362" s="141" t="s">
        <v>0</v>
      </c>
      <c r="F362" s="141" t="s">
        <v>0</v>
      </c>
      <c r="H362" s="39"/>
      <c r="I362" s="58"/>
    </row>
    <row r="363" spans="1:9" x14ac:dyDescent="0.3">
      <c r="A363" s="107">
        <v>5419</v>
      </c>
      <c r="B363" s="141" t="s">
        <v>0</v>
      </c>
      <c r="C363" s="141" t="s">
        <v>0</v>
      </c>
      <c r="D363" s="141" t="s">
        <v>0</v>
      </c>
      <c r="E363" s="141" t="s">
        <v>0</v>
      </c>
      <c r="F363" s="141" t="s">
        <v>0</v>
      </c>
      <c r="H363" s="39"/>
      <c r="I363" s="58"/>
    </row>
    <row r="364" spans="1:9" x14ac:dyDescent="0.3">
      <c r="A364" s="107">
        <v>5449</v>
      </c>
      <c r="B364" s="141" t="s">
        <v>0</v>
      </c>
      <c r="C364" s="141" t="s">
        <v>0</v>
      </c>
      <c r="D364" s="141" t="s">
        <v>0</v>
      </c>
      <c r="E364" s="141" t="s">
        <v>0</v>
      </c>
      <c r="F364" s="141" t="s">
        <v>0</v>
      </c>
      <c r="H364" s="39"/>
      <c r="I364" s="58"/>
    </row>
    <row r="365" spans="1:9" x14ac:dyDescent="0.3">
      <c r="A365" s="107">
        <v>5480</v>
      </c>
      <c r="B365" s="141" t="s">
        <v>0</v>
      </c>
      <c r="C365" s="141" t="s">
        <v>0</v>
      </c>
      <c r="D365" s="141" t="s">
        <v>0</v>
      </c>
      <c r="E365" s="141" t="s">
        <v>0</v>
      </c>
      <c r="F365" s="141" t="s">
        <v>0</v>
      </c>
      <c r="H365" s="39"/>
      <c r="I365" s="58"/>
    </row>
    <row r="366" spans="1:9" x14ac:dyDescent="0.3">
      <c r="A366" s="107">
        <v>5511</v>
      </c>
      <c r="B366" s="141" t="s">
        <v>0</v>
      </c>
      <c r="C366" s="141" t="s">
        <v>0</v>
      </c>
      <c r="D366" s="141" t="s">
        <v>0</v>
      </c>
      <c r="E366" s="141" t="s">
        <v>0</v>
      </c>
      <c r="F366" s="141" t="s">
        <v>0</v>
      </c>
      <c r="H366" s="39"/>
      <c r="I366" s="58"/>
    </row>
    <row r="367" spans="1:9" x14ac:dyDescent="0.3">
      <c r="A367" s="107">
        <v>5539</v>
      </c>
      <c r="B367" s="141" t="s">
        <v>0</v>
      </c>
      <c r="C367" s="141" t="s">
        <v>0</v>
      </c>
      <c r="D367" s="141" t="s">
        <v>0</v>
      </c>
      <c r="E367" s="141" t="s">
        <v>0</v>
      </c>
      <c r="F367" s="141" t="s">
        <v>0</v>
      </c>
      <c r="H367" s="39"/>
      <c r="I367" s="58"/>
    </row>
    <row r="368" spans="1:9" x14ac:dyDescent="0.3">
      <c r="A368" s="107">
        <v>5570</v>
      </c>
      <c r="B368" s="141" t="s">
        <v>0</v>
      </c>
      <c r="C368" s="141" t="s">
        <v>0</v>
      </c>
      <c r="D368" s="141" t="s">
        <v>0</v>
      </c>
      <c r="E368" s="141" t="s">
        <v>0</v>
      </c>
      <c r="F368" s="141" t="s">
        <v>0</v>
      </c>
      <c r="H368" s="39"/>
      <c r="I368" s="58"/>
    </row>
    <row r="369" spans="1:9" x14ac:dyDescent="0.3">
      <c r="A369" s="107">
        <v>5600</v>
      </c>
      <c r="B369" s="141" t="s">
        <v>0</v>
      </c>
      <c r="C369" s="141" t="s">
        <v>0</v>
      </c>
      <c r="D369" s="141" t="s">
        <v>0</v>
      </c>
      <c r="E369" s="141" t="s">
        <v>0</v>
      </c>
      <c r="F369" s="141" t="s">
        <v>0</v>
      </c>
      <c r="H369" s="39"/>
      <c r="I369" s="58"/>
    </row>
    <row r="370" spans="1:9" x14ac:dyDescent="0.3">
      <c r="A370" s="107">
        <v>5631</v>
      </c>
      <c r="B370" s="141" t="s">
        <v>0</v>
      </c>
      <c r="C370" s="141" t="s">
        <v>0</v>
      </c>
      <c r="D370" s="141" t="s">
        <v>0</v>
      </c>
      <c r="E370" s="141" t="s">
        <v>0</v>
      </c>
      <c r="F370" s="141" t="s">
        <v>0</v>
      </c>
      <c r="H370" s="39"/>
      <c r="I370" s="58"/>
    </row>
    <row r="371" spans="1:9" x14ac:dyDescent="0.3">
      <c r="A371" s="107">
        <v>5661</v>
      </c>
      <c r="B371" s="141" t="s">
        <v>0</v>
      </c>
      <c r="C371" s="141" t="s">
        <v>0</v>
      </c>
      <c r="D371" s="141" t="s">
        <v>0</v>
      </c>
      <c r="E371" s="141" t="s">
        <v>0</v>
      </c>
      <c r="F371" s="141" t="s">
        <v>0</v>
      </c>
      <c r="H371" s="39"/>
      <c r="I371" s="58"/>
    </row>
    <row r="372" spans="1:9" x14ac:dyDescent="0.3">
      <c r="A372" s="107">
        <v>5692</v>
      </c>
      <c r="B372" s="141" t="s">
        <v>0</v>
      </c>
      <c r="C372" s="141" t="s">
        <v>0</v>
      </c>
      <c r="D372" s="141" t="s">
        <v>0</v>
      </c>
      <c r="E372" s="141" t="s">
        <v>0</v>
      </c>
      <c r="F372" s="141" t="s">
        <v>0</v>
      </c>
      <c r="H372" s="39"/>
      <c r="I372" s="58"/>
    </row>
    <row r="373" spans="1:9" x14ac:dyDescent="0.3">
      <c r="A373" s="107">
        <v>5723</v>
      </c>
      <c r="B373" s="141" t="s">
        <v>0</v>
      </c>
      <c r="C373" s="141" t="s">
        <v>0</v>
      </c>
      <c r="D373" s="141" t="s">
        <v>0</v>
      </c>
      <c r="E373" s="141" t="s">
        <v>0</v>
      </c>
      <c r="F373" s="141" t="s">
        <v>0</v>
      </c>
      <c r="H373" s="39"/>
      <c r="I373" s="58"/>
    </row>
    <row r="374" spans="1:9" x14ac:dyDescent="0.3">
      <c r="A374" s="107">
        <v>5753</v>
      </c>
      <c r="B374" s="141" t="s">
        <v>0</v>
      </c>
      <c r="C374" s="141" t="s">
        <v>0</v>
      </c>
      <c r="D374" s="141" t="s">
        <v>0</v>
      </c>
      <c r="E374" s="141" t="s">
        <v>0</v>
      </c>
      <c r="F374" s="141" t="s">
        <v>0</v>
      </c>
      <c r="H374" s="39"/>
      <c r="I374" s="58"/>
    </row>
    <row r="375" spans="1:9" x14ac:dyDescent="0.3">
      <c r="A375" s="107">
        <v>5784</v>
      </c>
      <c r="B375" s="141" t="s">
        <v>0</v>
      </c>
      <c r="C375" s="141" t="s">
        <v>0</v>
      </c>
      <c r="D375" s="141" t="s">
        <v>0</v>
      </c>
      <c r="E375" s="141" t="s">
        <v>0</v>
      </c>
      <c r="F375" s="141" t="s">
        <v>0</v>
      </c>
      <c r="H375" s="39"/>
      <c r="I375" s="58"/>
    </row>
    <row r="376" spans="1:9" x14ac:dyDescent="0.3">
      <c r="A376" s="107">
        <v>5814</v>
      </c>
      <c r="B376" s="141" t="s">
        <v>0</v>
      </c>
      <c r="C376" s="141" t="s">
        <v>0</v>
      </c>
      <c r="D376" s="141" t="s">
        <v>0</v>
      </c>
      <c r="E376" s="141" t="s">
        <v>0</v>
      </c>
      <c r="F376" s="141" t="s">
        <v>0</v>
      </c>
      <c r="H376" s="39"/>
      <c r="I376" s="58"/>
    </row>
    <row r="377" spans="1:9" x14ac:dyDescent="0.3">
      <c r="A377" s="107">
        <v>5845</v>
      </c>
      <c r="B377" s="141" t="s">
        <v>0</v>
      </c>
      <c r="C377" s="141" t="s">
        <v>0</v>
      </c>
      <c r="D377" s="141" t="s">
        <v>0</v>
      </c>
      <c r="E377" s="141" t="s">
        <v>0</v>
      </c>
      <c r="F377" s="141" t="s">
        <v>0</v>
      </c>
      <c r="H377" s="39"/>
      <c r="I377" s="58"/>
    </row>
    <row r="378" spans="1:9" x14ac:dyDescent="0.3">
      <c r="A378" s="107">
        <v>5876</v>
      </c>
      <c r="B378" s="141" t="s">
        <v>0</v>
      </c>
      <c r="C378" s="141" t="s">
        <v>0</v>
      </c>
      <c r="D378" s="141" t="s">
        <v>0</v>
      </c>
      <c r="E378" s="141" t="s">
        <v>0</v>
      </c>
      <c r="F378" s="141" t="s">
        <v>0</v>
      </c>
      <c r="H378" s="39"/>
      <c r="I378" s="58"/>
    </row>
    <row r="379" spans="1:9" x14ac:dyDescent="0.3">
      <c r="A379" s="107">
        <v>5905</v>
      </c>
      <c r="B379" s="141" t="s">
        <v>0</v>
      </c>
      <c r="C379" s="141" t="s">
        <v>0</v>
      </c>
      <c r="D379" s="141" t="s">
        <v>0</v>
      </c>
      <c r="E379" s="141" t="s">
        <v>0</v>
      </c>
      <c r="F379" s="141" t="s">
        <v>0</v>
      </c>
      <c r="H379" s="39"/>
      <c r="I379" s="58"/>
    </row>
    <row r="380" spans="1:9" x14ac:dyDescent="0.3">
      <c r="A380" s="107">
        <v>5936</v>
      </c>
      <c r="B380" s="141" t="s">
        <v>0</v>
      </c>
      <c r="C380" s="141" t="s">
        <v>0</v>
      </c>
      <c r="D380" s="141" t="s">
        <v>0</v>
      </c>
      <c r="E380" s="141" t="s">
        <v>0</v>
      </c>
      <c r="F380" s="141" t="s">
        <v>0</v>
      </c>
      <c r="H380" s="39"/>
      <c r="I380" s="58"/>
    </row>
    <row r="381" spans="1:9" x14ac:dyDescent="0.3">
      <c r="A381" s="107">
        <v>5966</v>
      </c>
      <c r="B381" s="141" t="s">
        <v>0</v>
      </c>
      <c r="C381" s="141" t="s">
        <v>0</v>
      </c>
      <c r="D381" s="141" t="s">
        <v>0</v>
      </c>
      <c r="E381" s="141" t="s">
        <v>0</v>
      </c>
      <c r="F381" s="141" t="s">
        <v>0</v>
      </c>
      <c r="H381" s="39"/>
      <c r="I381" s="58"/>
    </row>
    <row r="382" spans="1:9" x14ac:dyDescent="0.3">
      <c r="A382" s="107">
        <v>5997</v>
      </c>
      <c r="B382" s="141" t="s">
        <v>0</v>
      </c>
      <c r="C382" s="141" t="s">
        <v>0</v>
      </c>
      <c r="D382" s="141" t="s">
        <v>0</v>
      </c>
      <c r="E382" s="141" t="s">
        <v>0</v>
      </c>
      <c r="F382" s="141" t="s">
        <v>0</v>
      </c>
      <c r="H382" s="39"/>
      <c r="I382" s="58"/>
    </row>
    <row r="383" spans="1:9" x14ac:dyDescent="0.3">
      <c r="A383" s="107">
        <v>6027</v>
      </c>
      <c r="B383" s="141" t="s">
        <v>0</v>
      </c>
      <c r="C383" s="141" t="s">
        <v>0</v>
      </c>
      <c r="D383" s="141" t="s">
        <v>0</v>
      </c>
      <c r="E383" s="141" t="s">
        <v>0</v>
      </c>
      <c r="F383" s="141" t="s">
        <v>0</v>
      </c>
      <c r="H383" s="39"/>
      <c r="I383" s="58"/>
    </row>
    <row r="384" spans="1:9" x14ac:dyDescent="0.3">
      <c r="A384" s="107">
        <v>6058</v>
      </c>
      <c r="B384" s="141" t="s">
        <v>0</v>
      </c>
      <c r="C384" s="141" t="s">
        <v>0</v>
      </c>
      <c r="D384" s="141" t="s">
        <v>0</v>
      </c>
      <c r="E384" s="141" t="s">
        <v>0</v>
      </c>
      <c r="F384" s="141" t="s">
        <v>0</v>
      </c>
      <c r="H384" s="39"/>
      <c r="I384" s="58"/>
    </row>
    <row r="385" spans="1:9" x14ac:dyDescent="0.3">
      <c r="A385" s="107">
        <v>6089</v>
      </c>
      <c r="B385" s="141" t="s">
        <v>0</v>
      </c>
      <c r="C385" s="141" t="s">
        <v>0</v>
      </c>
      <c r="D385" s="141" t="s">
        <v>0</v>
      </c>
      <c r="E385" s="141" t="s">
        <v>0</v>
      </c>
      <c r="F385" s="141" t="s">
        <v>0</v>
      </c>
      <c r="H385" s="39"/>
      <c r="I385" s="58"/>
    </row>
    <row r="386" spans="1:9" x14ac:dyDescent="0.3">
      <c r="A386" s="107">
        <v>6119</v>
      </c>
      <c r="B386" s="141" t="s">
        <v>0</v>
      </c>
      <c r="C386" s="141" t="s">
        <v>0</v>
      </c>
      <c r="D386" s="141" t="s">
        <v>0</v>
      </c>
      <c r="E386" s="141" t="s">
        <v>0</v>
      </c>
      <c r="F386" s="141" t="s">
        <v>0</v>
      </c>
      <c r="H386" s="39"/>
      <c r="I386" s="58"/>
    </row>
    <row r="387" spans="1:9" x14ac:dyDescent="0.3">
      <c r="A387" s="107">
        <v>6150</v>
      </c>
      <c r="B387" s="141" t="s">
        <v>0</v>
      </c>
      <c r="C387" s="141" t="s">
        <v>0</v>
      </c>
      <c r="D387" s="141" t="s">
        <v>0</v>
      </c>
      <c r="E387" s="141" t="s">
        <v>0</v>
      </c>
      <c r="F387" s="141" t="s">
        <v>0</v>
      </c>
      <c r="H387" s="39"/>
      <c r="I387" s="58"/>
    </row>
    <row r="388" spans="1:9" x14ac:dyDescent="0.3">
      <c r="A388" s="107">
        <v>6180</v>
      </c>
      <c r="B388" s="141" t="s">
        <v>0</v>
      </c>
      <c r="C388" s="141" t="s">
        <v>0</v>
      </c>
      <c r="D388" s="141" t="s">
        <v>0</v>
      </c>
      <c r="E388" s="141" t="s">
        <v>0</v>
      </c>
      <c r="F388" s="141" t="s">
        <v>0</v>
      </c>
      <c r="H388" s="39"/>
      <c r="I388" s="58"/>
    </row>
    <row r="389" spans="1:9" x14ac:dyDescent="0.3">
      <c r="A389" s="107">
        <v>6211</v>
      </c>
      <c r="B389" s="141" t="s">
        <v>0</v>
      </c>
      <c r="C389" s="141" t="s">
        <v>0</v>
      </c>
      <c r="D389" s="141" t="s">
        <v>0</v>
      </c>
      <c r="E389" s="141" t="s">
        <v>0</v>
      </c>
      <c r="F389" s="141" t="s">
        <v>0</v>
      </c>
      <c r="H389" s="39"/>
      <c r="I389" s="58"/>
    </row>
    <row r="390" spans="1:9" x14ac:dyDescent="0.3">
      <c r="A390" s="107">
        <v>6242</v>
      </c>
      <c r="B390" s="141" t="s">
        <v>0</v>
      </c>
      <c r="C390" s="141" t="s">
        <v>0</v>
      </c>
      <c r="D390" s="141" t="s">
        <v>0</v>
      </c>
      <c r="E390" s="141" t="s">
        <v>0</v>
      </c>
      <c r="F390" s="141" t="s">
        <v>0</v>
      </c>
      <c r="H390" s="39"/>
      <c r="I390" s="58"/>
    </row>
    <row r="391" spans="1:9" x14ac:dyDescent="0.3">
      <c r="A391" s="107">
        <v>6270</v>
      </c>
      <c r="B391" s="141" t="s">
        <v>0</v>
      </c>
      <c r="C391" s="141" t="s">
        <v>0</v>
      </c>
      <c r="D391" s="141" t="s">
        <v>0</v>
      </c>
      <c r="E391" s="141" t="s">
        <v>0</v>
      </c>
      <c r="F391" s="141" t="s">
        <v>0</v>
      </c>
      <c r="H391" s="39"/>
      <c r="I391" s="58"/>
    </row>
    <row r="392" spans="1:9" x14ac:dyDescent="0.3">
      <c r="A392" s="107">
        <v>6301</v>
      </c>
      <c r="B392" s="141" t="s">
        <v>0</v>
      </c>
      <c r="C392" s="141" t="s">
        <v>0</v>
      </c>
      <c r="D392" s="141" t="s">
        <v>0</v>
      </c>
      <c r="E392" s="141" t="s">
        <v>0</v>
      </c>
      <c r="F392" s="141" t="s">
        <v>0</v>
      </c>
      <c r="H392" s="39"/>
      <c r="I392" s="58"/>
    </row>
    <row r="393" spans="1:9" x14ac:dyDescent="0.3">
      <c r="A393" s="107">
        <v>6331</v>
      </c>
      <c r="B393" s="141" t="s">
        <v>0</v>
      </c>
      <c r="C393" s="141" t="s">
        <v>0</v>
      </c>
      <c r="D393" s="141" t="s">
        <v>0</v>
      </c>
      <c r="E393" s="141" t="s">
        <v>0</v>
      </c>
      <c r="F393" s="141" t="s">
        <v>0</v>
      </c>
      <c r="H393" s="39"/>
      <c r="I393" s="58"/>
    </row>
    <row r="394" spans="1:9" x14ac:dyDescent="0.3">
      <c r="A394" s="107">
        <v>6362</v>
      </c>
      <c r="B394" s="141" t="s">
        <v>0</v>
      </c>
      <c r="C394" s="141" t="s">
        <v>0</v>
      </c>
      <c r="D394" s="141" t="s">
        <v>0</v>
      </c>
      <c r="E394" s="141" t="s">
        <v>0</v>
      </c>
      <c r="F394" s="141" t="s">
        <v>0</v>
      </c>
      <c r="H394" s="39"/>
      <c r="I394" s="58"/>
    </row>
    <row r="395" spans="1:9" x14ac:dyDescent="0.3">
      <c r="A395" s="107">
        <v>6392</v>
      </c>
      <c r="B395" s="141" t="s">
        <v>0</v>
      </c>
      <c r="C395" s="141" t="s">
        <v>0</v>
      </c>
      <c r="D395" s="141" t="s">
        <v>0</v>
      </c>
      <c r="E395" s="141" t="s">
        <v>0</v>
      </c>
      <c r="F395" s="141" t="s">
        <v>0</v>
      </c>
      <c r="H395" s="39"/>
      <c r="I395" s="58"/>
    </row>
    <row r="396" spans="1:9" x14ac:dyDescent="0.3">
      <c r="A396" s="107">
        <v>6423</v>
      </c>
      <c r="B396" s="141" t="s">
        <v>0</v>
      </c>
      <c r="C396" s="141" t="s">
        <v>0</v>
      </c>
      <c r="D396" s="141" t="s">
        <v>0</v>
      </c>
      <c r="E396" s="141" t="s">
        <v>0</v>
      </c>
      <c r="F396" s="141" t="s">
        <v>0</v>
      </c>
      <c r="H396" s="39"/>
      <c r="I396" s="58"/>
    </row>
    <row r="397" spans="1:9" x14ac:dyDescent="0.3">
      <c r="A397" s="107">
        <v>6454</v>
      </c>
      <c r="B397" s="141" t="s">
        <v>0</v>
      </c>
      <c r="C397" s="141" t="s">
        <v>0</v>
      </c>
      <c r="D397" s="141" t="s">
        <v>0</v>
      </c>
      <c r="E397" s="141" t="s">
        <v>0</v>
      </c>
      <c r="F397" s="141" t="s">
        <v>0</v>
      </c>
      <c r="H397" s="39"/>
      <c r="I397" s="58"/>
    </row>
    <row r="398" spans="1:9" x14ac:dyDescent="0.3">
      <c r="A398" s="107">
        <v>6484</v>
      </c>
      <c r="B398" s="141" t="s">
        <v>0</v>
      </c>
      <c r="C398" s="141" t="s">
        <v>0</v>
      </c>
      <c r="D398" s="141" t="s">
        <v>0</v>
      </c>
      <c r="E398" s="141" t="s">
        <v>0</v>
      </c>
      <c r="F398" s="141" t="s">
        <v>0</v>
      </c>
      <c r="H398" s="39"/>
      <c r="I398" s="58"/>
    </row>
    <row r="399" spans="1:9" x14ac:dyDescent="0.3">
      <c r="A399" s="107">
        <v>6515</v>
      </c>
      <c r="B399" s="141" t="s">
        <v>0</v>
      </c>
      <c r="C399" s="141" t="s">
        <v>0</v>
      </c>
      <c r="D399" s="141" t="s">
        <v>0</v>
      </c>
      <c r="E399" s="141" t="s">
        <v>0</v>
      </c>
      <c r="F399" s="141" t="s">
        <v>0</v>
      </c>
      <c r="H399" s="39"/>
      <c r="I399" s="58"/>
    </row>
    <row r="400" spans="1:9" x14ac:dyDescent="0.3">
      <c r="A400" s="107">
        <v>6545</v>
      </c>
      <c r="B400" s="141" t="s">
        <v>0</v>
      </c>
      <c r="C400" s="141" t="s">
        <v>0</v>
      </c>
      <c r="D400" s="141" t="s">
        <v>0</v>
      </c>
      <c r="E400" s="141" t="s">
        <v>0</v>
      </c>
      <c r="F400" s="141" t="s">
        <v>0</v>
      </c>
      <c r="H400" s="39"/>
      <c r="I400" s="58"/>
    </row>
    <row r="401" spans="1:9" x14ac:dyDescent="0.3">
      <c r="A401" s="107">
        <v>6576</v>
      </c>
      <c r="B401" s="141" t="s">
        <v>0</v>
      </c>
      <c r="C401" s="141" t="s">
        <v>0</v>
      </c>
      <c r="D401" s="141" t="s">
        <v>0</v>
      </c>
      <c r="E401" s="141" t="s">
        <v>0</v>
      </c>
      <c r="F401" s="141" t="s">
        <v>0</v>
      </c>
      <c r="H401" s="39"/>
      <c r="I401" s="58"/>
    </row>
    <row r="402" spans="1:9" x14ac:dyDescent="0.3">
      <c r="A402" s="107">
        <v>6607</v>
      </c>
      <c r="B402" s="141" t="s">
        <v>0</v>
      </c>
      <c r="C402" s="141" t="s">
        <v>0</v>
      </c>
      <c r="D402" s="141" t="s">
        <v>0</v>
      </c>
      <c r="E402" s="141" t="s">
        <v>0</v>
      </c>
      <c r="F402" s="141" t="s">
        <v>0</v>
      </c>
      <c r="H402" s="39"/>
      <c r="I402" s="58"/>
    </row>
    <row r="403" spans="1:9" x14ac:dyDescent="0.3">
      <c r="A403" s="107">
        <v>6635</v>
      </c>
      <c r="B403" s="141" t="s">
        <v>0</v>
      </c>
      <c r="C403" s="141" t="s">
        <v>0</v>
      </c>
      <c r="D403" s="141" t="s">
        <v>0</v>
      </c>
      <c r="E403" s="141" t="s">
        <v>0</v>
      </c>
      <c r="F403" s="141" t="s">
        <v>0</v>
      </c>
      <c r="H403" s="39"/>
      <c r="I403" s="58"/>
    </row>
    <row r="404" spans="1:9" x14ac:dyDescent="0.3">
      <c r="A404" s="107">
        <v>6666</v>
      </c>
      <c r="B404" s="141" t="s">
        <v>0</v>
      </c>
      <c r="C404" s="141" t="s">
        <v>0</v>
      </c>
      <c r="D404" s="141" t="s">
        <v>0</v>
      </c>
      <c r="E404" s="141" t="s">
        <v>0</v>
      </c>
      <c r="F404" s="141" t="s">
        <v>0</v>
      </c>
      <c r="H404" s="39"/>
      <c r="I404" s="58"/>
    </row>
    <row r="405" spans="1:9" x14ac:dyDescent="0.3">
      <c r="A405" s="107">
        <v>6696</v>
      </c>
      <c r="B405" s="141" t="s">
        <v>0</v>
      </c>
      <c r="C405" s="141" t="s">
        <v>0</v>
      </c>
      <c r="D405" s="141" t="s">
        <v>0</v>
      </c>
      <c r="E405" s="141" t="s">
        <v>0</v>
      </c>
      <c r="F405" s="141" t="s">
        <v>0</v>
      </c>
      <c r="H405" s="39"/>
      <c r="I405" s="58"/>
    </row>
    <row r="406" spans="1:9" x14ac:dyDescent="0.3">
      <c r="A406" s="107">
        <v>6727</v>
      </c>
      <c r="B406" s="141" t="s">
        <v>0</v>
      </c>
      <c r="C406" s="141" t="s">
        <v>0</v>
      </c>
      <c r="D406" s="141" t="s">
        <v>0</v>
      </c>
      <c r="E406" s="141" t="s">
        <v>0</v>
      </c>
      <c r="F406" s="141" t="s">
        <v>0</v>
      </c>
      <c r="H406" s="39"/>
      <c r="I406" s="58"/>
    </row>
    <row r="407" spans="1:9" x14ac:dyDescent="0.3">
      <c r="A407" s="107">
        <v>6757</v>
      </c>
      <c r="B407" s="141" t="s">
        <v>0</v>
      </c>
      <c r="C407" s="141" t="s">
        <v>0</v>
      </c>
      <c r="D407" s="141" t="s">
        <v>0</v>
      </c>
      <c r="E407" s="141" t="s">
        <v>0</v>
      </c>
      <c r="F407" s="141" t="s">
        <v>0</v>
      </c>
      <c r="H407" s="39"/>
      <c r="I407" s="58"/>
    </row>
    <row r="408" spans="1:9" x14ac:dyDescent="0.3">
      <c r="A408" s="107">
        <v>6788</v>
      </c>
      <c r="B408" s="141" t="s">
        <v>0</v>
      </c>
      <c r="C408" s="141" t="s">
        <v>0</v>
      </c>
      <c r="D408" s="141" t="s">
        <v>0</v>
      </c>
      <c r="E408" s="141" t="s">
        <v>0</v>
      </c>
      <c r="F408" s="141" t="s">
        <v>0</v>
      </c>
      <c r="H408" s="39"/>
      <c r="I408" s="58"/>
    </row>
    <row r="409" spans="1:9" x14ac:dyDescent="0.3">
      <c r="A409" s="107">
        <v>6819</v>
      </c>
      <c r="B409" s="141" t="s">
        <v>0</v>
      </c>
      <c r="C409" s="141" t="s">
        <v>0</v>
      </c>
      <c r="D409" s="141" t="s">
        <v>0</v>
      </c>
      <c r="E409" s="141" t="s">
        <v>0</v>
      </c>
      <c r="F409" s="141" t="s">
        <v>0</v>
      </c>
      <c r="H409" s="39"/>
      <c r="I409" s="58"/>
    </row>
    <row r="410" spans="1:9" x14ac:dyDescent="0.3">
      <c r="A410" s="107">
        <v>6849</v>
      </c>
      <c r="B410" s="141" t="s">
        <v>0</v>
      </c>
      <c r="C410" s="141" t="s">
        <v>0</v>
      </c>
      <c r="D410" s="141" t="s">
        <v>0</v>
      </c>
      <c r="E410" s="141" t="s">
        <v>0</v>
      </c>
      <c r="F410" s="141" t="s">
        <v>0</v>
      </c>
      <c r="H410" s="39"/>
      <c r="I410" s="58"/>
    </row>
    <row r="411" spans="1:9" x14ac:dyDescent="0.3">
      <c r="A411" s="107">
        <v>6880</v>
      </c>
      <c r="B411" s="141" t="s">
        <v>0</v>
      </c>
      <c r="C411" s="141" t="s">
        <v>0</v>
      </c>
      <c r="D411" s="141" t="s">
        <v>0</v>
      </c>
      <c r="E411" s="141" t="s">
        <v>0</v>
      </c>
      <c r="F411" s="141" t="s">
        <v>0</v>
      </c>
      <c r="H411" s="39"/>
      <c r="I411" s="58"/>
    </row>
    <row r="412" spans="1:9" x14ac:dyDescent="0.3">
      <c r="A412" s="107">
        <v>6910</v>
      </c>
      <c r="B412" s="141" t="s">
        <v>0</v>
      </c>
      <c r="C412" s="141" t="s">
        <v>0</v>
      </c>
      <c r="D412" s="141" t="s">
        <v>0</v>
      </c>
      <c r="E412" s="141" t="s">
        <v>0</v>
      </c>
      <c r="F412" s="141" t="s">
        <v>0</v>
      </c>
      <c r="H412" s="39"/>
      <c r="I412" s="58"/>
    </row>
    <row r="413" spans="1:9" x14ac:dyDescent="0.3">
      <c r="A413" s="107">
        <v>6941</v>
      </c>
      <c r="B413" s="141" t="s">
        <v>0</v>
      </c>
      <c r="C413" s="141" t="s">
        <v>0</v>
      </c>
      <c r="D413" s="141" t="s">
        <v>0</v>
      </c>
      <c r="E413" s="141" t="s">
        <v>0</v>
      </c>
      <c r="F413" s="141" t="s">
        <v>0</v>
      </c>
      <c r="H413" s="39"/>
      <c r="I413" s="58"/>
    </row>
    <row r="414" spans="1:9" x14ac:dyDescent="0.3">
      <c r="A414" s="107">
        <v>6972</v>
      </c>
      <c r="B414" s="141" t="s">
        <v>0</v>
      </c>
      <c r="C414" s="141" t="s">
        <v>0</v>
      </c>
      <c r="D414" s="141" t="s">
        <v>0</v>
      </c>
      <c r="E414" s="141" t="s">
        <v>0</v>
      </c>
      <c r="F414" s="141" t="s">
        <v>0</v>
      </c>
      <c r="H414" s="39"/>
      <c r="I414" s="58"/>
    </row>
    <row r="415" spans="1:9" x14ac:dyDescent="0.3">
      <c r="A415" s="107">
        <v>7000</v>
      </c>
      <c r="B415" s="141" t="s">
        <v>0</v>
      </c>
      <c r="C415" s="141" t="s">
        <v>0</v>
      </c>
      <c r="D415" s="141" t="s">
        <v>0</v>
      </c>
      <c r="E415" s="141" t="s">
        <v>0</v>
      </c>
      <c r="F415" s="141" t="s">
        <v>0</v>
      </c>
      <c r="H415" s="39"/>
      <c r="I415" s="58"/>
    </row>
    <row r="416" spans="1:9" x14ac:dyDescent="0.3">
      <c r="A416" s="107">
        <v>7031</v>
      </c>
      <c r="B416" s="141" t="s">
        <v>0</v>
      </c>
      <c r="C416" s="141" t="s">
        <v>0</v>
      </c>
      <c r="D416" s="141" t="s">
        <v>0</v>
      </c>
      <c r="E416" s="141" t="s">
        <v>0</v>
      </c>
      <c r="F416" s="141" t="s">
        <v>0</v>
      </c>
      <c r="H416" s="39"/>
      <c r="I416" s="58"/>
    </row>
    <row r="417" spans="1:9" x14ac:dyDescent="0.3">
      <c r="A417" s="107">
        <v>7061</v>
      </c>
      <c r="B417" s="141" t="s">
        <v>0</v>
      </c>
      <c r="C417" s="141" t="s">
        <v>0</v>
      </c>
      <c r="D417" s="141" t="s">
        <v>0</v>
      </c>
      <c r="E417" s="141" t="s">
        <v>0</v>
      </c>
      <c r="F417" s="141" t="s">
        <v>0</v>
      </c>
      <c r="H417" s="39"/>
      <c r="I417" s="58"/>
    </row>
    <row r="418" spans="1:9" x14ac:dyDescent="0.3">
      <c r="A418" s="107">
        <v>7092</v>
      </c>
      <c r="B418" s="141" t="s">
        <v>0</v>
      </c>
      <c r="C418" s="141" t="s">
        <v>0</v>
      </c>
      <c r="D418" s="141" t="s">
        <v>0</v>
      </c>
      <c r="E418" s="141" t="s">
        <v>0</v>
      </c>
      <c r="F418" s="141" t="s">
        <v>0</v>
      </c>
      <c r="H418" s="39"/>
      <c r="I418" s="58"/>
    </row>
    <row r="419" spans="1:9" x14ac:dyDescent="0.3">
      <c r="A419" s="107">
        <v>7122</v>
      </c>
      <c r="B419" s="141" t="s">
        <v>0</v>
      </c>
      <c r="C419" s="141" t="s">
        <v>0</v>
      </c>
      <c r="D419" s="141" t="s">
        <v>0</v>
      </c>
      <c r="E419" s="141" t="s">
        <v>0</v>
      </c>
      <c r="F419" s="141" t="s">
        <v>0</v>
      </c>
      <c r="H419" s="39"/>
      <c r="I419" s="58"/>
    </row>
    <row r="420" spans="1:9" x14ac:dyDescent="0.3">
      <c r="A420" s="107">
        <v>7153</v>
      </c>
      <c r="B420" s="141" t="s">
        <v>0</v>
      </c>
      <c r="C420" s="141" t="s">
        <v>0</v>
      </c>
      <c r="D420" s="141" t="s">
        <v>0</v>
      </c>
      <c r="E420" s="141" t="s">
        <v>0</v>
      </c>
      <c r="F420" s="141" t="s">
        <v>0</v>
      </c>
      <c r="H420" s="39"/>
      <c r="I420" s="58"/>
    </row>
    <row r="421" spans="1:9" x14ac:dyDescent="0.3">
      <c r="A421" s="107">
        <v>7184</v>
      </c>
      <c r="B421" s="141" t="s">
        <v>0</v>
      </c>
      <c r="C421" s="141" t="s">
        <v>0</v>
      </c>
      <c r="D421" s="141" t="s">
        <v>0</v>
      </c>
      <c r="E421" s="141" t="s">
        <v>0</v>
      </c>
      <c r="F421" s="141" t="s">
        <v>0</v>
      </c>
      <c r="H421" s="39"/>
      <c r="I421" s="58"/>
    </row>
    <row r="422" spans="1:9" x14ac:dyDescent="0.3">
      <c r="A422" s="107">
        <v>7214</v>
      </c>
      <c r="B422" s="141" t="s">
        <v>0</v>
      </c>
      <c r="C422" s="141" t="s">
        <v>0</v>
      </c>
      <c r="D422" s="141" t="s">
        <v>0</v>
      </c>
      <c r="E422" s="141" t="s">
        <v>0</v>
      </c>
      <c r="F422" s="141" t="s">
        <v>0</v>
      </c>
      <c r="H422" s="39"/>
      <c r="I422" s="58"/>
    </row>
    <row r="423" spans="1:9" x14ac:dyDescent="0.3">
      <c r="A423" s="107">
        <v>7245</v>
      </c>
      <c r="B423" s="141" t="s">
        <v>0</v>
      </c>
      <c r="C423" s="141" t="s">
        <v>0</v>
      </c>
      <c r="D423" s="141" t="s">
        <v>0</v>
      </c>
      <c r="E423" s="141" t="s">
        <v>0</v>
      </c>
      <c r="F423" s="141" t="s">
        <v>0</v>
      </c>
      <c r="H423" s="39"/>
      <c r="I423" s="58"/>
    </row>
    <row r="424" spans="1:9" x14ac:dyDescent="0.3">
      <c r="A424" s="107">
        <v>7275</v>
      </c>
      <c r="B424" s="141" t="s">
        <v>0</v>
      </c>
      <c r="C424" s="141" t="s">
        <v>0</v>
      </c>
      <c r="D424" s="141" t="s">
        <v>0</v>
      </c>
      <c r="E424" s="141" t="s">
        <v>0</v>
      </c>
      <c r="F424" s="141" t="s">
        <v>0</v>
      </c>
      <c r="H424" s="39"/>
      <c r="I424" s="58"/>
    </row>
    <row r="425" spans="1:9" x14ac:dyDescent="0.3">
      <c r="A425" s="107">
        <v>7306</v>
      </c>
      <c r="B425" s="141" t="s">
        <v>0</v>
      </c>
      <c r="C425" s="141" t="s">
        <v>0</v>
      </c>
      <c r="D425" s="141" t="s">
        <v>0</v>
      </c>
      <c r="E425" s="141" t="s">
        <v>0</v>
      </c>
      <c r="F425" s="141" t="s">
        <v>0</v>
      </c>
      <c r="H425" s="39"/>
      <c r="I425" s="58"/>
    </row>
    <row r="426" spans="1:9" x14ac:dyDescent="0.3">
      <c r="A426" s="107">
        <v>7337</v>
      </c>
      <c r="B426" s="141" t="s">
        <v>0</v>
      </c>
      <c r="C426" s="141" t="s">
        <v>0</v>
      </c>
      <c r="D426" s="141" t="s">
        <v>0</v>
      </c>
      <c r="E426" s="141" t="s">
        <v>0</v>
      </c>
      <c r="F426" s="141" t="s">
        <v>0</v>
      </c>
      <c r="H426" s="39"/>
      <c r="I426" s="58"/>
    </row>
    <row r="427" spans="1:9" x14ac:dyDescent="0.3">
      <c r="A427" s="107">
        <v>7366</v>
      </c>
      <c r="B427" s="141" t="s">
        <v>0</v>
      </c>
      <c r="C427" s="141" t="s">
        <v>0</v>
      </c>
      <c r="D427" s="141" t="s">
        <v>0</v>
      </c>
      <c r="E427" s="141" t="s">
        <v>0</v>
      </c>
      <c r="F427" s="141" t="s">
        <v>0</v>
      </c>
      <c r="H427" s="39"/>
      <c r="I427" s="58"/>
    </row>
    <row r="428" spans="1:9" x14ac:dyDescent="0.3">
      <c r="A428" s="107">
        <v>7397</v>
      </c>
      <c r="B428" s="141" t="s">
        <v>0</v>
      </c>
      <c r="C428" s="141" t="s">
        <v>0</v>
      </c>
      <c r="D428" s="141" t="s">
        <v>0</v>
      </c>
      <c r="E428" s="141" t="s">
        <v>0</v>
      </c>
      <c r="F428" s="141" t="s">
        <v>0</v>
      </c>
      <c r="H428" s="39"/>
      <c r="I428" s="58"/>
    </row>
    <row r="429" spans="1:9" x14ac:dyDescent="0.3">
      <c r="A429" s="107">
        <v>7427</v>
      </c>
      <c r="B429" s="141" t="s">
        <v>0</v>
      </c>
      <c r="C429" s="141" t="s">
        <v>0</v>
      </c>
      <c r="D429" s="141" t="s">
        <v>0</v>
      </c>
      <c r="E429" s="141" t="s">
        <v>0</v>
      </c>
      <c r="F429" s="141" t="s">
        <v>0</v>
      </c>
      <c r="H429" s="39"/>
      <c r="I429" s="58"/>
    </row>
    <row r="430" spans="1:9" x14ac:dyDescent="0.3">
      <c r="A430" s="107">
        <v>7458</v>
      </c>
      <c r="B430" s="141" t="s">
        <v>0</v>
      </c>
      <c r="C430" s="141" t="s">
        <v>0</v>
      </c>
      <c r="D430" s="141" t="s">
        <v>0</v>
      </c>
      <c r="E430" s="141" t="s">
        <v>0</v>
      </c>
      <c r="F430" s="141" t="s">
        <v>0</v>
      </c>
      <c r="H430" s="39"/>
      <c r="I430" s="58"/>
    </row>
    <row r="431" spans="1:9" x14ac:dyDescent="0.3">
      <c r="A431" s="107">
        <v>7488</v>
      </c>
      <c r="B431" s="141" t="s">
        <v>0</v>
      </c>
      <c r="C431" s="141" t="s">
        <v>0</v>
      </c>
      <c r="D431" s="141" t="s">
        <v>0</v>
      </c>
      <c r="E431" s="141" t="s">
        <v>0</v>
      </c>
      <c r="F431" s="141" t="s">
        <v>0</v>
      </c>
      <c r="H431" s="39"/>
      <c r="I431" s="58"/>
    </row>
    <row r="432" spans="1:9" x14ac:dyDescent="0.3">
      <c r="A432" s="107">
        <v>7519</v>
      </c>
      <c r="B432" s="141" t="s">
        <v>0</v>
      </c>
      <c r="C432" s="141" t="s">
        <v>0</v>
      </c>
      <c r="D432" s="141" t="s">
        <v>0</v>
      </c>
      <c r="E432" s="141" t="s">
        <v>0</v>
      </c>
      <c r="F432" s="141" t="s">
        <v>0</v>
      </c>
      <c r="H432" s="39"/>
      <c r="I432" s="58"/>
    </row>
    <row r="433" spans="1:9" x14ac:dyDescent="0.3">
      <c r="A433" s="107">
        <v>7550</v>
      </c>
      <c r="B433" s="141" t="s">
        <v>0</v>
      </c>
      <c r="C433" s="141" t="s">
        <v>0</v>
      </c>
      <c r="D433" s="141" t="s">
        <v>0</v>
      </c>
      <c r="E433" s="141" t="s">
        <v>0</v>
      </c>
      <c r="F433" s="141" t="s">
        <v>0</v>
      </c>
      <c r="H433" s="39"/>
      <c r="I433" s="58"/>
    </row>
    <row r="434" spans="1:9" x14ac:dyDescent="0.3">
      <c r="A434" s="107">
        <v>7580</v>
      </c>
      <c r="B434" s="141" t="s">
        <v>0</v>
      </c>
      <c r="C434" s="141" t="s">
        <v>0</v>
      </c>
      <c r="D434" s="141" t="s">
        <v>0</v>
      </c>
      <c r="E434" s="141" t="s">
        <v>0</v>
      </c>
      <c r="F434" s="141" t="s">
        <v>0</v>
      </c>
      <c r="H434" s="39"/>
      <c r="I434" s="58"/>
    </row>
    <row r="435" spans="1:9" x14ac:dyDescent="0.3">
      <c r="A435" s="107">
        <v>7611</v>
      </c>
      <c r="B435" s="141" t="s">
        <v>0</v>
      </c>
      <c r="C435" s="141" t="s">
        <v>0</v>
      </c>
      <c r="D435" s="141" t="s">
        <v>0</v>
      </c>
      <c r="E435" s="141" t="s">
        <v>0</v>
      </c>
      <c r="F435" s="141" t="s">
        <v>0</v>
      </c>
      <c r="H435" s="39"/>
      <c r="I435" s="58"/>
    </row>
    <row r="436" spans="1:9" x14ac:dyDescent="0.3">
      <c r="A436" s="107">
        <v>7641</v>
      </c>
      <c r="B436" s="141" t="s">
        <v>0</v>
      </c>
      <c r="C436" s="141" t="s">
        <v>0</v>
      </c>
      <c r="D436" s="141" t="s">
        <v>0</v>
      </c>
      <c r="E436" s="141" t="s">
        <v>0</v>
      </c>
      <c r="F436" s="141" t="s">
        <v>0</v>
      </c>
      <c r="H436" s="39"/>
      <c r="I436" s="58"/>
    </row>
    <row r="437" spans="1:9" x14ac:dyDescent="0.3">
      <c r="A437" s="107">
        <v>7672</v>
      </c>
      <c r="B437" s="141" t="s">
        <v>0</v>
      </c>
      <c r="C437" s="141" t="s">
        <v>0</v>
      </c>
      <c r="D437" s="141" t="s">
        <v>0</v>
      </c>
      <c r="E437" s="141" t="s">
        <v>0</v>
      </c>
      <c r="F437" s="141" t="s">
        <v>0</v>
      </c>
      <c r="H437" s="39"/>
      <c r="I437" s="58"/>
    </row>
    <row r="438" spans="1:9" x14ac:dyDescent="0.3">
      <c r="A438" s="107">
        <v>7703</v>
      </c>
      <c r="B438" s="141" t="s">
        <v>0</v>
      </c>
      <c r="C438" s="141" t="s">
        <v>0</v>
      </c>
      <c r="D438" s="141" t="s">
        <v>0</v>
      </c>
      <c r="E438" s="141" t="s">
        <v>0</v>
      </c>
      <c r="F438" s="141" t="s">
        <v>0</v>
      </c>
      <c r="H438" s="39"/>
      <c r="I438" s="58"/>
    </row>
    <row r="439" spans="1:9" x14ac:dyDescent="0.3">
      <c r="A439" s="107">
        <v>7731</v>
      </c>
      <c r="B439" s="141" t="s">
        <v>0</v>
      </c>
      <c r="C439" s="141" t="s">
        <v>0</v>
      </c>
      <c r="D439" s="141" t="s">
        <v>0</v>
      </c>
      <c r="E439" s="141" t="s">
        <v>0</v>
      </c>
      <c r="F439" s="141" t="s">
        <v>0</v>
      </c>
      <c r="H439" s="39"/>
      <c r="I439" s="58"/>
    </row>
    <row r="440" spans="1:9" x14ac:dyDescent="0.3">
      <c r="A440" s="107">
        <v>7762</v>
      </c>
      <c r="B440" s="141" t="s">
        <v>0</v>
      </c>
      <c r="C440" s="141" t="s">
        <v>0</v>
      </c>
      <c r="D440" s="141" t="s">
        <v>0</v>
      </c>
      <c r="E440" s="141" t="s">
        <v>0</v>
      </c>
      <c r="F440" s="141" t="s">
        <v>0</v>
      </c>
      <c r="H440" s="39"/>
      <c r="I440" s="58"/>
    </row>
    <row r="441" spans="1:9" x14ac:dyDescent="0.3">
      <c r="A441" s="107">
        <v>7792</v>
      </c>
      <c r="B441" s="141" t="s">
        <v>0</v>
      </c>
      <c r="C441" s="141" t="s">
        <v>0</v>
      </c>
      <c r="D441" s="141" t="s">
        <v>0</v>
      </c>
      <c r="E441" s="141" t="s">
        <v>0</v>
      </c>
      <c r="F441" s="141" t="s">
        <v>0</v>
      </c>
      <c r="H441" s="39"/>
      <c r="I441" s="58"/>
    </row>
    <row r="442" spans="1:9" x14ac:dyDescent="0.3">
      <c r="A442" s="107">
        <v>7823</v>
      </c>
      <c r="B442" s="141" t="s">
        <v>0</v>
      </c>
      <c r="C442" s="141" t="s">
        <v>0</v>
      </c>
      <c r="D442" s="141" t="s">
        <v>0</v>
      </c>
      <c r="E442" s="141" t="s">
        <v>0</v>
      </c>
      <c r="F442" s="141" t="s">
        <v>0</v>
      </c>
      <c r="H442" s="39"/>
      <c r="I442" s="58"/>
    </row>
    <row r="443" spans="1:9" x14ac:dyDescent="0.3">
      <c r="A443" s="107">
        <v>7853</v>
      </c>
      <c r="B443" s="141" t="s">
        <v>0</v>
      </c>
      <c r="C443" s="141" t="s">
        <v>0</v>
      </c>
      <c r="D443" s="141" t="s">
        <v>0</v>
      </c>
      <c r="E443" s="141" t="s">
        <v>0</v>
      </c>
      <c r="F443" s="141" t="s">
        <v>0</v>
      </c>
      <c r="H443" s="39"/>
      <c r="I443" s="58"/>
    </row>
    <row r="444" spans="1:9" x14ac:dyDescent="0.3">
      <c r="A444" s="107">
        <v>7884</v>
      </c>
      <c r="B444" s="141" t="s">
        <v>0</v>
      </c>
      <c r="C444" s="141" t="s">
        <v>0</v>
      </c>
      <c r="D444" s="141" t="s">
        <v>0</v>
      </c>
      <c r="E444" s="141" t="s">
        <v>0</v>
      </c>
      <c r="F444" s="141" t="s">
        <v>0</v>
      </c>
      <c r="H444" s="39"/>
      <c r="I444" s="58"/>
    </row>
    <row r="445" spans="1:9" x14ac:dyDescent="0.3">
      <c r="A445" s="107">
        <v>7915</v>
      </c>
      <c r="B445" s="141" t="s">
        <v>0</v>
      </c>
      <c r="C445" s="141" t="s">
        <v>0</v>
      </c>
      <c r="D445" s="141" t="s">
        <v>0</v>
      </c>
      <c r="E445" s="141" t="s">
        <v>0</v>
      </c>
      <c r="F445" s="141" t="s">
        <v>0</v>
      </c>
      <c r="H445" s="39"/>
      <c r="I445" s="58"/>
    </row>
    <row r="446" spans="1:9" x14ac:dyDescent="0.3">
      <c r="A446" s="107">
        <v>7945</v>
      </c>
      <c r="B446" s="141" t="s">
        <v>0</v>
      </c>
      <c r="C446" s="141" t="s">
        <v>0</v>
      </c>
      <c r="D446" s="141" t="s">
        <v>0</v>
      </c>
      <c r="E446" s="141" t="s">
        <v>0</v>
      </c>
      <c r="F446" s="141" t="s">
        <v>0</v>
      </c>
      <c r="H446" s="39"/>
      <c r="I446" s="58"/>
    </row>
    <row r="447" spans="1:9" x14ac:dyDescent="0.3">
      <c r="A447" s="107">
        <v>7976</v>
      </c>
      <c r="B447" s="141" t="s">
        <v>0</v>
      </c>
      <c r="C447" s="141" t="s">
        <v>0</v>
      </c>
      <c r="D447" s="141" t="s">
        <v>0</v>
      </c>
      <c r="E447" s="141" t="s">
        <v>0</v>
      </c>
      <c r="F447" s="141" t="s">
        <v>0</v>
      </c>
      <c r="H447" s="39"/>
      <c r="I447" s="58"/>
    </row>
    <row r="448" spans="1:9" x14ac:dyDescent="0.3">
      <c r="A448" s="107">
        <v>8006</v>
      </c>
      <c r="B448" s="141" t="s">
        <v>0</v>
      </c>
      <c r="C448" s="141" t="s">
        <v>0</v>
      </c>
      <c r="D448" s="141" t="s">
        <v>0</v>
      </c>
      <c r="E448" s="141" t="s">
        <v>0</v>
      </c>
      <c r="F448" s="141" t="s">
        <v>0</v>
      </c>
      <c r="H448" s="39"/>
      <c r="I448" s="58"/>
    </row>
    <row r="449" spans="1:9" x14ac:dyDescent="0.3">
      <c r="A449" s="107">
        <v>8037</v>
      </c>
      <c r="B449" s="141" t="s">
        <v>0</v>
      </c>
      <c r="C449" s="141" t="s">
        <v>0</v>
      </c>
      <c r="D449" s="141" t="s">
        <v>0</v>
      </c>
      <c r="E449" s="141" t="s">
        <v>0</v>
      </c>
      <c r="F449" s="141" t="s">
        <v>0</v>
      </c>
      <c r="H449" s="39"/>
      <c r="I449" s="58"/>
    </row>
    <row r="450" spans="1:9" x14ac:dyDescent="0.3">
      <c r="A450" s="107">
        <v>8068</v>
      </c>
      <c r="B450" s="141" t="s">
        <v>0</v>
      </c>
      <c r="C450" s="141" t="s">
        <v>0</v>
      </c>
      <c r="D450" s="141" t="s">
        <v>0</v>
      </c>
      <c r="E450" s="141" t="s">
        <v>0</v>
      </c>
      <c r="F450" s="141" t="s">
        <v>0</v>
      </c>
      <c r="H450" s="39"/>
      <c r="I450" s="58"/>
    </row>
    <row r="451" spans="1:9" x14ac:dyDescent="0.3">
      <c r="A451" s="107">
        <v>8096</v>
      </c>
      <c r="B451" s="141" t="s">
        <v>0</v>
      </c>
      <c r="C451" s="141" t="s">
        <v>0</v>
      </c>
      <c r="D451" s="141" t="s">
        <v>0</v>
      </c>
      <c r="E451" s="141" t="s">
        <v>0</v>
      </c>
      <c r="F451" s="141" t="s">
        <v>0</v>
      </c>
      <c r="H451" s="39"/>
      <c r="I451" s="58"/>
    </row>
    <row r="452" spans="1:9" x14ac:dyDescent="0.3">
      <c r="A452" s="107">
        <v>8127</v>
      </c>
      <c r="B452" s="141" t="s">
        <v>0</v>
      </c>
      <c r="C452" s="141" t="s">
        <v>0</v>
      </c>
      <c r="D452" s="141" t="s">
        <v>0</v>
      </c>
      <c r="E452" s="141" t="s">
        <v>0</v>
      </c>
      <c r="F452" s="141" t="s">
        <v>0</v>
      </c>
      <c r="H452" s="39"/>
      <c r="I452" s="58"/>
    </row>
    <row r="453" spans="1:9" x14ac:dyDescent="0.3">
      <c r="A453" s="107">
        <v>8157</v>
      </c>
      <c r="B453" s="141" t="s">
        <v>0</v>
      </c>
      <c r="C453" s="141" t="s">
        <v>0</v>
      </c>
      <c r="D453" s="141" t="s">
        <v>0</v>
      </c>
      <c r="E453" s="141" t="s">
        <v>0</v>
      </c>
      <c r="F453" s="141" t="s">
        <v>0</v>
      </c>
      <c r="H453" s="39"/>
      <c r="I453" s="58"/>
    </row>
    <row r="454" spans="1:9" x14ac:dyDescent="0.3">
      <c r="A454" s="107">
        <v>8188</v>
      </c>
      <c r="B454" s="141" t="s">
        <v>0</v>
      </c>
      <c r="C454" s="141" t="s">
        <v>0</v>
      </c>
      <c r="D454" s="141" t="s">
        <v>0</v>
      </c>
      <c r="E454" s="141" t="s">
        <v>0</v>
      </c>
      <c r="F454" s="141" t="s">
        <v>0</v>
      </c>
      <c r="H454" s="39"/>
      <c r="I454" s="58"/>
    </row>
    <row r="455" spans="1:9" x14ac:dyDescent="0.3">
      <c r="A455" s="107">
        <v>8218</v>
      </c>
      <c r="B455" s="141" t="s">
        <v>0</v>
      </c>
      <c r="C455" s="141" t="s">
        <v>0</v>
      </c>
      <c r="D455" s="141" t="s">
        <v>0</v>
      </c>
      <c r="E455" s="141" t="s">
        <v>0</v>
      </c>
      <c r="F455" s="141" t="s">
        <v>0</v>
      </c>
      <c r="H455" s="39"/>
      <c r="I455" s="58"/>
    </row>
    <row r="456" spans="1:9" x14ac:dyDescent="0.3">
      <c r="A456" s="107">
        <v>8249</v>
      </c>
      <c r="B456" s="141" t="s">
        <v>0</v>
      </c>
      <c r="C456" s="141" t="s">
        <v>0</v>
      </c>
      <c r="D456" s="141" t="s">
        <v>0</v>
      </c>
      <c r="E456" s="141" t="s">
        <v>0</v>
      </c>
      <c r="F456" s="141" t="s">
        <v>0</v>
      </c>
      <c r="H456" s="39"/>
      <c r="I456" s="58"/>
    </row>
    <row r="457" spans="1:9" x14ac:dyDescent="0.3">
      <c r="A457" s="107">
        <v>8280</v>
      </c>
      <c r="B457" s="141" t="s">
        <v>0</v>
      </c>
      <c r="C457" s="141" t="s">
        <v>0</v>
      </c>
      <c r="D457" s="141" t="s">
        <v>0</v>
      </c>
      <c r="E457" s="141" t="s">
        <v>0</v>
      </c>
      <c r="F457" s="141" t="s">
        <v>0</v>
      </c>
      <c r="H457" s="39"/>
      <c r="I457" s="58"/>
    </row>
    <row r="458" spans="1:9" x14ac:dyDescent="0.3">
      <c r="A458" s="107">
        <v>8310</v>
      </c>
      <c r="B458" s="141" t="s">
        <v>0</v>
      </c>
      <c r="C458" s="141" t="s">
        <v>0</v>
      </c>
      <c r="D458" s="141" t="s">
        <v>0</v>
      </c>
      <c r="E458" s="141" t="s">
        <v>0</v>
      </c>
      <c r="F458" s="141" t="s">
        <v>0</v>
      </c>
      <c r="H458" s="39"/>
      <c r="I458" s="58"/>
    </row>
    <row r="459" spans="1:9" x14ac:dyDescent="0.3">
      <c r="A459" s="107">
        <v>8341</v>
      </c>
      <c r="B459" s="141" t="s">
        <v>0</v>
      </c>
      <c r="C459" s="141" t="s">
        <v>0</v>
      </c>
      <c r="D459" s="141" t="s">
        <v>0</v>
      </c>
      <c r="E459" s="141" t="s">
        <v>0</v>
      </c>
      <c r="F459" s="141" t="s">
        <v>0</v>
      </c>
      <c r="H459" s="39"/>
      <c r="I459" s="58"/>
    </row>
    <row r="460" spans="1:9" x14ac:dyDescent="0.3">
      <c r="A460" s="107">
        <v>8371</v>
      </c>
      <c r="B460" s="141" t="s">
        <v>0</v>
      </c>
      <c r="C460" s="141" t="s">
        <v>0</v>
      </c>
      <c r="D460" s="141" t="s">
        <v>0</v>
      </c>
      <c r="E460" s="141" t="s">
        <v>0</v>
      </c>
      <c r="F460" s="141" t="s">
        <v>0</v>
      </c>
      <c r="H460" s="39"/>
      <c r="I460" s="58"/>
    </row>
    <row r="461" spans="1:9" x14ac:dyDescent="0.3">
      <c r="A461" s="107">
        <v>8402</v>
      </c>
      <c r="B461" s="141" t="s">
        <v>0</v>
      </c>
      <c r="C461" s="141" t="s">
        <v>0</v>
      </c>
      <c r="D461" s="141" t="s">
        <v>0</v>
      </c>
      <c r="E461" s="141" t="s">
        <v>0</v>
      </c>
      <c r="F461" s="141" t="s">
        <v>0</v>
      </c>
      <c r="H461" s="39"/>
      <c r="I461" s="58"/>
    </row>
    <row r="462" spans="1:9" x14ac:dyDescent="0.3">
      <c r="A462" s="107">
        <v>8433</v>
      </c>
      <c r="B462" s="141" t="s">
        <v>0</v>
      </c>
      <c r="C462" s="141" t="s">
        <v>0</v>
      </c>
      <c r="D462" s="141" t="s">
        <v>0</v>
      </c>
      <c r="E462" s="141" t="s">
        <v>0</v>
      </c>
      <c r="F462" s="141" t="s">
        <v>0</v>
      </c>
      <c r="H462" s="39"/>
      <c r="I462" s="58"/>
    </row>
    <row r="463" spans="1:9" x14ac:dyDescent="0.3">
      <c r="A463" s="107">
        <v>8461</v>
      </c>
      <c r="B463" s="141" t="s">
        <v>0</v>
      </c>
      <c r="C463" s="141" t="s">
        <v>0</v>
      </c>
      <c r="D463" s="141" t="s">
        <v>0</v>
      </c>
      <c r="E463" s="141" t="s">
        <v>0</v>
      </c>
      <c r="F463" s="141" t="s">
        <v>0</v>
      </c>
      <c r="H463" s="39"/>
      <c r="I463" s="58"/>
    </row>
    <row r="464" spans="1:9" x14ac:dyDescent="0.3">
      <c r="A464" s="107">
        <v>8492</v>
      </c>
      <c r="B464" s="141" t="s">
        <v>0</v>
      </c>
      <c r="C464" s="141" t="s">
        <v>0</v>
      </c>
      <c r="D464" s="141" t="s">
        <v>0</v>
      </c>
      <c r="E464" s="141" t="s">
        <v>0</v>
      </c>
      <c r="F464" s="141" t="s">
        <v>0</v>
      </c>
      <c r="H464" s="39"/>
      <c r="I464" s="58"/>
    </row>
    <row r="465" spans="1:9" x14ac:dyDescent="0.3">
      <c r="A465" s="107">
        <v>8522</v>
      </c>
      <c r="B465" s="141" t="s">
        <v>0</v>
      </c>
      <c r="C465" s="141" t="s">
        <v>0</v>
      </c>
      <c r="D465" s="141" t="s">
        <v>0</v>
      </c>
      <c r="E465" s="141" t="s">
        <v>0</v>
      </c>
      <c r="F465" s="141" t="s">
        <v>0</v>
      </c>
      <c r="H465" s="39"/>
      <c r="I465" s="58"/>
    </row>
    <row r="466" spans="1:9" x14ac:dyDescent="0.3">
      <c r="A466" s="107">
        <v>8553</v>
      </c>
      <c r="B466" s="141" t="s">
        <v>0</v>
      </c>
      <c r="C466" s="141" t="s">
        <v>0</v>
      </c>
      <c r="D466" s="141" t="s">
        <v>0</v>
      </c>
      <c r="E466" s="141" t="s">
        <v>0</v>
      </c>
      <c r="F466" s="141" t="s">
        <v>0</v>
      </c>
      <c r="H466" s="39"/>
      <c r="I466" s="58"/>
    </row>
    <row r="467" spans="1:9" x14ac:dyDescent="0.3">
      <c r="A467" s="107">
        <v>8583</v>
      </c>
      <c r="B467" s="141" t="s">
        <v>0</v>
      </c>
      <c r="C467" s="141" t="s">
        <v>0</v>
      </c>
      <c r="D467" s="141" t="s">
        <v>0</v>
      </c>
      <c r="E467" s="141" t="s">
        <v>0</v>
      </c>
      <c r="F467" s="141" t="s">
        <v>0</v>
      </c>
      <c r="H467" s="39"/>
      <c r="I467" s="58"/>
    </row>
    <row r="468" spans="1:9" x14ac:dyDescent="0.3">
      <c r="A468" s="107">
        <v>8614</v>
      </c>
      <c r="B468" s="141" t="s">
        <v>0</v>
      </c>
      <c r="C468" s="141" t="s">
        <v>0</v>
      </c>
      <c r="D468" s="141" t="s">
        <v>0</v>
      </c>
      <c r="E468" s="141" t="s">
        <v>0</v>
      </c>
      <c r="F468" s="141" t="s">
        <v>0</v>
      </c>
      <c r="H468" s="39"/>
      <c r="I468" s="58"/>
    </row>
    <row r="469" spans="1:9" x14ac:dyDescent="0.3">
      <c r="A469" s="107">
        <v>8645</v>
      </c>
      <c r="B469" s="141" t="s">
        <v>0</v>
      </c>
      <c r="C469" s="141" t="s">
        <v>0</v>
      </c>
      <c r="D469" s="141" t="s">
        <v>0</v>
      </c>
      <c r="E469" s="141" t="s">
        <v>0</v>
      </c>
      <c r="F469" s="141" t="s">
        <v>0</v>
      </c>
      <c r="H469" s="39"/>
      <c r="I469" s="58"/>
    </row>
    <row r="470" spans="1:9" x14ac:dyDescent="0.3">
      <c r="A470" s="107">
        <v>8675</v>
      </c>
      <c r="B470" s="141" t="s">
        <v>0</v>
      </c>
      <c r="C470" s="141" t="s">
        <v>0</v>
      </c>
      <c r="D470" s="141" t="s">
        <v>0</v>
      </c>
      <c r="E470" s="141" t="s">
        <v>0</v>
      </c>
      <c r="F470" s="141" t="s">
        <v>0</v>
      </c>
      <c r="H470" s="39"/>
      <c r="I470" s="58"/>
    </row>
    <row r="471" spans="1:9" x14ac:dyDescent="0.3">
      <c r="A471" s="107">
        <v>8706</v>
      </c>
      <c r="B471" s="141" t="s">
        <v>0</v>
      </c>
      <c r="C471" s="141" t="s">
        <v>0</v>
      </c>
      <c r="D471" s="141" t="s">
        <v>0</v>
      </c>
      <c r="E471" s="141" t="s">
        <v>0</v>
      </c>
      <c r="F471" s="141" t="s">
        <v>0</v>
      </c>
      <c r="H471" s="39"/>
      <c r="I471" s="58"/>
    </row>
    <row r="472" spans="1:9" x14ac:dyDescent="0.3">
      <c r="A472" s="107">
        <v>8736</v>
      </c>
      <c r="B472" s="141" t="s">
        <v>0</v>
      </c>
      <c r="C472" s="141" t="s">
        <v>0</v>
      </c>
      <c r="D472" s="141" t="s">
        <v>0</v>
      </c>
      <c r="E472" s="141" t="s">
        <v>0</v>
      </c>
      <c r="F472" s="141" t="s">
        <v>0</v>
      </c>
      <c r="H472" s="39"/>
      <c r="I472" s="58"/>
    </row>
    <row r="473" spans="1:9" x14ac:dyDescent="0.3">
      <c r="A473" s="107">
        <v>8767</v>
      </c>
      <c r="B473" s="141" t="s">
        <v>0</v>
      </c>
      <c r="C473" s="141" t="s">
        <v>0</v>
      </c>
      <c r="D473" s="141" t="s">
        <v>0</v>
      </c>
      <c r="E473" s="141" t="s">
        <v>0</v>
      </c>
      <c r="F473" s="141" t="s">
        <v>0</v>
      </c>
      <c r="H473" s="39"/>
      <c r="I473" s="58"/>
    </row>
    <row r="474" spans="1:9" x14ac:dyDescent="0.3">
      <c r="A474" s="107">
        <v>8798</v>
      </c>
      <c r="B474" s="141" t="s">
        <v>0</v>
      </c>
      <c r="C474" s="141" t="s">
        <v>0</v>
      </c>
      <c r="D474" s="141" t="s">
        <v>0</v>
      </c>
      <c r="E474" s="141" t="s">
        <v>0</v>
      </c>
      <c r="F474" s="141" t="s">
        <v>0</v>
      </c>
      <c r="H474" s="39"/>
      <c r="I474" s="58"/>
    </row>
    <row r="475" spans="1:9" x14ac:dyDescent="0.3">
      <c r="A475" s="107">
        <v>8827</v>
      </c>
      <c r="B475" s="141" t="s">
        <v>0</v>
      </c>
      <c r="C475" s="141" t="s">
        <v>0</v>
      </c>
      <c r="D475" s="141" t="s">
        <v>0</v>
      </c>
      <c r="E475" s="141" t="s">
        <v>0</v>
      </c>
      <c r="F475" s="141" t="s">
        <v>0</v>
      </c>
      <c r="H475" s="39"/>
      <c r="I475" s="58"/>
    </row>
    <row r="476" spans="1:9" x14ac:dyDescent="0.3">
      <c r="A476" s="107">
        <v>8858</v>
      </c>
      <c r="B476" s="141" t="s">
        <v>0</v>
      </c>
      <c r="C476" s="141" t="s">
        <v>0</v>
      </c>
      <c r="D476" s="141" t="s">
        <v>0</v>
      </c>
      <c r="E476" s="141" t="s">
        <v>0</v>
      </c>
      <c r="F476" s="141" t="s">
        <v>0</v>
      </c>
      <c r="H476" s="39"/>
      <c r="I476" s="58"/>
    </row>
    <row r="477" spans="1:9" x14ac:dyDescent="0.3">
      <c r="A477" s="107">
        <v>8888</v>
      </c>
      <c r="B477" s="141" t="s">
        <v>0</v>
      </c>
      <c r="C477" s="141" t="s">
        <v>0</v>
      </c>
      <c r="D477" s="141" t="s">
        <v>0</v>
      </c>
      <c r="E477" s="141" t="s">
        <v>0</v>
      </c>
      <c r="F477" s="141" t="s">
        <v>0</v>
      </c>
      <c r="H477" s="39"/>
      <c r="I477" s="58"/>
    </row>
    <row r="478" spans="1:9" x14ac:dyDescent="0.3">
      <c r="A478" s="107">
        <v>8919</v>
      </c>
      <c r="B478" s="141" t="s">
        <v>0</v>
      </c>
      <c r="C478" s="141" t="s">
        <v>0</v>
      </c>
      <c r="D478" s="141" t="s">
        <v>0</v>
      </c>
      <c r="E478" s="141" t="s">
        <v>0</v>
      </c>
      <c r="F478" s="141" t="s">
        <v>0</v>
      </c>
      <c r="H478" s="39"/>
      <c r="I478" s="58"/>
    </row>
    <row r="479" spans="1:9" x14ac:dyDescent="0.3">
      <c r="A479" s="107">
        <v>8949</v>
      </c>
      <c r="B479" s="141" t="s">
        <v>0</v>
      </c>
      <c r="C479" s="141" t="s">
        <v>0</v>
      </c>
      <c r="D479" s="141" t="s">
        <v>0</v>
      </c>
      <c r="E479" s="141" t="s">
        <v>0</v>
      </c>
      <c r="F479" s="141" t="s">
        <v>0</v>
      </c>
      <c r="H479" s="39"/>
      <c r="I479" s="58"/>
    </row>
    <row r="480" spans="1:9" x14ac:dyDescent="0.3">
      <c r="A480" s="107">
        <v>8980</v>
      </c>
      <c r="B480" s="141" t="s">
        <v>0</v>
      </c>
      <c r="C480" s="141" t="s">
        <v>0</v>
      </c>
      <c r="D480" s="141" t="s">
        <v>0</v>
      </c>
      <c r="E480" s="141" t="s">
        <v>0</v>
      </c>
      <c r="F480" s="141" t="s">
        <v>0</v>
      </c>
      <c r="H480" s="39"/>
      <c r="I480" s="58"/>
    </row>
    <row r="481" spans="1:9" x14ac:dyDescent="0.3">
      <c r="A481" s="107">
        <v>9011</v>
      </c>
      <c r="B481" s="141" t="s">
        <v>0</v>
      </c>
      <c r="C481" s="141" t="s">
        <v>0</v>
      </c>
      <c r="D481" s="141" t="s">
        <v>0</v>
      </c>
      <c r="E481" s="141" t="s">
        <v>0</v>
      </c>
      <c r="F481" s="141" t="s">
        <v>0</v>
      </c>
      <c r="H481" s="39"/>
      <c r="I481" s="58"/>
    </row>
    <row r="482" spans="1:9" x14ac:dyDescent="0.3">
      <c r="A482" s="107">
        <v>9041</v>
      </c>
      <c r="B482" s="141" t="s">
        <v>0</v>
      </c>
      <c r="C482" s="141" t="s">
        <v>0</v>
      </c>
      <c r="D482" s="141" t="s">
        <v>0</v>
      </c>
      <c r="E482" s="141" t="s">
        <v>0</v>
      </c>
      <c r="F482" s="141" t="s">
        <v>0</v>
      </c>
      <c r="H482" s="39"/>
      <c r="I482" s="58"/>
    </row>
    <row r="483" spans="1:9" x14ac:dyDescent="0.3">
      <c r="A483" s="107">
        <v>9072</v>
      </c>
      <c r="B483" s="141" t="s">
        <v>0</v>
      </c>
      <c r="C483" s="141" t="s">
        <v>0</v>
      </c>
      <c r="D483" s="141" t="s">
        <v>0</v>
      </c>
      <c r="E483" s="141" t="s">
        <v>0</v>
      </c>
      <c r="F483" s="141" t="s">
        <v>0</v>
      </c>
      <c r="H483" s="39"/>
      <c r="I483" s="58"/>
    </row>
    <row r="484" spans="1:9" x14ac:dyDescent="0.3">
      <c r="A484" s="107">
        <v>9102</v>
      </c>
      <c r="B484" s="141" t="s">
        <v>0</v>
      </c>
      <c r="C484" s="141" t="s">
        <v>0</v>
      </c>
      <c r="D484" s="141" t="s">
        <v>0</v>
      </c>
      <c r="E484" s="141" t="s">
        <v>0</v>
      </c>
      <c r="F484" s="141" t="s">
        <v>0</v>
      </c>
      <c r="H484" s="39"/>
      <c r="I484" s="58"/>
    </row>
    <row r="485" spans="1:9" x14ac:dyDescent="0.3">
      <c r="A485" s="107">
        <v>9133</v>
      </c>
      <c r="B485" s="141" t="s">
        <v>0</v>
      </c>
      <c r="C485" s="141" t="s">
        <v>0</v>
      </c>
      <c r="D485" s="141" t="s">
        <v>0</v>
      </c>
      <c r="E485" s="141" t="s">
        <v>0</v>
      </c>
      <c r="F485" s="141" t="s">
        <v>0</v>
      </c>
      <c r="H485" s="39"/>
      <c r="I485" s="58"/>
    </row>
    <row r="486" spans="1:9" x14ac:dyDescent="0.3">
      <c r="A486" s="107">
        <v>9164</v>
      </c>
      <c r="B486" s="141" t="s">
        <v>0</v>
      </c>
      <c r="C486" s="141" t="s">
        <v>0</v>
      </c>
      <c r="D486" s="141" t="s">
        <v>0</v>
      </c>
      <c r="E486" s="141" t="s">
        <v>0</v>
      </c>
      <c r="F486" s="141" t="s">
        <v>0</v>
      </c>
      <c r="H486" s="39"/>
      <c r="I486" s="58"/>
    </row>
    <row r="487" spans="1:9" x14ac:dyDescent="0.3">
      <c r="A487" s="107">
        <v>9192</v>
      </c>
      <c r="B487" s="141" t="s">
        <v>0</v>
      </c>
      <c r="C487" s="141" t="s">
        <v>0</v>
      </c>
      <c r="D487" s="141" t="s">
        <v>0</v>
      </c>
      <c r="E487" s="141" t="s">
        <v>0</v>
      </c>
      <c r="F487" s="141" t="s">
        <v>0</v>
      </c>
      <c r="H487" s="39"/>
      <c r="I487" s="58"/>
    </row>
    <row r="488" spans="1:9" x14ac:dyDescent="0.3">
      <c r="A488" s="107">
        <v>9223</v>
      </c>
      <c r="B488" s="141" t="s">
        <v>0</v>
      </c>
      <c r="C488" s="141" t="s">
        <v>0</v>
      </c>
      <c r="D488" s="141" t="s">
        <v>0</v>
      </c>
      <c r="E488" s="141" t="s">
        <v>0</v>
      </c>
      <c r="F488" s="141" t="s">
        <v>0</v>
      </c>
      <c r="H488" s="39"/>
      <c r="I488" s="58"/>
    </row>
    <row r="489" spans="1:9" x14ac:dyDescent="0.3">
      <c r="A489" s="107">
        <v>9253</v>
      </c>
      <c r="B489" s="141" t="s">
        <v>0</v>
      </c>
      <c r="C489" s="141" t="s">
        <v>0</v>
      </c>
      <c r="D489" s="141" t="s">
        <v>0</v>
      </c>
      <c r="E489" s="141" t="s">
        <v>0</v>
      </c>
      <c r="F489" s="141" t="s">
        <v>0</v>
      </c>
      <c r="H489" s="39"/>
      <c r="I489" s="58"/>
    </row>
    <row r="490" spans="1:9" x14ac:dyDescent="0.3">
      <c r="A490" s="107">
        <v>9284</v>
      </c>
      <c r="B490" s="141" t="s">
        <v>0</v>
      </c>
      <c r="C490" s="141" t="s">
        <v>0</v>
      </c>
      <c r="D490" s="141" t="s">
        <v>0</v>
      </c>
      <c r="E490" s="141" t="s">
        <v>0</v>
      </c>
      <c r="F490" s="141" t="s">
        <v>0</v>
      </c>
      <c r="H490" s="39"/>
      <c r="I490" s="58"/>
    </row>
    <row r="491" spans="1:9" x14ac:dyDescent="0.3">
      <c r="A491" s="107">
        <v>9314</v>
      </c>
      <c r="B491" s="141" t="s">
        <v>0</v>
      </c>
      <c r="C491" s="141" t="s">
        <v>0</v>
      </c>
      <c r="D491" s="141" t="s">
        <v>0</v>
      </c>
      <c r="E491" s="141" t="s">
        <v>0</v>
      </c>
      <c r="F491" s="141" t="s">
        <v>0</v>
      </c>
      <c r="H491" s="39"/>
      <c r="I491" s="58"/>
    </row>
    <row r="492" spans="1:9" x14ac:dyDescent="0.3">
      <c r="A492" s="107">
        <v>9345</v>
      </c>
      <c r="B492" s="141" t="s">
        <v>0</v>
      </c>
      <c r="C492" s="141" t="s">
        <v>0</v>
      </c>
      <c r="D492" s="141" t="s">
        <v>0</v>
      </c>
      <c r="E492" s="141" t="s">
        <v>0</v>
      </c>
      <c r="F492" s="141" t="s">
        <v>0</v>
      </c>
      <c r="H492" s="39"/>
      <c r="I492" s="58"/>
    </row>
    <row r="493" spans="1:9" x14ac:dyDescent="0.3">
      <c r="A493" s="107">
        <v>9376</v>
      </c>
      <c r="B493" s="141" t="s">
        <v>0</v>
      </c>
      <c r="C493" s="141" t="s">
        <v>0</v>
      </c>
      <c r="D493" s="141" t="s">
        <v>0</v>
      </c>
      <c r="E493" s="141" t="s">
        <v>0</v>
      </c>
      <c r="F493" s="141" t="s">
        <v>0</v>
      </c>
      <c r="H493" s="39"/>
      <c r="I493" s="58"/>
    </row>
    <row r="494" spans="1:9" x14ac:dyDescent="0.3">
      <c r="A494" s="107">
        <v>9406</v>
      </c>
      <c r="B494" s="141" t="s">
        <v>0</v>
      </c>
      <c r="C494" s="141" t="s">
        <v>0</v>
      </c>
      <c r="D494" s="141" t="s">
        <v>0</v>
      </c>
      <c r="E494" s="141" t="s">
        <v>0</v>
      </c>
      <c r="F494" s="141" t="s">
        <v>0</v>
      </c>
      <c r="H494" s="39"/>
      <c r="I494" s="58"/>
    </row>
    <row r="495" spans="1:9" x14ac:dyDescent="0.3">
      <c r="A495" s="107">
        <v>9437</v>
      </c>
      <c r="B495" s="141" t="s">
        <v>0</v>
      </c>
      <c r="C495" s="141" t="s">
        <v>0</v>
      </c>
      <c r="D495" s="141" t="s">
        <v>0</v>
      </c>
      <c r="E495" s="141" t="s">
        <v>0</v>
      </c>
      <c r="F495" s="141" t="s">
        <v>0</v>
      </c>
      <c r="H495" s="39"/>
      <c r="I495" s="58"/>
    </row>
    <row r="496" spans="1:9" x14ac:dyDescent="0.3">
      <c r="A496" s="107">
        <v>9467</v>
      </c>
      <c r="B496" s="141" t="s">
        <v>0</v>
      </c>
      <c r="C496" s="141" t="s">
        <v>0</v>
      </c>
      <c r="D496" s="141" t="s">
        <v>0</v>
      </c>
      <c r="E496" s="141" t="s">
        <v>0</v>
      </c>
      <c r="F496" s="141" t="s">
        <v>0</v>
      </c>
      <c r="H496" s="39"/>
      <c r="I496" s="58"/>
    </row>
    <row r="497" spans="1:9" x14ac:dyDescent="0.3">
      <c r="A497" s="107">
        <v>9498</v>
      </c>
      <c r="B497" s="141" t="s">
        <v>0</v>
      </c>
      <c r="C497" s="141" t="s">
        <v>0</v>
      </c>
      <c r="D497" s="141" t="s">
        <v>0</v>
      </c>
      <c r="E497" s="141" t="s">
        <v>0</v>
      </c>
      <c r="F497" s="141" t="s">
        <v>0</v>
      </c>
      <c r="H497" s="39"/>
      <c r="I497" s="58"/>
    </row>
    <row r="498" spans="1:9" x14ac:dyDescent="0.3">
      <c r="A498" s="107">
        <v>9529</v>
      </c>
      <c r="B498" s="141" t="s">
        <v>0</v>
      </c>
      <c r="C498" s="141" t="s">
        <v>0</v>
      </c>
      <c r="D498" s="141" t="s">
        <v>0</v>
      </c>
      <c r="E498" s="141" t="s">
        <v>0</v>
      </c>
      <c r="F498" s="141" t="s">
        <v>0</v>
      </c>
      <c r="H498" s="39"/>
      <c r="I498" s="58"/>
    </row>
    <row r="499" spans="1:9" x14ac:dyDescent="0.3">
      <c r="A499" s="107">
        <v>9557</v>
      </c>
      <c r="B499" s="141" t="s">
        <v>0</v>
      </c>
      <c r="C499" s="141" t="s">
        <v>0</v>
      </c>
      <c r="D499" s="141" t="s">
        <v>0</v>
      </c>
      <c r="E499" s="141" t="s">
        <v>0</v>
      </c>
      <c r="F499" s="141" t="s">
        <v>0</v>
      </c>
      <c r="H499" s="39"/>
      <c r="I499" s="58"/>
    </row>
    <row r="500" spans="1:9" x14ac:dyDescent="0.3">
      <c r="A500" s="107">
        <v>9588</v>
      </c>
      <c r="B500" s="141" t="s">
        <v>0</v>
      </c>
      <c r="C500" s="141" t="s">
        <v>0</v>
      </c>
      <c r="D500" s="141" t="s">
        <v>0</v>
      </c>
      <c r="E500" s="141" t="s">
        <v>0</v>
      </c>
      <c r="F500" s="141" t="s">
        <v>0</v>
      </c>
      <c r="H500" s="39"/>
      <c r="I500" s="58"/>
    </row>
    <row r="501" spans="1:9" x14ac:dyDescent="0.3">
      <c r="A501" s="107">
        <v>9618</v>
      </c>
      <c r="B501" s="141" t="s">
        <v>0</v>
      </c>
      <c r="C501" s="141" t="s">
        <v>0</v>
      </c>
      <c r="D501" s="141" t="s">
        <v>0</v>
      </c>
      <c r="E501" s="141" t="s">
        <v>0</v>
      </c>
      <c r="F501" s="141" t="s">
        <v>0</v>
      </c>
      <c r="H501" s="39"/>
      <c r="I501" s="58"/>
    </row>
    <row r="502" spans="1:9" x14ac:dyDescent="0.3">
      <c r="A502" s="107">
        <v>9649</v>
      </c>
      <c r="B502" s="141" t="s">
        <v>0</v>
      </c>
      <c r="C502" s="141" t="s">
        <v>0</v>
      </c>
      <c r="D502" s="141" t="s">
        <v>0</v>
      </c>
      <c r="E502" s="141" t="s">
        <v>0</v>
      </c>
      <c r="F502" s="141" t="s">
        <v>0</v>
      </c>
      <c r="H502" s="39"/>
      <c r="I502" s="58"/>
    </row>
    <row r="503" spans="1:9" x14ac:dyDescent="0.3">
      <c r="A503" s="107">
        <v>9679</v>
      </c>
      <c r="B503" s="141" t="s">
        <v>0</v>
      </c>
      <c r="C503" s="141" t="s">
        <v>0</v>
      </c>
      <c r="D503" s="141" t="s">
        <v>0</v>
      </c>
      <c r="E503" s="141" t="s">
        <v>0</v>
      </c>
      <c r="F503" s="141" t="s">
        <v>0</v>
      </c>
      <c r="H503" s="39"/>
      <c r="I503" s="58"/>
    </row>
    <row r="504" spans="1:9" x14ac:dyDescent="0.3">
      <c r="A504" s="107">
        <v>9710</v>
      </c>
      <c r="B504" s="141" t="s">
        <v>0</v>
      </c>
      <c r="C504" s="141" t="s">
        <v>0</v>
      </c>
      <c r="D504" s="141" t="s">
        <v>0</v>
      </c>
      <c r="E504" s="141" t="s">
        <v>0</v>
      </c>
      <c r="F504" s="141" t="s">
        <v>0</v>
      </c>
      <c r="H504" s="39"/>
      <c r="I504" s="58"/>
    </row>
    <row r="505" spans="1:9" x14ac:dyDescent="0.3">
      <c r="A505" s="107">
        <v>9741</v>
      </c>
      <c r="B505" s="141" t="s">
        <v>0</v>
      </c>
      <c r="C505" s="141" t="s">
        <v>0</v>
      </c>
      <c r="D505" s="141" t="s">
        <v>0</v>
      </c>
      <c r="E505" s="141" t="s">
        <v>0</v>
      </c>
      <c r="F505" s="141" t="s">
        <v>0</v>
      </c>
      <c r="H505" s="39"/>
      <c r="I505" s="58"/>
    </row>
    <row r="506" spans="1:9" x14ac:dyDescent="0.3">
      <c r="A506" s="107">
        <v>9771</v>
      </c>
      <c r="B506" s="141" t="s">
        <v>0</v>
      </c>
      <c r="C506" s="141" t="s">
        <v>0</v>
      </c>
      <c r="D506" s="141" t="s">
        <v>0</v>
      </c>
      <c r="E506" s="141" t="s">
        <v>0</v>
      </c>
      <c r="F506" s="141" t="s">
        <v>0</v>
      </c>
      <c r="H506" s="39"/>
      <c r="I506" s="58"/>
    </row>
    <row r="507" spans="1:9" x14ac:dyDescent="0.3">
      <c r="A507" s="107">
        <v>9802</v>
      </c>
      <c r="B507" s="141" t="s">
        <v>0</v>
      </c>
      <c r="C507" s="141" t="s">
        <v>0</v>
      </c>
      <c r="D507" s="141" t="s">
        <v>0</v>
      </c>
      <c r="E507" s="141" t="s">
        <v>0</v>
      </c>
      <c r="F507" s="141" t="s">
        <v>0</v>
      </c>
      <c r="H507" s="39"/>
      <c r="I507" s="58"/>
    </row>
    <row r="508" spans="1:9" x14ac:dyDescent="0.3">
      <c r="A508" s="107">
        <v>9832</v>
      </c>
      <c r="B508" s="141" t="s">
        <v>0</v>
      </c>
      <c r="C508" s="141" t="s">
        <v>0</v>
      </c>
      <c r="D508" s="141" t="s">
        <v>0</v>
      </c>
      <c r="E508" s="141" t="s">
        <v>0</v>
      </c>
      <c r="F508" s="141" t="s">
        <v>0</v>
      </c>
      <c r="H508" s="39"/>
      <c r="I508" s="58"/>
    </row>
    <row r="509" spans="1:9" x14ac:dyDescent="0.3">
      <c r="A509" s="107">
        <v>9863</v>
      </c>
      <c r="B509" s="141" t="s">
        <v>0</v>
      </c>
      <c r="C509" s="141" t="s">
        <v>0</v>
      </c>
      <c r="D509" s="141" t="s">
        <v>0</v>
      </c>
      <c r="E509" s="141" t="s">
        <v>0</v>
      </c>
      <c r="F509" s="141" t="s">
        <v>0</v>
      </c>
      <c r="H509" s="39"/>
      <c r="I509" s="58"/>
    </row>
    <row r="510" spans="1:9" x14ac:dyDescent="0.3">
      <c r="A510" s="107">
        <v>9894</v>
      </c>
      <c r="B510" s="141" t="s">
        <v>0</v>
      </c>
      <c r="C510" s="141" t="s">
        <v>0</v>
      </c>
      <c r="D510" s="141" t="s">
        <v>0</v>
      </c>
      <c r="E510" s="141" t="s">
        <v>0</v>
      </c>
      <c r="F510" s="141" t="s">
        <v>0</v>
      </c>
      <c r="H510" s="39"/>
      <c r="I510" s="58"/>
    </row>
    <row r="511" spans="1:9" x14ac:dyDescent="0.3">
      <c r="A511" s="107">
        <v>9922</v>
      </c>
      <c r="B511" s="141" t="s">
        <v>0</v>
      </c>
      <c r="C511" s="141" t="s">
        <v>0</v>
      </c>
      <c r="D511" s="141" t="s">
        <v>0</v>
      </c>
      <c r="E511" s="141" t="s">
        <v>0</v>
      </c>
      <c r="F511" s="141" t="s">
        <v>0</v>
      </c>
      <c r="H511" s="39"/>
      <c r="I511" s="58"/>
    </row>
    <row r="512" spans="1:9" x14ac:dyDescent="0.3">
      <c r="A512" s="107">
        <v>9953</v>
      </c>
      <c r="B512" s="141" t="s">
        <v>0</v>
      </c>
      <c r="C512" s="141" t="s">
        <v>0</v>
      </c>
      <c r="D512" s="141" t="s">
        <v>0</v>
      </c>
      <c r="E512" s="141" t="s">
        <v>0</v>
      </c>
      <c r="F512" s="141" t="s">
        <v>0</v>
      </c>
      <c r="H512" s="39"/>
      <c r="I512" s="58"/>
    </row>
    <row r="513" spans="1:9" x14ac:dyDescent="0.3">
      <c r="A513" s="107">
        <v>9983</v>
      </c>
      <c r="B513" s="141" t="s">
        <v>0</v>
      </c>
      <c r="C513" s="141" t="s">
        <v>0</v>
      </c>
      <c r="D513" s="141" t="s">
        <v>0</v>
      </c>
      <c r="E513" s="141" t="s">
        <v>0</v>
      </c>
      <c r="F513" s="141" t="s">
        <v>0</v>
      </c>
      <c r="H513" s="39"/>
      <c r="I513" s="58"/>
    </row>
    <row r="514" spans="1:9" x14ac:dyDescent="0.3">
      <c r="A514" s="107">
        <v>10014</v>
      </c>
      <c r="B514" s="141" t="s">
        <v>0</v>
      </c>
      <c r="C514" s="141" t="s">
        <v>0</v>
      </c>
      <c r="D514" s="141" t="s">
        <v>0</v>
      </c>
      <c r="E514" s="141" t="s">
        <v>0</v>
      </c>
      <c r="F514" s="141" t="s">
        <v>0</v>
      </c>
      <c r="H514" s="39"/>
      <c r="I514" s="58"/>
    </row>
    <row r="515" spans="1:9" x14ac:dyDescent="0.3">
      <c r="A515" s="107">
        <v>10044</v>
      </c>
      <c r="B515" s="141" t="s">
        <v>0</v>
      </c>
      <c r="C515" s="141" t="s">
        <v>0</v>
      </c>
      <c r="D515" s="141" t="s">
        <v>0</v>
      </c>
      <c r="E515" s="141" t="s">
        <v>0</v>
      </c>
      <c r="F515" s="141" t="s">
        <v>0</v>
      </c>
      <c r="H515" s="39"/>
      <c r="I515" s="58"/>
    </row>
    <row r="516" spans="1:9" x14ac:dyDescent="0.3">
      <c r="A516" s="107">
        <v>10075</v>
      </c>
      <c r="B516" s="141" t="s">
        <v>0</v>
      </c>
      <c r="C516" s="141" t="s">
        <v>0</v>
      </c>
      <c r="D516" s="141" t="s">
        <v>0</v>
      </c>
      <c r="E516" s="141" t="s">
        <v>0</v>
      </c>
      <c r="F516" s="141" t="s">
        <v>0</v>
      </c>
      <c r="H516" s="39"/>
      <c r="I516" s="58"/>
    </row>
    <row r="517" spans="1:9" x14ac:dyDescent="0.3">
      <c r="A517" s="107">
        <v>10106</v>
      </c>
      <c r="B517" s="141" t="s">
        <v>0</v>
      </c>
      <c r="C517" s="141" t="s">
        <v>0</v>
      </c>
      <c r="D517" s="141" t="s">
        <v>0</v>
      </c>
      <c r="E517" s="141" t="s">
        <v>0</v>
      </c>
      <c r="F517" s="141" t="s">
        <v>0</v>
      </c>
      <c r="H517" s="39"/>
      <c r="I517" s="58"/>
    </row>
    <row r="518" spans="1:9" x14ac:dyDescent="0.3">
      <c r="A518" s="107">
        <v>10136</v>
      </c>
      <c r="B518" s="141" t="s">
        <v>0</v>
      </c>
      <c r="C518" s="141" t="s">
        <v>0</v>
      </c>
      <c r="D518" s="141" t="s">
        <v>0</v>
      </c>
      <c r="E518" s="141" t="s">
        <v>0</v>
      </c>
      <c r="F518" s="141" t="s">
        <v>0</v>
      </c>
      <c r="H518" s="39"/>
      <c r="I518" s="58"/>
    </row>
    <row r="519" spans="1:9" x14ac:dyDescent="0.3">
      <c r="A519" s="107">
        <v>10167</v>
      </c>
      <c r="B519" s="141" t="s">
        <v>0</v>
      </c>
      <c r="C519" s="141" t="s">
        <v>0</v>
      </c>
      <c r="D519" s="141" t="s">
        <v>0</v>
      </c>
      <c r="E519" s="141" t="s">
        <v>0</v>
      </c>
      <c r="F519" s="141" t="s">
        <v>0</v>
      </c>
      <c r="H519" s="39"/>
      <c r="I519" s="58"/>
    </row>
    <row r="520" spans="1:9" x14ac:dyDescent="0.3">
      <c r="A520" s="107">
        <v>10197</v>
      </c>
      <c r="B520" s="141" t="s">
        <v>0</v>
      </c>
      <c r="C520" s="141" t="s">
        <v>0</v>
      </c>
      <c r="D520" s="141" t="s">
        <v>0</v>
      </c>
      <c r="E520" s="141" t="s">
        <v>0</v>
      </c>
      <c r="F520" s="141" t="s">
        <v>0</v>
      </c>
      <c r="H520" s="39"/>
      <c r="I520" s="58"/>
    </row>
    <row r="521" spans="1:9" x14ac:dyDescent="0.3">
      <c r="A521" s="107">
        <v>10228</v>
      </c>
      <c r="B521" s="141" t="s">
        <v>0</v>
      </c>
      <c r="C521" s="141" t="s">
        <v>0</v>
      </c>
      <c r="D521" s="141" t="s">
        <v>0</v>
      </c>
      <c r="E521" s="141" t="s">
        <v>0</v>
      </c>
      <c r="F521" s="141" t="s">
        <v>0</v>
      </c>
      <c r="H521" s="39"/>
      <c r="I521" s="58"/>
    </row>
    <row r="522" spans="1:9" x14ac:dyDescent="0.3">
      <c r="A522" s="107">
        <v>10259</v>
      </c>
      <c r="B522" s="141" t="s">
        <v>0</v>
      </c>
      <c r="C522" s="141" t="s">
        <v>0</v>
      </c>
      <c r="D522" s="141" t="s">
        <v>0</v>
      </c>
      <c r="E522" s="141" t="s">
        <v>0</v>
      </c>
      <c r="F522" s="141" t="s">
        <v>0</v>
      </c>
      <c r="H522" s="39"/>
      <c r="I522" s="58"/>
    </row>
    <row r="523" spans="1:9" x14ac:dyDescent="0.3">
      <c r="A523" s="107">
        <v>10288</v>
      </c>
      <c r="B523" s="141" t="s">
        <v>0</v>
      </c>
      <c r="C523" s="141" t="s">
        <v>0</v>
      </c>
      <c r="D523" s="141" t="s">
        <v>0</v>
      </c>
      <c r="E523" s="141" t="s">
        <v>0</v>
      </c>
      <c r="F523" s="141" t="s">
        <v>0</v>
      </c>
      <c r="H523" s="39"/>
      <c r="I523" s="58"/>
    </row>
    <row r="524" spans="1:9" x14ac:dyDescent="0.3">
      <c r="A524" s="107">
        <v>10319</v>
      </c>
      <c r="B524" s="141" t="s">
        <v>0</v>
      </c>
      <c r="C524" s="141" t="s">
        <v>0</v>
      </c>
      <c r="D524" s="141" t="s">
        <v>0</v>
      </c>
      <c r="E524" s="141" t="s">
        <v>0</v>
      </c>
      <c r="F524" s="141" t="s">
        <v>0</v>
      </c>
      <c r="H524" s="39"/>
      <c r="I524" s="58"/>
    </row>
    <row r="525" spans="1:9" x14ac:dyDescent="0.3">
      <c r="A525" s="107">
        <v>10349</v>
      </c>
      <c r="B525" s="141" t="s">
        <v>0</v>
      </c>
      <c r="C525" s="141" t="s">
        <v>0</v>
      </c>
      <c r="D525" s="141" t="s">
        <v>0</v>
      </c>
      <c r="E525" s="141" t="s">
        <v>0</v>
      </c>
      <c r="F525" s="141" t="s">
        <v>0</v>
      </c>
      <c r="H525" s="39"/>
      <c r="I525" s="58"/>
    </row>
    <row r="526" spans="1:9" x14ac:dyDescent="0.3">
      <c r="A526" s="107">
        <v>10380</v>
      </c>
      <c r="B526" s="141" t="s">
        <v>0</v>
      </c>
      <c r="C526" s="141" t="s">
        <v>0</v>
      </c>
      <c r="D526" s="141" t="s">
        <v>0</v>
      </c>
      <c r="E526" s="141" t="s">
        <v>0</v>
      </c>
      <c r="F526" s="141" t="s">
        <v>0</v>
      </c>
      <c r="H526" s="39"/>
      <c r="I526" s="58"/>
    </row>
    <row r="527" spans="1:9" x14ac:dyDescent="0.3">
      <c r="A527" s="107">
        <v>10410</v>
      </c>
      <c r="B527" s="141" t="s">
        <v>0</v>
      </c>
      <c r="C527" s="141" t="s">
        <v>0</v>
      </c>
      <c r="D527" s="141" t="s">
        <v>0</v>
      </c>
      <c r="E527" s="141" t="s">
        <v>0</v>
      </c>
      <c r="F527" s="141" t="s">
        <v>0</v>
      </c>
      <c r="H527" s="39"/>
      <c r="I527" s="58"/>
    </row>
    <row r="528" spans="1:9" x14ac:dyDescent="0.3">
      <c r="A528" s="107">
        <v>10441</v>
      </c>
      <c r="B528" s="141" t="s">
        <v>0</v>
      </c>
      <c r="C528" s="141" t="s">
        <v>0</v>
      </c>
      <c r="D528" s="141" t="s">
        <v>0</v>
      </c>
      <c r="E528" s="141" t="s">
        <v>0</v>
      </c>
      <c r="F528" s="141" t="s">
        <v>0</v>
      </c>
      <c r="H528" s="39"/>
      <c r="I528" s="58"/>
    </row>
    <row r="529" spans="1:9" x14ac:dyDescent="0.3">
      <c r="A529" s="107">
        <v>10472</v>
      </c>
      <c r="B529" s="141" t="s">
        <v>0</v>
      </c>
      <c r="C529" s="141" t="s">
        <v>0</v>
      </c>
      <c r="D529" s="141" t="s">
        <v>0</v>
      </c>
      <c r="E529" s="141" t="s">
        <v>0</v>
      </c>
      <c r="F529" s="141" t="s">
        <v>0</v>
      </c>
      <c r="G529" s="52"/>
      <c r="H529" s="39"/>
      <c r="I529" s="58"/>
    </row>
    <row r="530" spans="1:9" x14ac:dyDescent="0.3">
      <c r="A530" s="107">
        <v>10502</v>
      </c>
      <c r="B530" s="141" t="s">
        <v>0</v>
      </c>
      <c r="C530" s="141" t="s">
        <v>0</v>
      </c>
      <c r="D530" s="141" t="s">
        <v>0</v>
      </c>
      <c r="E530" s="141" t="s">
        <v>0</v>
      </c>
      <c r="F530" s="141" t="s">
        <v>0</v>
      </c>
      <c r="G530" s="52"/>
      <c r="H530" s="39"/>
      <c r="I530" s="58"/>
    </row>
    <row r="531" spans="1:9" x14ac:dyDescent="0.3">
      <c r="A531" s="107">
        <v>10533</v>
      </c>
      <c r="B531" s="141" t="s">
        <v>0</v>
      </c>
      <c r="C531" s="141" t="s">
        <v>0</v>
      </c>
      <c r="D531" s="141" t="s">
        <v>0</v>
      </c>
      <c r="E531" s="141" t="s">
        <v>0</v>
      </c>
      <c r="F531" s="141" t="s">
        <v>0</v>
      </c>
      <c r="G531" s="52"/>
      <c r="H531" s="39"/>
      <c r="I531" s="58"/>
    </row>
    <row r="532" spans="1:9" x14ac:dyDescent="0.3">
      <c r="A532" s="107">
        <v>10563</v>
      </c>
      <c r="B532" s="141" t="s">
        <v>0</v>
      </c>
      <c r="C532" s="141" t="s">
        <v>0</v>
      </c>
      <c r="D532" s="141" t="s">
        <v>0</v>
      </c>
      <c r="E532" s="141" t="s">
        <v>0</v>
      </c>
      <c r="F532" s="141" t="s">
        <v>0</v>
      </c>
      <c r="G532" s="52"/>
      <c r="H532" s="39"/>
      <c r="I532" s="58"/>
    </row>
    <row r="533" spans="1:9" x14ac:dyDescent="0.3">
      <c r="A533" s="107">
        <v>10594</v>
      </c>
      <c r="B533" s="141" t="s">
        <v>0</v>
      </c>
      <c r="C533" s="141" t="s">
        <v>0</v>
      </c>
      <c r="D533" s="141" t="s">
        <v>0</v>
      </c>
      <c r="E533" s="141" t="s">
        <v>0</v>
      </c>
      <c r="F533" s="141" t="s">
        <v>0</v>
      </c>
      <c r="G533" s="52"/>
      <c r="H533" s="39"/>
      <c r="I533" s="58"/>
    </row>
    <row r="534" spans="1:9" x14ac:dyDescent="0.3">
      <c r="A534" s="107">
        <v>10625</v>
      </c>
      <c r="B534" s="141" t="s">
        <v>0</v>
      </c>
      <c r="C534" s="141" t="s">
        <v>0</v>
      </c>
      <c r="D534" s="141" t="s">
        <v>0</v>
      </c>
      <c r="E534" s="141" t="s">
        <v>0</v>
      </c>
      <c r="F534" s="141" t="s">
        <v>0</v>
      </c>
      <c r="G534" s="52"/>
      <c r="H534" s="39"/>
      <c r="I534" s="58"/>
    </row>
    <row r="535" spans="1:9" x14ac:dyDescent="0.3">
      <c r="A535" s="107">
        <v>10653</v>
      </c>
      <c r="B535" s="141" t="s">
        <v>0</v>
      </c>
      <c r="C535" s="141" t="s">
        <v>0</v>
      </c>
      <c r="D535" s="141" t="s">
        <v>0</v>
      </c>
      <c r="E535" s="141" t="s">
        <v>0</v>
      </c>
      <c r="F535" s="141" t="s">
        <v>0</v>
      </c>
      <c r="G535" s="52"/>
      <c r="H535" s="39"/>
      <c r="I535" s="58"/>
    </row>
    <row r="536" spans="1:9" x14ac:dyDescent="0.3">
      <c r="A536" s="107">
        <v>10684</v>
      </c>
      <c r="B536" s="141" t="s">
        <v>0</v>
      </c>
      <c r="C536" s="98">
        <v>0.69</v>
      </c>
      <c r="D536" s="149" t="s">
        <v>0</v>
      </c>
      <c r="E536" s="149" t="s">
        <v>0</v>
      </c>
      <c r="F536" s="52">
        <f>C536</f>
        <v>0.69</v>
      </c>
      <c r="G536" s="52"/>
      <c r="H536" s="39"/>
      <c r="I536" s="58"/>
    </row>
    <row r="537" spans="1:9" x14ac:dyDescent="0.3">
      <c r="A537" s="107">
        <v>10714</v>
      </c>
      <c r="B537" s="141" t="s">
        <v>0</v>
      </c>
      <c r="C537" s="98">
        <v>1.65</v>
      </c>
      <c r="D537" s="149" t="s">
        <v>0</v>
      </c>
      <c r="E537" s="149" t="s">
        <v>0</v>
      </c>
      <c r="F537" s="52">
        <f t="shared" ref="F537:F600" si="0">C537</f>
        <v>1.65</v>
      </c>
      <c r="G537" s="52"/>
      <c r="H537" s="39"/>
      <c r="I537" s="58"/>
    </row>
    <row r="538" spans="1:9" x14ac:dyDescent="0.3">
      <c r="A538" s="107">
        <v>10745</v>
      </c>
      <c r="B538" s="141" t="s">
        <v>0</v>
      </c>
      <c r="C538" s="98">
        <v>2.06</v>
      </c>
      <c r="D538" s="149" t="s">
        <v>0</v>
      </c>
      <c r="E538" s="149" t="s">
        <v>0</v>
      </c>
      <c r="F538" s="52">
        <f t="shared" si="0"/>
        <v>2.06</v>
      </c>
      <c r="G538" s="52"/>
      <c r="H538" s="39"/>
      <c r="I538" s="58"/>
    </row>
    <row r="539" spans="1:9" x14ac:dyDescent="0.3">
      <c r="A539" s="107">
        <v>10775</v>
      </c>
      <c r="B539" s="141" t="s">
        <v>0</v>
      </c>
      <c r="C539" s="98">
        <v>0.79</v>
      </c>
      <c r="D539" s="149" t="s">
        <v>0</v>
      </c>
      <c r="E539" s="149" t="s">
        <v>0</v>
      </c>
      <c r="F539" s="52">
        <f t="shared" si="0"/>
        <v>0.79</v>
      </c>
      <c r="G539" s="52"/>
      <c r="H539" s="39"/>
      <c r="I539" s="58"/>
    </row>
    <row r="540" spans="1:9" x14ac:dyDescent="0.3">
      <c r="A540" s="107">
        <v>10806</v>
      </c>
      <c r="B540" s="141" t="s">
        <v>0</v>
      </c>
      <c r="C540" s="98">
        <v>0.04</v>
      </c>
      <c r="D540" s="149" t="s">
        <v>0</v>
      </c>
      <c r="E540" s="149" t="s">
        <v>0</v>
      </c>
      <c r="F540" s="52">
        <f t="shared" si="0"/>
        <v>0.04</v>
      </c>
      <c r="G540" s="52"/>
      <c r="H540" s="39"/>
      <c r="I540" s="58"/>
    </row>
    <row r="541" spans="1:9" x14ac:dyDescent="0.3">
      <c r="A541" s="107">
        <v>10837</v>
      </c>
      <c r="B541" s="141" t="s">
        <v>0</v>
      </c>
      <c r="C541" s="98">
        <v>0.91</v>
      </c>
      <c r="D541" s="149" t="s">
        <v>0</v>
      </c>
      <c r="E541" s="149" t="s">
        <v>0</v>
      </c>
      <c r="F541" s="52">
        <f t="shared" si="0"/>
        <v>0.91</v>
      </c>
      <c r="G541" s="52"/>
      <c r="H541" s="39"/>
      <c r="I541" s="58"/>
    </row>
    <row r="542" spans="1:9" x14ac:dyDescent="0.3">
      <c r="A542" s="107">
        <v>10867</v>
      </c>
      <c r="B542" s="141" t="s">
        <v>0</v>
      </c>
      <c r="C542" s="98">
        <v>2.31</v>
      </c>
      <c r="D542" s="149" t="s">
        <v>0</v>
      </c>
      <c r="E542" s="149" t="s">
        <v>0</v>
      </c>
      <c r="F542" s="52">
        <f t="shared" si="0"/>
        <v>2.31</v>
      </c>
      <c r="G542" s="52"/>
      <c r="H542" s="39"/>
      <c r="I542" s="58"/>
    </row>
    <row r="543" spans="1:9" x14ac:dyDescent="0.3">
      <c r="A543" s="107">
        <v>10898</v>
      </c>
      <c r="B543" s="141" t="s">
        <v>0</v>
      </c>
      <c r="C543" s="98">
        <v>1.89</v>
      </c>
      <c r="D543" s="149" t="s">
        <v>0</v>
      </c>
      <c r="E543" s="149" t="s">
        <v>0</v>
      </c>
      <c r="F543" s="52">
        <f t="shared" si="0"/>
        <v>1.89</v>
      </c>
      <c r="G543" s="52"/>
      <c r="H543" s="39"/>
      <c r="I543" s="58"/>
    </row>
    <row r="544" spans="1:9" x14ac:dyDescent="0.3">
      <c r="A544" s="107">
        <v>10928</v>
      </c>
      <c r="B544" s="141" t="s">
        <v>0</v>
      </c>
      <c r="C544" s="98">
        <v>2.08</v>
      </c>
      <c r="D544" s="149" t="s">
        <v>0</v>
      </c>
      <c r="E544" s="149" t="s">
        <v>0</v>
      </c>
      <c r="F544" s="52">
        <f t="shared" si="0"/>
        <v>2.08</v>
      </c>
      <c r="G544" s="52"/>
      <c r="H544" s="39"/>
      <c r="I544" s="58"/>
    </row>
    <row r="545" spans="1:9" x14ac:dyDescent="0.3">
      <c r="A545" s="107">
        <v>10959</v>
      </c>
      <c r="B545" s="141" t="s">
        <v>0</v>
      </c>
      <c r="C545" s="98">
        <v>2.21</v>
      </c>
      <c r="D545" s="149" t="s">
        <v>0</v>
      </c>
      <c r="E545" s="149" t="s">
        <v>0</v>
      </c>
      <c r="F545" s="52">
        <f t="shared" si="0"/>
        <v>2.21</v>
      </c>
      <c r="G545" s="52"/>
      <c r="H545" s="39"/>
      <c r="I545" s="58"/>
    </row>
    <row r="546" spans="1:9" x14ac:dyDescent="0.3">
      <c r="A546" s="107">
        <v>10990</v>
      </c>
      <c r="B546" s="141" t="s">
        <v>0</v>
      </c>
      <c r="C546" s="98">
        <v>3.12</v>
      </c>
      <c r="D546" s="149" t="s">
        <v>0</v>
      </c>
      <c r="E546" s="149" t="s">
        <v>0</v>
      </c>
      <c r="F546" s="52">
        <f t="shared" si="0"/>
        <v>3.12</v>
      </c>
      <c r="G546" s="52"/>
      <c r="H546" s="39"/>
      <c r="I546" s="58"/>
    </row>
    <row r="547" spans="1:9" x14ac:dyDescent="0.3">
      <c r="A547" s="107">
        <v>11018</v>
      </c>
      <c r="B547" s="141" t="s">
        <v>0</v>
      </c>
      <c r="C547" s="98">
        <v>3.63</v>
      </c>
      <c r="D547" s="149" t="s">
        <v>0</v>
      </c>
      <c r="E547" s="149" t="s">
        <v>0</v>
      </c>
      <c r="F547" s="52">
        <f t="shared" si="0"/>
        <v>3.63</v>
      </c>
      <c r="G547" s="52"/>
      <c r="H547" s="39"/>
      <c r="I547" s="58"/>
    </row>
    <row r="548" spans="1:9" x14ac:dyDescent="0.3">
      <c r="A548" s="107">
        <v>11049</v>
      </c>
      <c r="B548" s="141" t="s">
        <v>0</v>
      </c>
      <c r="C548" s="98">
        <v>3.6</v>
      </c>
      <c r="D548" s="149" t="s">
        <v>0</v>
      </c>
      <c r="E548" s="149" t="s">
        <v>0</v>
      </c>
      <c r="F548" s="52">
        <f t="shared" si="0"/>
        <v>3.6</v>
      </c>
      <c r="G548" s="52"/>
      <c r="H548" s="39"/>
      <c r="I548" s="58"/>
    </row>
    <row r="549" spans="1:9" x14ac:dyDescent="0.3">
      <c r="A549" s="107">
        <v>11079</v>
      </c>
      <c r="B549" s="141" t="s">
        <v>0</v>
      </c>
      <c r="C549" s="98">
        <v>3.39</v>
      </c>
      <c r="D549" s="149" t="s">
        <v>0</v>
      </c>
      <c r="E549" s="149" t="s">
        <v>0</v>
      </c>
      <c r="F549" s="52">
        <f t="shared" si="0"/>
        <v>3.39</v>
      </c>
      <c r="G549" s="52"/>
      <c r="H549" s="39"/>
      <c r="I549" s="58"/>
    </row>
    <row r="550" spans="1:9" x14ac:dyDescent="0.3">
      <c r="A550" s="107">
        <v>11110</v>
      </c>
      <c r="B550" s="141" t="s">
        <v>0</v>
      </c>
      <c r="C550" s="98">
        <v>3.77</v>
      </c>
      <c r="D550" s="149" t="s">
        <v>0</v>
      </c>
      <c r="E550" s="149" t="s">
        <v>0</v>
      </c>
      <c r="F550" s="52">
        <f t="shared" si="0"/>
        <v>3.77</v>
      </c>
      <c r="G550" s="52"/>
      <c r="H550" s="39"/>
      <c r="I550" s="58"/>
    </row>
    <row r="551" spans="1:9" x14ac:dyDescent="0.3">
      <c r="A551" s="107">
        <v>11140</v>
      </c>
      <c r="B551" s="141" t="s">
        <v>0</v>
      </c>
      <c r="C551" s="98">
        <v>5.0199999999999996</v>
      </c>
      <c r="D551" s="149" t="s">
        <v>0</v>
      </c>
      <c r="E551" s="149" t="s">
        <v>0</v>
      </c>
      <c r="F551" s="52">
        <f t="shared" si="0"/>
        <v>5.0199999999999996</v>
      </c>
      <c r="G551" s="52"/>
      <c r="H551" s="39"/>
      <c r="I551" s="58"/>
    </row>
    <row r="552" spans="1:9" x14ac:dyDescent="0.3">
      <c r="A552" s="107">
        <v>11171</v>
      </c>
      <c r="B552" s="141" t="s">
        <v>0</v>
      </c>
      <c r="C552" s="98">
        <v>6.64</v>
      </c>
      <c r="D552" s="149" t="s">
        <v>0</v>
      </c>
      <c r="E552" s="149" t="s">
        <v>0</v>
      </c>
      <c r="F552" s="52">
        <f t="shared" si="0"/>
        <v>6.64</v>
      </c>
      <c r="G552" s="52"/>
      <c r="H552" s="39"/>
      <c r="I552" s="58"/>
    </row>
    <row r="553" spans="1:9" x14ac:dyDescent="0.3">
      <c r="A553" s="107">
        <v>11202</v>
      </c>
      <c r="B553" s="141" t="s">
        <v>0</v>
      </c>
      <c r="C553" s="98">
        <v>7.79</v>
      </c>
      <c r="D553" s="149" t="s">
        <v>0</v>
      </c>
      <c r="E553" s="149" t="s">
        <v>0</v>
      </c>
      <c r="F553" s="52">
        <f t="shared" si="0"/>
        <v>7.79</v>
      </c>
      <c r="G553" s="52"/>
      <c r="H553" s="39"/>
      <c r="I553" s="58"/>
    </row>
    <row r="554" spans="1:9" x14ac:dyDescent="0.3">
      <c r="A554" s="107">
        <v>11232</v>
      </c>
      <c r="B554" s="141" t="s">
        <v>0</v>
      </c>
      <c r="C554" s="98">
        <v>9.01</v>
      </c>
      <c r="D554" s="149" t="s">
        <v>0</v>
      </c>
      <c r="E554" s="149" t="s">
        <v>0</v>
      </c>
      <c r="F554" s="52">
        <f t="shared" si="0"/>
        <v>9.01</v>
      </c>
      <c r="G554" s="52"/>
      <c r="H554" s="39"/>
      <c r="I554" s="58"/>
    </row>
    <row r="555" spans="1:9" x14ac:dyDescent="0.3">
      <c r="A555" s="107">
        <v>11263</v>
      </c>
      <c r="B555" s="141" t="s">
        <v>0</v>
      </c>
      <c r="C555" s="98">
        <v>10.78</v>
      </c>
      <c r="D555" s="149" t="s">
        <v>0</v>
      </c>
      <c r="E555" s="149" t="s">
        <v>0</v>
      </c>
      <c r="F555" s="52">
        <f t="shared" si="0"/>
        <v>10.78</v>
      </c>
      <c r="G555" s="52"/>
      <c r="H555" s="39"/>
      <c r="I555" s="58"/>
    </row>
    <row r="556" spans="1:9" x14ac:dyDescent="0.3">
      <c r="A556" s="107">
        <v>11293</v>
      </c>
      <c r="B556" s="141" t="s">
        <v>0</v>
      </c>
      <c r="C556" s="98">
        <v>11.89</v>
      </c>
      <c r="D556" s="149" t="s">
        <v>0</v>
      </c>
      <c r="E556" s="149" t="s">
        <v>0</v>
      </c>
      <c r="F556" s="52">
        <f t="shared" si="0"/>
        <v>11.89</v>
      </c>
      <c r="G556" s="52"/>
      <c r="H556" s="39"/>
      <c r="I556" s="58"/>
    </row>
    <row r="557" spans="1:9" x14ac:dyDescent="0.3">
      <c r="A557" s="107">
        <v>11324</v>
      </c>
      <c r="B557" s="141" t="s">
        <v>0</v>
      </c>
      <c r="C557" s="98">
        <v>11.18</v>
      </c>
      <c r="D557" s="149" t="s">
        <v>0</v>
      </c>
      <c r="E557" s="149" t="s">
        <v>0</v>
      </c>
      <c r="F557" s="52">
        <f t="shared" si="0"/>
        <v>11.18</v>
      </c>
      <c r="G557" s="52"/>
      <c r="H557" s="39"/>
      <c r="I557" s="58"/>
    </row>
    <row r="558" spans="1:9" x14ac:dyDescent="0.3">
      <c r="A558" s="107">
        <v>11355</v>
      </c>
      <c r="B558" s="141" t="s">
        <v>0</v>
      </c>
      <c r="C558" s="98">
        <v>11.67</v>
      </c>
      <c r="D558" s="149" t="s">
        <v>0</v>
      </c>
      <c r="E558" s="149" t="s">
        <v>0</v>
      </c>
      <c r="F558" s="52">
        <f t="shared" si="0"/>
        <v>11.67</v>
      </c>
      <c r="G558" s="52"/>
      <c r="H558" s="39"/>
      <c r="I558" s="58"/>
    </row>
    <row r="559" spans="1:9" x14ac:dyDescent="0.3">
      <c r="A559" s="107">
        <v>11383</v>
      </c>
      <c r="B559" s="141" t="s">
        <v>0</v>
      </c>
      <c r="C559" s="98">
        <v>11.78</v>
      </c>
      <c r="D559" s="149" t="s">
        <v>0</v>
      </c>
      <c r="E559" s="149" t="s">
        <v>0</v>
      </c>
      <c r="F559" s="52">
        <f t="shared" si="0"/>
        <v>11.78</v>
      </c>
      <c r="G559" s="52"/>
      <c r="H559" s="39"/>
      <c r="I559" s="58"/>
    </row>
    <row r="560" spans="1:9" x14ac:dyDescent="0.3">
      <c r="A560" s="107">
        <v>11414</v>
      </c>
      <c r="B560" s="141" t="s">
        <v>0</v>
      </c>
      <c r="C560" s="98">
        <v>11.94</v>
      </c>
      <c r="D560" s="149" t="s">
        <v>0</v>
      </c>
      <c r="E560" s="149" t="s">
        <v>0</v>
      </c>
      <c r="F560" s="52">
        <f t="shared" si="0"/>
        <v>11.94</v>
      </c>
      <c r="G560" s="52"/>
      <c r="H560" s="39"/>
      <c r="I560" s="58"/>
    </row>
    <row r="561" spans="1:9" x14ac:dyDescent="0.3">
      <c r="A561" s="107">
        <v>11444</v>
      </c>
      <c r="B561" s="141" t="s">
        <v>0</v>
      </c>
      <c r="C561" s="98">
        <v>12.3</v>
      </c>
      <c r="D561" s="149" t="s">
        <v>0</v>
      </c>
      <c r="E561" s="149" t="s">
        <v>0</v>
      </c>
      <c r="F561" s="52">
        <f t="shared" si="0"/>
        <v>12.3</v>
      </c>
      <c r="G561" s="52"/>
      <c r="H561" s="39"/>
      <c r="I561" s="58"/>
    </row>
    <row r="562" spans="1:9" x14ac:dyDescent="0.3">
      <c r="A562" s="107">
        <v>11475</v>
      </c>
      <c r="B562" s="141" t="s">
        <v>0</v>
      </c>
      <c r="C562" s="98">
        <v>13.02</v>
      </c>
      <c r="D562" s="149" t="s">
        <v>0</v>
      </c>
      <c r="E562" s="149" t="s">
        <v>0</v>
      </c>
      <c r="F562" s="52">
        <f t="shared" si="0"/>
        <v>13.02</v>
      </c>
      <c r="G562" s="52"/>
      <c r="H562" s="39"/>
      <c r="I562" s="58"/>
    </row>
    <row r="563" spans="1:9" x14ac:dyDescent="0.3">
      <c r="A563" s="107">
        <v>11505</v>
      </c>
      <c r="B563" s="141" t="s">
        <v>0</v>
      </c>
      <c r="C563" s="98">
        <v>13.84</v>
      </c>
      <c r="D563" s="149" t="s">
        <v>0</v>
      </c>
      <c r="E563" s="149" t="s">
        <v>0</v>
      </c>
      <c r="F563" s="52">
        <f t="shared" si="0"/>
        <v>13.84</v>
      </c>
      <c r="G563" s="52"/>
      <c r="H563" s="39"/>
      <c r="I563" s="58"/>
    </row>
    <row r="564" spans="1:9" x14ac:dyDescent="0.3">
      <c r="A564" s="107">
        <v>11536</v>
      </c>
      <c r="B564" s="141" t="s">
        <v>0</v>
      </c>
      <c r="C564" s="98">
        <v>15.01</v>
      </c>
      <c r="D564" s="149" t="s">
        <v>0</v>
      </c>
      <c r="E564" s="149" t="s">
        <v>0</v>
      </c>
      <c r="F564" s="52">
        <f t="shared" si="0"/>
        <v>15.01</v>
      </c>
      <c r="G564" s="52"/>
      <c r="H564" s="39"/>
      <c r="I564" s="58"/>
    </row>
    <row r="565" spans="1:9" x14ac:dyDescent="0.3">
      <c r="A565" s="107">
        <v>11567</v>
      </c>
      <c r="B565" s="141" t="s">
        <v>0</v>
      </c>
      <c r="C565" s="98">
        <v>15.83</v>
      </c>
      <c r="D565" s="149" t="s">
        <v>0</v>
      </c>
      <c r="E565" s="149" t="s">
        <v>0</v>
      </c>
      <c r="F565" s="52">
        <f t="shared" si="0"/>
        <v>15.83</v>
      </c>
      <c r="G565" s="52"/>
      <c r="H565" s="39"/>
      <c r="I565" s="58"/>
    </row>
    <row r="566" spans="1:9" x14ac:dyDescent="0.3">
      <c r="A566" s="107">
        <v>11597</v>
      </c>
      <c r="B566" s="141" t="s">
        <v>0</v>
      </c>
      <c r="C566" s="98">
        <v>16.75</v>
      </c>
      <c r="D566" s="149" t="s">
        <v>0</v>
      </c>
      <c r="E566" s="149" t="s">
        <v>0</v>
      </c>
      <c r="F566" s="52">
        <f t="shared" si="0"/>
        <v>16.75</v>
      </c>
      <c r="G566" s="52"/>
      <c r="H566" s="39"/>
      <c r="I566" s="58"/>
    </row>
    <row r="567" spans="1:9" x14ac:dyDescent="0.3">
      <c r="A567" s="107">
        <v>11628</v>
      </c>
      <c r="B567" s="141" t="s">
        <v>0</v>
      </c>
      <c r="C567" s="98">
        <v>17.95</v>
      </c>
      <c r="D567" s="149" t="s">
        <v>0</v>
      </c>
      <c r="E567" s="149" t="s">
        <v>0</v>
      </c>
      <c r="F567" s="52">
        <f t="shared" si="0"/>
        <v>17.95</v>
      </c>
      <c r="G567" s="52"/>
      <c r="H567" s="39"/>
      <c r="I567" s="58"/>
    </row>
    <row r="568" spans="1:9" x14ac:dyDescent="0.3">
      <c r="A568" s="107">
        <v>11658</v>
      </c>
      <c r="B568" s="141" t="s">
        <v>0</v>
      </c>
      <c r="C568" s="98">
        <v>19.100000000000001</v>
      </c>
      <c r="D568" s="149" t="s">
        <v>0</v>
      </c>
      <c r="E568" s="149" t="s">
        <v>0</v>
      </c>
      <c r="F568" s="52">
        <f t="shared" si="0"/>
        <v>19.100000000000001</v>
      </c>
      <c r="G568" s="52"/>
      <c r="H568" s="39"/>
      <c r="I568" s="58"/>
    </row>
    <row r="569" spans="1:9" x14ac:dyDescent="0.3">
      <c r="A569" s="107">
        <v>11689</v>
      </c>
      <c r="B569" s="141" t="s">
        <v>0</v>
      </c>
      <c r="C569" s="98">
        <v>18.04</v>
      </c>
      <c r="D569" s="149" t="s">
        <v>0</v>
      </c>
      <c r="E569" s="149" t="s">
        <v>0</v>
      </c>
      <c r="F569" s="52">
        <f t="shared" si="0"/>
        <v>18.04</v>
      </c>
      <c r="G569" s="52"/>
      <c r="H569" s="39"/>
      <c r="I569" s="58"/>
    </row>
    <row r="570" spans="1:9" x14ac:dyDescent="0.3">
      <c r="A570" s="107">
        <v>11720</v>
      </c>
      <c r="B570" s="141" t="s">
        <v>0</v>
      </c>
      <c r="C570" s="98">
        <v>18.66</v>
      </c>
      <c r="D570" s="149" t="s">
        <v>0</v>
      </c>
      <c r="E570" s="149" t="s">
        <v>0</v>
      </c>
      <c r="F570" s="52">
        <f t="shared" si="0"/>
        <v>18.66</v>
      </c>
      <c r="G570" s="52"/>
      <c r="H570" s="39"/>
      <c r="I570" s="58"/>
    </row>
    <row r="571" spans="1:9" x14ac:dyDescent="0.3">
      <c r="A571" s="107">
        <v>11749</v>
      </c>
      <c r="B571" s="141" t="s">
        <v>0</v>
      </c>
      <c r="C571" s="98">
        <v>19.78</v>
      </c>
      <c r="D571" s="149" t="s">
        <v>0</v>
      </c>
      <c r="E571" s="149" t="s">
        <v>0</v>
      </c>
      <c r="F571" s="52">
        <f t="shared" si="0"/>
        <v>19.78</v>
      </c>
      <c r="G571" s="52"/>
      <c r="H571" s="39"/>
      <c r="I571" s="58"/>
    </row>
    <row r="572" spans="1:9" x14ac:dyDescent="0.3">
      <c r="A572" s="107">
        <v>11780</v>
      </c>
      <c r="B572" s="141" t="s">
        <v>0</v>
      </c>
      <c r="C572" s="98">
        <v>21.03</v>
      </c>
      <c r="D572" s="149" t="s">
        <v>0</v>
      </c>
      <c r="E572" s="149" t="s">
        <v>0</v>
      </c>
      <c r="F572" s="52">
        <f t="shared" si="0"/>
        <v>21.03</v>
      </c>
      <c r="G572" s="52"/>
      <c r="H572" s="39"/>
      <c r="I572" s="58"/>
    </row>
    <row r="573" spans="1:9" x14ac:dyDescent="0.3">
      <c r="A573" s="107">
        <v>11810</v>
      </c>
      <c r="B573" s="141" t="s">
        <v>0</v>
      </c>
      <c r="C573" s="98">
        <v>22.34</v>
      </c>
      <c r="D573" s="149" t="s">
        <v>0</v>
      </c>
      <c r="E573" s="149" t="s">
        <v>0</v>
      </c>
      <c r="F573" s="52">
        <f t="shared" si="0"/>
        <v>22.34</v>
      </c>
      <c r="G573" s="52"/>
      <c r="H573" s="39"/>
      <c r="I573" s="58"/>
    </row>
    <row r="574" spans="1:9" x14ac:dyDescent="0.3">
      <c r="A574" s="107">
        <v>11841</v>
      </c>
      <c r="B574" s="141" t="s">
        <v>0</v>
      </c>
      <c r="C574" s="98">
        <v>23.72</v>
      </c>
      <c r="D574" s="149" t="s">
        <v>0</v>
      </c>
      <c r="E574" s="149" t="s">
        <v>0</v>
      </c>
      <c r="F574" s="52">
        <f t="shared" si="0"/>
        <v>23.72</v>
      </c>
      <c r="G574" s="52"/>
      <c r="H574" s="39"/>
      <c r="I574" s="58"/>
    </row>
    <row r="575" spans="1:9" x14ac:dyDescent="0.3">
      <c r="A575" s="107">
        <v>11871</v>
      </c>
      <c r="B575" s="141" t="s">
        <v>0</v>
      </c>
      <c r="C575" s="98">
        <v>24.54</v>
      </c>
      <c r="D575" s="149" t="s">
        <v>0</v>
      </c>
      <c r="E575" s="149" t="s">
        <v>0</v>
      </c>
      <c r="F575" s="52">
        <f t="shared" si="0"/>
        <v>24.54</v>
      </c>
      <c r="G575" s="52"/>
      <c r="H575" s="39"/>
      <c r="I575" s="58"/>
    </row>
    <row r="576" spans="1:9" x14ac:dyDescent="0.3">
      <c r="A576" s="107">
        <v>11902</v>
      </c>
      <c r="B576" s="141" t="s">
        <v>0</v>
      </c>
      <c r="C576" s="98">
        <v>25.02</v>
      </c>
      <c r="D576" s="149" t="s">
        <v>0</v>
      </c>
      <c r="E576" s="149" t="s">
        <v>0</v>
      </c>
      <c r="F576" s="52">
        <f t="shared" si="0"/>
        <v>25.02</v>
      </c>
      <c r="G576" s="52"/>
      <c r="H576" s="39"/>
      <c r="I576" s="58"/>
    </row>
    <row r="577" spans="1:9" x14ac:dyDescent="0.3">
      <c r="A577" s="107">
        <v>11933</v>
      </c>
      <c r="B577" s="141" t="s">
        <v>0</v>
      </c>
      <c r="C577" s="98">
        <v>24.85</v>
      </c>
      <c r="D577" s="149" t="s">
        <v>0</v>
      </c>
      <c r="E577" s="149" t="s">
        <v>0</v>
      </c>
      <c r="F577" s="52">
        <f t="shared" si="0"/>
        <v>24.85</v>
      </c>
      <c r="G577" s="52"/>
      <c r="H577" s="39"/>
      <c r="I577" s="58"/>
    </row>
    <row r="578" spans="1:9" x14ac:dyDescent="0.3">
      <c r="A578" s="107">
        <v>11963</v>
      </c>
      <c r="B578" s="141" t="s">
        <v>0</v>
      </c>
      <c r="C578" s="98">
        <v>24.82</v>
      </c>
      <c r="D578" s="149" t="s">
        <v>0</v>
      </c>
      <c r="E578" s="149" t="s">
        <v>0</v>
      </c>
      <c r="F578" s="52">
        <f t="shared" si="0"/>
        <v>24.82</v>
      </c>
      <c r="G578" s="52"/>
      <c r="H578" s="39"/>
      <c r="I578" s="58"/>
    </row>
    <row r="579" spans="1:9" x14ac:dyDescent="0.3">
      <c r="A579" s="107">
        <v>11994</v>
      </c>
      <c r="B579" s="141" t="s">
        <v>0</v>
      </c>
      <c r="C579" s="98">
        <v>24.67</v>
      </c>
      <c r="D579" s="149" t="s">
        <v>0</v>
      </c>
      <c r="E579" s="149" t="s">
        <v>0</v>
      </c>
      <c r="F579" s="52">
        <f t="shared" si="0"/>
        <v>24.67</v>
      </c>
      <c r="G579" s="52"/>
      <c r="H579" s="39"/>
      <c r="I579" s="58"/>
    </row>
    <row r="580" spans="1:9" x14ac:dyDescent="0.3">
      <c r="A580" s="107">
        <v>12024</v>
      </c>
      <c r="B580" s="141" t="s">
        <v>0</v>
      </c>
      <c r="C580" s="98">
        <v>25.2</v>
      </c>
      <c r="D580" s="149" t="s">
        <v>0</v>
      </c>
      <c r="E580" s="149" t="s">
        <v>0</v>
      </c>
      <c r="F580" s="52">
        <f t="shared" si="0"/>
        <v>25.2</v>
      </c>
      <c r="G580" s="52"/>
      <c r="H580" s="39"/>
      <c r="I580" s="58"/>
    </row>
    <row r="581" spans="1:9" x14ac:dyDescent="0.3">
      <c r="A581" s="107">
        <v>12055</v>
      </c>
      <c r="B581" s="141" t="s">
        <v>0</v>
      </c>
      <c r="C581" s="98">
        <v>23.72</v>
      </c>
      <c r="D581" s="149" t="s">
        <v>0</v>
      </c>
      <c r="E581" s="149" t="s">
        <v>0</v>
      </c>
      <c r="F581" s="52">
        <f t="shared" si="0"/>
        <v>23.72</v>
      </c>
      <c r="G581" s="52"/>
      <c r="H581" s="39"/>
      <c r="I581" s="58"/>
    </row>
    <row r="582" spans="1:9" x14ac:dyDescent="0.3">
      <c r="A582" s="107">
        <v>12086</v>
      </c>
      <c r="B582" s="141" t="s">
        <v>0</v>
      </c>
      <c r="C582" s="98">
        <v>24.03</v>
      </c>
      <c r="D582" s="149" t="s">
        <v>0</v>
      </c>
      <c r="E582" s="149" t="s">
        <v>0</v>
      </c>
      <c r="F582" s="52">
        <f t="shared" si="0"/>
        <v>24.03</v>
      </c>
      <c r="G582" s="52"/>
      <c r="H582" s="39"/>
      <c r="I582" s="63"/>
    </row>
    <row r="583" spans="1:9" x14ac:dyDescent="0.3">
      <c r="A583" s="107">
        <v>12114</v>
      </c>
      <c r="B583" s="141" t="s">
        <v>0</v>
      </c>
      <c r="C583" s="98">
        <v>25.36</v>
      </c>
      <c r="D583" s="149" t="s">
        <v>0</v>
      </c>
      <c r="E583" s="149" t="s">
        <v>0</v>
      </c>
      <c r="F583" s="52">
        <f t="shared" si="0"/>
        <v>25.36</v>
      </c>
      <c r="G583" s="52"/>
      <c r="H583" s="39"/>
      <c r="I583" s="58"/>
    </row>
    <row r="584" spans="1:9" x14ac:dyDescent="0.3">
      <c r="A584" s="107">
        <v>12145</v>
      </c>
      <c r="B584" s="141" t="s">
        <v>0</v>
      </c>
      <c r="C584" s="98">
        <v>25.49</v>
      </c>
      <c r="D584" s="149" t="s">
        <v>0</v>
      </c>
      <c r="E584" s="149" t="s">
        <v>0</v>
      </c>
      <c r="F584" s="52">
        <f t="shared" si="0"/>
        <v>25.49</v>
      </c>
      <c r="G584" s="52"/>
      <c r="H584" s="39"/>
      <c r="I584" s="58"/>
    </row>
    <row r="585" spans="1:9" x14ac:dyDescent="0.3">
      <c r="A585" s="107">
        <v>12175</v>
      </c>
      <c r="B585" s="141" t="s">
        <v>0</v>
      </c>
      <c r="C585" s="98">
        <v>25.59</v>
      </c>
      <c r="D585" s="149" t="s">
        <v>0</v>
      </c>
      <c r="E585" s="149" t="s">
        <v>0</v>
      </c>
      <c r="F585" s="52">
        <f t="shared" si="0"/>
        <v>25.59</v>
      </c>
      <c r="G585" s="52"/>
      <c r="H585" s="39"/>
      <c r="I585" s="58"/>
    </row>
    <row r="586" spans="1:9" x14ac:dyDescent="0.3">
      <c r="A586" s="107">
        <v>12206</v>
      </c>
      <c r="B586" s="141" t="s">
        <v>0</v>
      </c>
      <c r="C586" s="98">
        <v>25.04</v>
      </c>
      <c r="D586" s="149" t="s">
        <v>0</v>
      </c>
      <c r="E586" s="149" t="s">
        <v>0</v>
      </c>
      <c r="F586" s="52">
        <f t="shared" si="0"/>
        <v>25.04</v>
      </c>
      <c r="G586" s="52"/>
      <c r="H586" s="39"/>
      <c r="I586" s="58"/>
    </row>
    <row r="587" spans="1:9" x14ac:dyDescent="0.3">
      <c r="A587" s="107">
        <v>12236</v>
      </c>
      <c r="B587" s="141" t="s">
        <v>0</v>
      </c>
      <c r="C587" s="98">
        <v>23.84</v>
      </c>
      <c r="D587" s="149" t="s">
        <v>0</v>
      </c>
      <c r="E587" s="149" t="s">
        <v>0</v>
      </c>
      <c r="F587" s="52">
        <f t="shared" si="0"/>
        <v>23.84</v>
      </c>
      <c r="G587" s="52"/>
      <c r="H587" s="39"/>
      <c r="I587" s="58"/>
    </row>
    <row r="588" spans="1:9" x14ac:dyDescent="0.3">
      <c r="A588" s="107">
        <v>12267</v>
      </c>
      <c r="B588" s="141" t="s">
        <v>0</v>
      </c>
      <c r="C588" s="98">
        <v>22.45</v>
      </c>
      <c r="D588" s="149" t="s">
        <v>0</v>
      </c>
      <c r="E588" s="149" t="s">
        <v>0</v>
      </c>
      <c r="F588" s="52">
        <f t="shared" si="0"/>
        <v>22.45</v>
      </c>
      <c r="G588" s="52"/>
      <c r="H588" s="39"/>
      <c r="I588" s="58"/>
    </row>
    <row r="589" spans="1:9" x14ac:dyDescent="0.3">
      <c r="A589" s="107">
        <v>12298</v>
      </c>
      <c r="B589" s="141" t="s">
        <v>0</v>
      </c>
      <c r="C589" s="98">
        <v>21.48</v>
      </c>
      <c r="D589" s="149" t="s">
        <v>0</v>
      </c>
      <c r="E589" s="149" t="s">
        <v>0</v>
      </c>
      <c r="F589" s="52">
        <f t="shared" si="0"/>
        <v>21.48</v>
      </c>
      <c r="G589" s="62"/>
      <c r="H589" s="39"/>
      <c r="I589" s="58"/>
    </row>
    <row r="590" spans="1:9" x14ac:dyDescent="0.3">
      <c r="A590" s="107">
        <v>12328</v>
      </c>
      <c r="B590" s="141" t="s">
        <v>0</v>
      </c>
      <c r="C590" s="98">
        <v>21.26</v>
      </c>
      <c r="D590" s="149" t="s">
        <v>0</v>
      </c>
      <c r="E590" s="149" t="s">
        <v>0</v>
      </c>
      <c r="F590" s="52">
        <f t="shared" si="0"/>
        <v>21.26</v>
      </c>
      <c r="G590" s="52"/>
      <c r="H590" s="39"/>
      <c r="I590" s="58"/>
    </row>
    <row r="591" spans="1:9" x14ac:dyDescent="0.3">
      <c r="A591" s="107">
        <v>12359</v>
      </c>
      <c r="B591" s="141" t="s">
        <v>0</v>
      </c>
      <c r="C591" s="98">
        <v>21.29</v>
      </c>
      <c r="D591" s="149" t="s">
        <v>0</v>
      </c>
      <c r="E591" s="149" t="s">
        <v>0</v>
      </c>
      <c r="F591" s="52">
        <f t="shared" si="0"/>
        <v>21.29</v>
      </c>
      <c r="G591" s="52"/>
      <c r="H591" s="39"/>
      <c r="I591" s="58"/>
    </row>
    <row r="592" spans="1:9" x14ac:dyDescent="0.3">
      <c r="A592" s="107">
        <v>12389</v>
      </c>
      <c r="B592" s="141" t="s">
        <v>0</v>
      </c>
      <c r="C592" s="98">
        <v>21.07</v>
      </c>
      <c r="D592" s="149" t="s">
        <v>0</v>
      </c>
      <c r="E592" s="149" t="s">
        <v>0</v>
      </c>
      <c r="F592" s="52">
        <f t="shared" si="0"/>
        <v>21.07</v>
      </c>
      <c r="G592" s="52"/>
      <c r="H592" s="39"/>
      <c r="I592" s="58"/>
    </row>
    <row r="593" spans="1:9" x14ac:dyDescent="0.3">
      <c r="A593" s="107">
        <v>12420</v>
      </c>
      <c r="B593" s="141" t="s">
        <v>0</v>
      </c>
      <c r="C593" s="98">
        <v>18.8</v>
      </c>
      <c r="D593" s="149" t="s">
        <v>0</v>
      </c>
      <c r="E593" s="149" t="s">
        <v>0</v>
      </c>
      <c r="F593" s="52">
        <f t="shared" si="0"/>
        <v>18.8</v>
      </c>
      <c r="G593" s="52"/>
      <c r="H593" s="39"/>
      <c r="I593" s="58"/>
    </row>
    <row r="594" spans="1:9" x14ac:dyDescent="0.3">
      <c r="A594" s="107">
        <v>12451</v>
      </c>
      <c r="B594" s="141" t="s">
        <v>0</v>
      </c>
      <c r="C594" s="98">
        <v>17.899999999999999</v>
      </c>
      <c r="D594" s="149" t="s">
        <v>0</v>
      </c>
      <c r="E594" s="149" t="s">
        <v>0</v>
      </c>
      <c r="F594" s="52">
        <f t="shared" si="0"/>
        <v>17.899999999999999</v>
      </c>
      <c r="G594" s="52"/>
      <c r="H594" s="39"/>
      <c r="I594" s="58"/>
    </row>
    <row r="595" spans="1:9" x14ac:dyDescent="0.3">
      <c r="A595" s="107">
        <v>12479</v>
      </c>
      <c r="B595" s="141" t="s">
        <v>0</v>
      </c>
      <c r="C595" s="98">
        <v>16.809999999999999</v>
      </c>
      <c r="D595" s="149" t="s">
        <v>0</v>
      </c>
      <c r="E595" s="149" t="s">
        <v>0</v>
      </c>
      <c r="F595" s="52">
        <f t="shared" si="0"/>
        <v>16.809999999999999</v>
      </c>
      <c r="G595" s="52"/>
      <c r="H595" s="39"/>
      <c r="I595" s="58"/>
    </row>
    <row r="596" spans="1:9" x14ac:dyDescent="0.3">
      <c r="A596" s="107">
        <v>12510</v>
      </c>
      <c r="B596" s="141" t="s">
        <v>0</v>
      </c>
      <c r="C596" s="98">
        <v>16.64</v>
      </c>
      <c r="D596" s="149" t="s">
        <v>0</v>
      </c>
      <c r="E596" s="149" t="s">
        <v>0</v>
      </c>
      <c r="F596" s="52">
        <f t="shared" si="0"/>
        <v>16.64</v>
      </c>
      <c r="G596" s="52"/>
      <c r="H596" s="39"/>
      <c r="I596" s="58"/>
    </row>
    <row r="597" spans="1:9" x14ac:dyDescent="0.3">
      <c r="A597" s="107">
        <v>12540</v>
      </c>
      <c r="B597" s="141" t="s">
        <v>0</v>
      </c>
      <c r="C597" s="98">
        <v>16.96</v>
      </c>
      <c r="D597" s="149" t="s">
        <v>0</v>
      </c>
      <c r="E597" s="149" t="s">
        <v>0</v>
      </c>
      <c r="F597" s="52">
        <f t="shared" si="0"/>
        <v>16.96</v>
      </c>
      <c r="G597" s="52"/>
      <c r="H597" s="39"/>
      <c r="I597" s="58"/>
    </row>
    <row r="598" spans="1:9" x14ac:dyDescent="0.3">
      <c r="A598" s="107">
        <v>12571</v>
      </c>
      <c r="B598" s="141" t="s">
        <v>0</v>
      </c>
      <c r="C598" s="98">
        <v>17.690000000000001</v>
      </c>
      <c r="D598" s="149" t="s">
        <v>0</v>
      </c>
      <c r="E598" s="149" t="s">
        <v>0</v>
      </c>
      <c r="F598" s="52">
        <f t="shared" si="0"/>
        <v>17.690000000000001</v>
      </c>
      <c r="G598" s="52"/>
      <c r="H598" s="39"/>
      <c r="I598" s="58"/>
    </row>
    <row r="599" spans="1:9" x14ac:dyDescent="0.3">
      <c r="A599" s="107">
        <v>12601</v>
      </c>
      <c r="B599" s="141" t="s">
        <v>0</v>
      </c>
      <c r="C599" s="98">
        <v>18.79</v>
      </c>
      <c r="D599" s="149" t="s">
        <v>0</v>
      </c>
      <c r="E599" s="149" t="s">
        <v>0</v>
      </c>
      <c r="F599" s="52">
        <f t="shared" si="0"/>
        <v>18.79</v>
      </c>
      <c r="G599" s="52"/>
      <c r="H599" s="39"/>
      <c r="I599" s="58"/>
    </row>
    <row r="600" spans="1:9" x14ac:dyDescent="0.3">
      <c r="A600" s="107">
        <v>12632</v>
      </c>
      <c r="B600" s="141" t="s">
        <v>0</v>
      </c>
      <c r="C600" s="98">
        <v>20.27</v>
      </c>
      <c r="D600" s="149" t="s">
        <v>0</v>
      </c>
      <c r="E600" s="149" t="s">
        <v>0</v>
      </c>
      <c r="F600" s="52">
        <f t="shared" si="0"/>
        <v>20.27</v>
      </c>
      <c r="G600" s="52"/>
      <c r="H600" s="39"/>
      <c r="I600" s="58"/>
    </row>
    <row r="601" spans="1:9" x14ac:dyDescent="0.3">
      <c r="A601" s="107">
        <v>12663</v>
      </c>
      <c r="B601" s="141" t="s">
        <v>0</v>
      </c>
      <c r="C601" s="98">
        <v>21.51</v>
      </c>
      <c r="D601" s="149" t="s">
        <v>0</v>
      </c>
      <c r="E601" s="149" t="s">
        <v>0</v>
      </c>
      <c r="F601" s="52">
        <f t="shared" ref="F601:F664" si="1">C601</f>
        <v>21.51</v>
      </c>
      <c r="G601" s="52"/>
      <c r="H601" s="39"/>
      <c r="I601" s="58"/>
    </row>
    <row r="602" spans="1:9" x14ac:dyDescent="0.3">
      <c r="A602" s="107">
        <v>12693</v>
      </c>
      <c r="B602" s="141" t="s">
        <v>0</v>
      </c>
      <c r="C602" s="98">
        <v>21.54</v>
      </c>
      <c r="D602" s="149" t="s">
        <v>0</v>
      </c>
      <c r="E602" s="149" t="s">
        <v>0</v>
      </c>
      <c r="F602" s="52">
        <f t="shared" si="1"/>
        <v>21.54</v>
      </c>
      <c r="G602" s="52"/>
      <c r="H602" s="39"/>
      <c r="I602" s="58"/>
    </row>
    <row r="603" spans="1:9" x14ac:dyDescent="0.3">
      <c r="A603" s="107">
        <v>12724</v>
      </c>
      <c r="B603" s="141" t="s">
        <v>0</v>
      </c>
      <c r="C603" s="98">
        <v>21.41</v>
      </c>
      <c r="D603" s="149" t="s">
        <v>0</v>
      </c>
      <c r="E603" s="149" t="s">
        <v>0</v>
      </c>
      <c r="F603" s="52">
        <f t="shared" si="1"/>
        <v>21.41</v>
      </c>
      <c r="G603" s="52"/>
      <c r="H603" s="39"/>
      <c r="I603" s="58"/>
    </row>
    <row r="604" spans="1:9" x14ac:dyDescent="0.3">
      <c r="A604" s="107">
        <v>12754</v>
      </c>
      <c r="B604" s="141" t="s">
        <v>0</v>
      </c>
      <c r="C604" s="98">
        <v>20.440000000000001</v>
      </c>
      <c r="D604" s="149" t="s">
        <v>0</v>
      </c>
      <c r="E604" s="149" t="s">
        <v>0</v>
      </c>
      <c r="F604" s="52">
        <f t="shared" si="1"/>
        <v>20.440000000000001</v>
      </c>
      <c r="G604" s="52"/>
      <c r="H604" s="39"/>
      <c r="I604" s="58"/>
    </row>
    <row r="605" spans="1:9" x14ac:dyDescent="0.3">
      <c r="A605" s="107">
        <v>12785</v>
      </c>
      <c r="B605" s="141" t="s">
        <v>0</v>
      </c>
      <c r="C605" s="98">
        <v>17.88</v>
      </c>
      <c r="D605" s="149" t="s">
        <v>0</v>
      </c>
      <c r="E605" s="149" t="s">
        <v>0</v>
      </c>
      <c r="F605" s="52">
        <f t="shared" si="1"/>
        <v>17.88</v>
      </c>
      <c r="G605" s="52"/>
      <c r="H605" s="39"/>
      <c r="I605" s="58"/>
    </row>
    <row r="606" spans="1:9" x14ac:dyDescent="0.3">
      <c r="A606" s="107">
        <v>12816</v>
      </c>
      <c r="B606" s="141" t="s">
        <v>0</v>
      </c>
      <c r="C606" s="98">
        <v>17.5</v>
      </c>
      <c r="D606" s="149" t="s">
        <v>0</v>
      </c>
      <c r="E606" s="149" t="s">
        <v>0</v>
      </c>
      <c r="F606" s="52">
        <f t="shared" si="1"/>
        <v>17.5</v>
      </c>
      <c r="G606" s="52"/>
      <c r="H606" s="39"/>
      <c r="I606" s="58"/>
    </row>
    <row r="607" spans="1:9" x14ac:dyDescent="0.3">
      <c r="A607" s="107">
        <v>12844</v>
      </c>
      <c r="B607" s="141" t="s">
        <v>0</v>
      </c>
      <c r="C607" s="98">
        <v>17.54</v>
      </c>
      <c r="D607" s="149" t="s">
        <v>0</v>
      </c>
      <c r="E607" s="149" t="s">
        <v>0</v>
      </c>
      <c r="F607" s="52">
        <f t="shared" si="1"/>
        <v>17.54</v>
      </c>
      <c r="G607" s="52"/>
      <c r="H607" s="39"/>
      <c r="I607" s="58"/>
    </row>
    <row r="608" spans="1:9" x14ac:dyDescent="0.3">
      <c r="A608" s="107">
        <v>12875</v>
      </c>
      <c r="B608" s="141" t="s">
        <v>0</v>
      </c>
      <c r="C608" s="98">
        <v>17.55</v>
      </c>
      <c r="D608" s="149" t="s">
        <v>0</v>
      </c>
      <c r="E608" s="149" t="s">
        <v>0</v>
      </c>
      <c r="F608" s="52">
        <f t="shared" si="1"/>
        <v>17.55</v>
      </c>
      <c r="G608" s="52"/>
      <c r="H608" s="39"/>
      <c r="I608" s="58"/>
    </row>
    <row r="609" spans="1:9" x14ac:dyDescent="0.3">
      <c r="A609" s="107">
        <v>12905</v>
      </c>
      <c r="B609" s="141" t="s">
        <v>0</v>
      </c>
      <c r="C609" s="98">
        <v>17.77</v>
      </c>
      <c r="D609" s="149" t="s">
        <v>0</v>
      </c>
      <c r="E609" s="149" t="s">
        <v>0</v>
      </c>
      <c r="F609" s="52">
        <f t="shared" si="1"/>
        <v>17.77</v>
      </c>
      <c r="G609" s="52"/>
      <c r="H609" s="39"/>
      <c r="I609" s="58"/>
    </row>
    <row r="610" spans="1:9" x14ac:dyDescent="0.3">
      <c r="A610" s="107">
        <v>12936</v>
      </c>
      <c r="B610" s="141" t="s">
        <v>0</v>
      </c>
      <c r="C610" s="98">
        <v>18.14</v>
      </c>
      <c r="D610" s="149" t="s">
        <v>0</v>
      </c>
      <c r="E610" s="149" t="s">
        <v>0</v>
      </c>
      <c r="F610" s="52">
        <f t="shared" si="1"/>
        <v>18.14</v>
      </c>
      <c r="G610" s="52"/>
      <c r="H610" s="39"/>
      <c r="I610" s="58"/>
    </row>
    <row r="611" spans="1:9" x14ac:dyDescent="0.3">
      <c r="A611" s="107">
        <v>12966</v>
      </c>
      <c r="B611" s="141" t="s">
        <v>0</v>
      </c>
      <c r="C611" s="98">
        <v>17.72</v>
      </c>
      <c r="D611" s="149" t="s">
        <v>0</v>
      </c>
      <c r="E611" s="149" t="s">
        <v>0</v>
      </c>
      <c r="F611" s="52">
        <f t="shared" si="1"/>
        <v>17.72</v>
      </c>
      <c r="G611" s="52"/>
      <c r="H611" s="39"/>
      <c r="I611" s="58"/>
    </row>
    <row r="612" spans="1:9" x14ac:dyDescent="0.3">
      <c r="A612" s="107">
        <v>12997</v>
      </c>
      <c r="B612" s="141" t="s">
        <v>0</v>
      </c>
      <c r="C612" s="98">
        <v>17.77</v>
      </c>
      <c r="D612" s="149" t="s">
        <v>0</v>
      </c>
      <c r="E612" s="149" t="s">
        <v>0</v>
      </c>
      <c r="F612" s="52">
        <f t="shared" si="1"/>
        <v>17.77</v>
      </c>
      <c r="G612" s="52"/>
      <c r="H612" s="39"/>
      <c r="I612" s="58"/>
    </row>
    <row r="613" spans="1:9" x14ac:dyDescent="0.3">
      <c r="A613" s="107">
        <v>13028</v>
      </c>
      <c r="B613" s="141" t="s">
        <v>0</v>
      </c>
      <c r="C613" s="98">
        <v>18.41</v>
      </c>
      <c r="D613" s="149" t="s">
        <v>0</v>
      </c>
      <c r="E613" s="149" t="s">
        <v>0</v>
      </c>
      <c r="F613" s="52">
        <f t="shared" si="1"/>
        <v>18.41</v>
      </c>
      <c r="G613" s="52"/>
      <c r="H613" s="39"/>
      <c r="I613" s="58"/>
    </row>
    <row r="614" spans="1:9" x14ac:dyDescent="0.3">
      <c r="A614" s="107">
        <v>13058</v>
      </c>
      <c r="B614" s="141" t="s">
        <v>0</v>
      </c>
      <c r="C614" s="98">
        <v>17.45</v>
      </c>
      <c r="D614" s="149" t="s">
        <v>0</v>
      </c>
      <c r="E614" s="149" t="s">
        <v>0</v>
      </c>
      <c r="F614" s="52">
        <f t="shared" si="1"/>
        <v>17.45</v>
      </c>
      <c r="G614" s="52"/>
      <c r="H614" s="39"/>
      <c r="I614" s="58"/>
    </row>
    <row r="615" spans="1:9" x14ac:dyDescent="0.3">
      <c r="A615" s="107">
        <v>13089</v>
      </c>
      <c r="B615" s="141" t="s">
        <v>0</v>
      </c>
      <c r="C615" s="98">
        <v>16.8</v>
      </c>
      <c r="D615" s="149" t="s">
        <v>0</v>
      </c>
      <c r="E615" s="149" t="s">
        <v>0</v>
      </c>
      <c r="F615" s="52">
        <f t="shared" si="1"/>
        <v>16.8</v>
      </c>
      <c r="G615" s="52"/>
      <c r="H615" s="39"/>
      <c r="I615" s="58"/>
    </row>
    <row r="616" spans="1:9" x14ac:dyDescent="0.3">
      <c r="A616" s="107">
        <v>13119</v>
      </c>
      <c r="B616" s="141" t="s">
        <v>0</v>
      </c>
      <c r="C616" s="98">
        <v>16.440000000000001</v>
      </c>
      <c r="D616" s="149" t="s">
        <v>0</v>
      </c>
      <c r="E616" s="149" t="s">
        <v>0</v>
      </c>
      <c r="F616" s="52">
        <f t="shared" si="1"/>
        <v>16.440000000000001</v>
      </c>
      <c r="G616" s="52"/>
      <c r="H616" s="39"/>
      <c r="I616" s="58"/>
    </row>
    <row r="617" spans="1:9" x14ac:dyDescent="0.3">
      <c r="A617" s="107">
        <v>13150</v>
      </c>
      <c r="B617" s="141" t="s">
        <v>0</v>
      </c>
      <c r="C617" s="98">
        <v>14.96</v>
      </c>
      <c r="D617" s="149" t="s">
        <v>0</v>
      </c>
      <c r="E617" s="149" t="s">
        <v>0</v>
      </c>
      <c r="F617" s="52">
        <f t="shared" si="1"/>
        <v>14.96</v>
      </c>
      <c r="G617" s="52"/>
      <c r="H617" s="39"/>
      <c r="I617" s="58"/>
    </row>
    <row r="618" spans="1:9" x14ac:dyDescent="0.3">
      <c r="A618" s="107">
        <v>13181</v>
      </c>
      <c r="B618" s="141" t="s">
        <v>0</v>
      </c>
      <c r="C618" s="98">
        <v>15.1</v>
      </c>
      <c r="D618" s="149" t="s">
        <v>0</v>
      </c>
      <c r="E618" s="149" t="s">
        <v>0</v>
      </c>
      <c r="F618" s="52">
        <f t="shared" si="1"/>
        <v>15.1</v>
      </c>
      <c r="G618" s="52"/>
      <c r="H618" s="39"/>
      <c r="I618" s="58"/>
    </row>
    <row r="619" spans="1:9" x14ac:dyDescent="0.3">
      <c r="A619" s="107">
        <v>13210</v>
      </c>
      <c r="B619" s="141" t="s">
        <v>0</v>
      </c>
      <c r="C619" s="98">
        <v>14.86</v>
      </c>
      <c r="D619" s="149" t="s">
        <v>0</v>
      </c>
      <c r="E619" s="149" t="s">
        <v>0</v>
      </c>
      <c r="F619" s="52">
        <f t="shared" si="1"/>
        <v>14.86</v>
      </c>
      <c r="G619" s="52"/>
      <c r="H619" s="39"/>
      <c r="I619" s="58"/>
    </row>
    <row r="620" spans="1:9" x14ac:dyDescent="0.3">
      <c r="A620" s="107">
        <v>13241</v>
      </c>
      <c r="B620" s="141" t="s">
        <v>0</v>
      </c>
      <c r="C620" s="98">
        <v>15.57</v>
      </c>
      <c r="D620" s="149" t="s">
        <v>0</v>
      </c>
      <c r="E620" s="149" t="s">
        <v>0</v>
      </c>
      <c r="F620" s="52">
        <f t="shared" si="1"/>
        <v>15.57</v>
      </c>
      <c r="G620" s="52"/>
      <c r="H620" s="39"/>
      <c r="I620" s="58"/>
    </row>
    <row r="621" spans="1:9" x14ac:dyDescent="0.3">
      <c r="A621" s="107">
        <v>13271</v>
      </c>
      <c r="B621" s="141" t="s">
        <v>0</v>
      </c>
      <c r="C621" s="98">
        <v>14.67</v>
      </c>
      <c r="D621" s="149" t="s">
        <v>0</v>
      </c>
      <c r="E621" s="149" t="s">
        <v>0</v>
      </c>
      <c r="F621" s="52">
        <f t="shared" si="1"/>
        <v>14.67</v>
      </c>
      <c r="G621" s="52"/>
      <c r="H621" s="39"/>
      <c r="I621" s="58"/>
    </row>
    <row r="622" spans="1:9" x14ac:dyDescent="0.3">
      <c r="A622" s="107">
        <v>13302</v>
      </c>
      <c r="B622" s="141" t="s">
        <v>0</v>
      </c>
      <c r="C622" s="98">
        <v>14.85</v>
      </c>
      <c r="D622" s="149" t="s">
        <v>0</v>
      </c>
      <c r="E622" s="149" t="s">
        <v>0</v>
      </c>
      <c r="F622" s="52">
        <f t="shared" si="1"/>
        <v>14.85</v>
      </c>
      <c r="G622" s="52"/>
      <c r="H622" s="39"/>
      <c r="I622" s="58"/>
    </row>
    <row r="623" spans="1:9" x14ac:dyDescent="0.3">
      <c r="A623" s="107">
        <v>13332</v>
      </c>
      <c r="B623" s="141" t="s">
        <v>0</v>
      </c>
      <c r="C623" s="98">
        <v>14.25</v>
      </c>
      <c r="D623" s="149" t="s">
        <v>0</v>
      </c>
      <c r="E623" s="149" t="s">
        <v>0</v>
      </c>
      <c r="F623" s="52">
        <f t="shared" si="1"/>
        <v>14.25</v>
      </c>
      <c r="G623" s="52"/>
      <c r="H623" s="39"/>
      <c r="I623" s="58"/>
    </row>
    <row r="624" spans="1:9" x14ac:dyDescent="0.3">
      <c r="A624" s="107">
        <v>13363</v>
      </c>
      <c r="B624" s="141" t="s">
        <v>0</v>
      </c>
      <c r="C624" s="98">
        <v>13.46</v>
      </c>
      <c r="D624" s="149" t="s">
        <v>0</v>
      </c>
      <c r="E624" s="149" t="s">
        <v>0</v>
      </c>
      <c r="F624" s="52">
        <f t="shared" si="1"/>
        <v>13.46</v>
      </c>
      <c r="G624" s="52"/>
      <c r="H624" s="39"/>
      <c r="I624" s="58"/>
    </row>
    <row r="625" spans="1:9" x14ac:dyDescent="0.3">
      <c r="A625" s="107">
        <v>13394</v>
      </c>
      <c r="B625" s="141" t="s">
        <v>0</v>
      </c>
      <c r="C625" s="98">
        <v>13.31</v>
      </c>
      <c r="D625" s="149" t="s">
        <v>0</v>
      </c>
      <c r="E625" s="149" t="s">
        <v>0</v>
      </c>
      <c r="F625" s="52">
        <f t="shared" si="1"/>
        <v>13.31</v>
      </c>
      <c r="G625" s="52"/>
      <c r="H625" s="39"/>
      <c r="I625" s="58"/>
    </row>
    <row r="626" spans="1:9" x14ac:dyDescent="0.3">
      <c r="A626" s="107">
        <v>13424</v>
      </c>
      <c r="B626" s="141" t="s">
        <v>0</v>
      </c>
      <c r="C626" s="98">
        <v>13.81</v>
      </c>
      <c r="D626" s="149" t="s">
        <v>0</v>
      </c>
      <c r="E626" s="149" t="s">
        <v>0</v>
      </c>
      <c r="F626" s="52">
        <f t="shared" si="1"/>
        <v>13.81</v>
      </c>
      <c r="G626" s="52"/>
      <c r="H626" s="39"/>
      <c r="I626" s="58"/>
    </row>
    <row r="627" spans="1:9" x14ac:dyDescent="0.3">
      <c r="A627" s="107">
        <v>13455</v>
      </c>
      <c r="B627" s="141" t="s">
        <v>0</v>
      </c>
      <c r="C627" s="98">
        <v>13.24</v>
      </c>
      <c r="D627" s="149" t="s">
        <v>0</v>
      </c>
      <c r="E627" s="149" t="s">
        <v>0</v>
      </c>
      <c r="F627" s="52">
        <f t="shared" si="1"/>
        <v>13.24</v>
      </c>
      <c r="G627" s="52"/>
      <c r="H627" s="39"/>
      <c r="I627" s="58"/>
    </row>
    <row r="628" spans="1:9" x14ac:dyDescent="0.3">
      <c r="A628" s="107">
        <v>13485</v>
      </c>
      <c r="B628" s="141" t="s">
        <v>0</v>
      </c>
      <c r="C628" s="98">
        <v>12.78</v>
      </c>
      <c r="D628" s="149" t="s">
        <v>0</v>
      </c>
      <c r="E628" s="149" t="s">
        <v>0</v>
      </c>
      <c r="F628" s="52">
        <f t="shared" si="1"/>
        <v>12.78</v>
      </c>
      <c r="G628" s="52"/>
      <c r="H628" s="39"/>
      <c r="I628" s="58"/>
    </row>
    <row r="629" spans="1:9" x14ac:dyDescent="0.3">
      <c r="A629" s="107">
        <v>13516</v>
      </c>
      <c r="B629" s="141" t="s">
        <v>0</v>
      </c>
      <c r="C629" s="98">
        <v>12.11</v>
      </c>
      <c r="D629" s="149" t="s">
        <v>0</v>
      </c>
      <c r="E629" s="149" t="s">
        <v>0</v>
      </c>
      <c r="F629" s="52">
        <f t="shared" si="1"/>
        <v>12.11</v>
      </c>
      <c r="G629" s="52"/>
      <c r="H629" s="39"/>
      <c r="I629" s="58"/>
    </row>
    <row r="630" spans="1:9" x14ac:dyDescent="0.3">
      <c r="A630" s="107">
        <v>13547</v>
      </c>
      <c r="B630" s="141" t="s">
        <v>0</v>
      </c>
      <c r="C630" s="98">
        <v>11.99</v>
      </c>
      <c r="D630" s="149" t="s">
        <v>0</v>
      </c>
      <c r="E630" s="149" t="s">
        <v>0</v>
      </c>
      <c r="F630" s="52">
        <f t="shared" si="1"/>
        <v>11.99</v>
      </c>
      <c r="G630" s="52"/>
      <c r="H630" s="39"/>
      <c r="I630" s="58"/>
    </row>
    <row r="631" spans="1:9" x14ac:dyDescent="0.3">
      <c r="A631" s="107">
        <v>13575</v>
      </c>
      <c r="B631" s="141" t="s">
        <v>0</v>
      </c>
      <c r="C631" s="98">
        <v>11.73</v>
      </c>
      <c r="D631" s="149" t="s">
        <v>0</v>
      </c>
      <c r="E631" s="149" t="s">
        <v>0</v>
      </c>
      <c r="F631" s="52">
        <f t="shared" si="1"/>
        <v>11.73</v>
      </c>
      <c r="G631" s="52"/>
      <c r="H631" s="39"/>
      <c r="I631" s="58"/>
    </row>
    <row r="632" spans="1:9" x14ac:dyDescent="0.3">
      <c r="A632" s="107">
        <v>13606</v>
      </c>
      <c r="B632" s="141" t="s">
        <v>0</v>
      </c>
      <c r="C632" s="98">
        <v>11.85</v>
      </c>
      <c r="D632" s="149" t="s">
        <v>0</v>
      </c>
      <c r="E632" s="149" t="s">
        <v>0</v>
      </c>
      <c r="F632" s="52">
        <f t="shared" si="1"/>
        <v>11.85</v>
      </c>
      <c r="G632" s="52"/>
      <c r="H632" s="39"/>
      <c r="I632" s="58"/>
    </row>
    <row r="633" spans="1:9" x14ac:dyDescent="0.3">
      <c r="A633" s="107">
        <v>13636</v>
      </c>
      <c r="B633" s="141" t="s">
        <v>0</v>
      </c>
      <c r="C633" s="98">
        <v>11.23</v>
      </c>
      <c r="D633" s="149" t="s">
        <v>0</v>
      </c>
      <c r="E633" s="149" t="s">
        <v>0</v>
      </c>
      <c r="F633" s="52">
        <f t="shared" si="1"/>
        <v>11.23</v>
      </c>
      <c r="G633" s="52"/>
      <c r="H633" s="39"/>
      <c r="I633" s="58"/>
    </row>
    <row r="634" spans="1:9" x14ac:dyDescent="0.3">
      <c r="A634" s="107">
        <v>13667</v>
      </c>
      <c r="B634" s="141" t="s">
        <v>0</v>
      </c>
      <c r="C634" s="98">
        <v>11.5</v>
      </c>
      <c r="D634" s="149" t="s">
        <v>0</v>
      </c>
      <c r="E634" s="149" t="s">
        <v>0</v>
      </c>
      <c r="F634" s="52">
        <f t="shared" si="1"/>
        <v>11.5</v>
      </c>
      <c r="G634" s="52"/>
      <c r="H634" s="39"/>
      <c r="I634" s="58"/>
    </row>
    <row r="635" spans="1:9" x14ac:dyDescent="0.3">
      <c r="A635" s="107">
        <v>13697</v>
      </c>
      <c r="B635" s="141" t="s">
        <v>0</v>
      </c>
      <c r="C635" s="98">
        <v>10.97</v>
      </c>
      <c r="D635" s="149" t="s">
        <v>0</v>
      </c>
      <c r="E635" s="149" t="s">
        <v>0</v>
      </c>
      <c r="F635" s="52">
        <f t="shared" si="1"/>
        <v>10.97</v>
      </c>
      <c r="G635" s="52"/>
      <c r="H635" s="39"/>
      <c r="I635" s="58"/>
    </row>
    <row r="636" spans="1:9" x14ac:dyDescent="0.3">
      <c r="A636" s="107">
        <v>13728</v>
      </c>
      <c r="B636" s="141" t="s">
        <v>0</v>
      </c>
      <c r="C636" s="98">
        <v>11.14</v>
      </c>
      <c r="D636" s="149" t="s">
        <v>0</v>
      </c>
      <c r="E636" s="149" t="s">
        <v>0</v>
      </c>
      <c r="F636" s="52">
        <f t="shared" si="1"/>
        <v>11.14</v>
      </c>
      <c r="G636" s="52"/>
      <c r="H636" s="39"/>
      <c r="I636" s="58"/>
    </row>
    <row r="637" spans="1:9" x14ac:dyDescent="0.3">
      <c r="A637" s="107">
        <v>13759</v>
      </c>
      <c r="B637" s="141" t="s">
        <v>0</v>
      </c>
      <c r="C637" s="98">
        <v>11.63</v>
      </c>
      <c r="D637" s="149" t="s">
        <v>0</v>
      </c>
      <c r="E637" s="149" t="s">
        <v>0</v>
      </c>
      <c r="F637" s="52">
        <f t="shared" si="1"/>
        <v>11.63</v>
      </c>
      <c r="G637" s="52"/>
      <c r="H637" s="39"/>
      <c r="I637" s="58"/>
    </row>
    <row r="638" spans="1:9" x14ac:dyDescent="0.3">
      <c r="A638" s="107">
        <v>13789</v>
      </c>
      <c r="B638" s="141" t="s">
        <v>0</v>
      </c>
      <c r="C638" s="98">
        <v>12.19</v>
      </c>
      <c r="D638" s="149" t="s">
        <v>0</v>
      </c>
      <c r="E638" s="149" t="s">
        <v>0</v>
      </c>
      <c r="F638" s="52">
        <f t="shared" si="1"/>
        <v>12.19</v>
      </c>
      <c r="G638" s="52"/>
      <c r="H638" s="39"/>
      <c r="I638" s="58"/>
    </row>
    <row r="639" spans="1:9" x14ac:dyDescent="0.3">
      <c r="A639" s="107">
        <v>13820</v>
      </c>
      <c r="B639" s="141" t="s">
        <v>0</v>
      </c>
      <c r="C639" s="98">
        <v>13.7</v>
      </c>
      <c r="D639" s="149" t="s">
        <v>0</v>
      </c>
      <c r="E639" s="149" t="s">
        <v>0</v>
      </c>
      <c r="F639" s="52">
        <f t="shared" si="1"/>
        <v>13.7</v>
      </c>
      <c r="G639" s="52"/>
      <c r="H639" s="39"/>
      <c r="I639" s="58"/>
    </row>
    <row r="640" spans="1:9" x14ac:dyDescent="0.3">
      <c r="A640" s="107">
        <v>13850</v>
      </c>
      <c r="B640" s="141" t="s">
        <v>0</v>
      </c>
      <c r="C640" s="98">
        <v>15.91</v>
      </c>
      <c r="D640" s="149" t="s">
        <v>0</v>
      </c>
      <c r="E640" s="149" t="s">
        <v>0</v>
      </c>
      <c r="F640" s="52">
        <f t="shared" si="1"/>
        <v>15.91</v>
      </c>
      <c r="G640" s="52"/>
      <c r="H640" s="39"/>
      <c r="I640" s="58"/>
    </row>
    <row r="641" spans="1:9" x14ac:dyDescent="0.3">
      <c r="A641" s="107">
        <v>13881</v>
      </c>
      <c r="B641" s="141" t="s">
        <v>0</v>
      </c>
      <c r="C641" s="98">
        <v>16.88</v>
      </c>
      <c r="D641" s="149" t="s">
        <v>0</v>
      </c>
      <c r="E641" s="149" t="s">
        <v>0</v>
      </c>
      <c r="F641" s="52">
        <f t="shared" si="1"/>
        <v>16.88</v>
      </c>
      <c r="G641" s="52"/>
      <c r="H641" s="39"/>
      <c r="I641" s="58"/>
    </row>
    <row r="642" spans="1:9" x14ac:dyDescent="0.3">
      <c r="A642" s="107">
        <v>13912</v>
      </c>
      <c r="B642" s="141" t="s">
        <v>0</v>
      </c>
      <c r="C642" s="98">
        <v>17.88</v>
      </c>
      <c r="D642" s="149" t="s">
        <v>0</v>
      </c>
      <c r="E642" s="149" t="s">
        <v>0</v>
      </c>
      <c r="F642" s="52">
        <f t="shared" si="1"/>
        <v>17.88</v>
      </c>
      <c r="G642" s="52"/>
      <c r="H642" s="39"/>
      <c r="I642" s="58"/>
    </row>
    <row r="643" spans="1:9" x14ac:dyDescent="0.3">
      <c r="A643" s="107">
        <v>13940</v>
      </c>
      <c r="B643" s="141" t="s">
        <v>0</v>
      </c>
      <c r="C643" s="98">
        <v>18.489999999999998</v>
      </c>
      <c r="D643" s="149" t="s">
        <v>0</v>
      </c>
      <c r="E643" s="149" t="s">
        <v>0</v>
      </c>
      <c r="F643" s="52">
        <f t="shared" si="1"/>
        <v>18.489999999999998</v>
      </c>
      <c r="G643" s="52"/>
      <c r="H643" s="39"/>
      <c r="I643" s="58"/>
    </row>
    <row r="644" spans="1:9" x14ac:dyDescent="0.3">
      <c r="A644" s="107">
        <v>13971</v>
      </c>
      <c r="B644" s="141" t="s">
        <v>0</v>
      </c>
      <c r="C644" s="98">
        <v>18.96</v>
      </c>
      <c r="D644" s="149" t="s">
        <v>0</v>
      </c>
      <c r="E644" s="149" t="s">
        <v>0</v>
      </c>
      <c r="F644" s="52">
        <f t="shared" si="1"/>
        <v>18.96</v>
      </c>
      <c r="G644" s="52"/>
      <c r="H644" s="39"/>
      <c r="I644" s="58"/>
    </row>
    <row r="645" spans="1:9" x14ac:dyDescent="0.3">
      <c r="A645" s="107">
        <v>14001</v>
      </c>
      <c r="B645" s="141" t="s">
        <v>0</v>
      </c>
      <c r="C645" s="98">
        <v>19.739999999999998</v>
      </c>
      <c r="D645" s="149" t="s">
        <v>0</v>
      </c>
      <c r="E645" s="149" t="s">
        <v>0</v>
      </c>
      <c r="F645" s="52">
        <f t="shared" si="1"/>
        <v>19.739999999999998</v>
      </c>
      <c r="G645" s="52"/>
      <c r="H645" s="39"/>
      <c r="I645" s="58"/>
    </row>
    <row r="646" spans="1:9" x14ac:dyDescent="0.3">
      <c r="A646" s="107">
        <v>14032</v>
      </c>
      <c r="B646" s="141" t="s">
        <v>0</v>
      </c>
      <c r="C646" s="98">
        <v>20</v>
      </c>
      <c r="D646" s="149" t="s">
        <v>0</v>
      </c>
      <c r="E646" s="149" t="s">
        <v>0</v>
      </c>
      <c r="F646" s="52">
        <f t="shared" si="1"/>
        <v>20</v>
      </c>
      <c r="G646" s="52"/>
      <c r="H646" s="39"/>
      <c r="I646" s="58"/>
    </row>
    <row r="647" spans="1:9" x14ac:dyDescent="0.3">
      <c r="A647" s="107">
        <v>14062</v>
      </c>
      <c r="B647" s="141" t="s">
        <v>0</v>
      </c>
      <c r="C647" s="98">
        <v>19.579999999999998</v>
      </c>
      <c r="D647" s="149" t="s">
        <v>0</v>
      </c>
      <c r="E647" s="149" t="s">
        <v>0</v>
      </c>
      <c r="F647" s="52">
        <f t="shared" si="1"/>
        <v>19.579999999999998</v>
      </c>
      <c r="G647" s="52"/>
      <c r="H647" s="39"/>
      <c r="I647" s="58"/>
    </row>
    <row r="648" spans="1:9" x14ac:dyDescent="0.3">
      <c r="A648" s="107">
        <v>14093</v>
      </c>
      <c r="B648" s="141" t="s">
        <v>0</v>
      </c>
      <c r="C648" s="98">
        <v>19.18</v>
      </c>
      <c r="D648" s="149" t="s">
        <v>0</v>
      </c>
      <c r="E648" s="149" t="s">
        <v>0</v>
      </c>
      <c r="F648" s="52">
        <f t="shared" si="1"/>
        <v>19.18</v>
      </c>
      <c r="G648" s="52"/>
      <c r="H648" s="39"/>
      <c r="I648" s="58"/>
    </row>
    <row r="649" spans="1:9" x14ac:dyDescent="0.3">
      <c r="A649" s="107">
        <v>14124</v>
      </c>
      <c r="B649" s="141" t="s">
        <v>0</v>
      </c>
      <c r="C649" s="98">
        <v>18.600000000000001</v>
      </c>
      <c r="D649" s="149" t="s">
        <v>0</v>
      </c>
      <c r="E649" s="149" t="s">
        <v>0</v>
      </c>
      <c r="F649" s="52">
        <f t="shared" si="1"/>
        <v>18.600000000000001</v>
      </c>
      <c r="G649" s="52"/>
      <c r="H649" s="39"/>
      <c r="I649" s="58"/>
    </row>
    <row r="650" spans="1:9" x14ac:dyDescent="0.3">
      <c r="A650" s="107">
        <v>14154</v>
      </c>
      <c r="B650" s="141" t="s">
        <v>0</v>
      </c>
      <c r="C650" s="98">
        <v>18.22</v>
      </c>
      <c r="D650" s="149" t="s">
        <v>0</v>
      </c>
      <c r="E650" s="149" t="s">
        <v>0</v>
      </c>
      <c r="F650" s="52">
        <f t="shared" si="1"/>
        <v>18.22</v>
      </c>
      <c r="G650" s="52"/>
      <c r="H650" s="39"/>
      <c r="I650" s="58"/>
    </row>
    <row r="651" spans="1:9" x14ac:dyDescent="0.3">
      <c r="A651" s="107">
        <v>14185</v>
      </c>
      <c r="B651" s="141" t="s">
        <v>0</v>
      </c>
      <c r="C651" s="98">
        <v>17.14</v>
      </c>
      <c r="D651" s="149" t="s">
        <v>0</v>
      </c>
      <c r="E651" s="149" t="s">
        <v>0</v>
      </c>
      <c r="F651" s="52">
        <f t="shared" si="1"/>
        <v>17.14</v>
      </c>
      <c r="G651" s="52"/>
      <c r="H651" s="39"/>
      <c r="I651" s="58"/>
    </row>
    <row r="652" spans="1:9" x14ac:dyDescent="0.3">
      <c r="A652" s="107">
        <v>14215</v>
      </c>
      <c r="B652" s="141" t="s">
        <v>0</v>
      </c>
      <c r="C652" s="98">
        <v>16.36</v>
      </c>
      <c r="D652" s="149" t="s">
        <v>0</v>
      </c>
      <c r="E652" s="149" t="s">
        <v>0</v>
      </c>
      <c r="F652" s="52">
        <f t="shared" si="1"/>
        <v>16.36</v>
      </c>
      <c r="G652" s="52"/>
      <c r="H652" s="39"/>
      <c r="I652" s="58"/>
    </row>
    <row r="653" spans="1:9" x14ac:dyDescent="0.3">
      <c r="A653" s="107">
        <v>14246</v>
      </c>
      <c r="B653" s="141" t="s">
        <v>0</v>
      </c>
      <c r="C653" s="98">
        <v>17.61</v>
      </c>
      <c r="D653" s="149" t="s">
        <v>0</v>
      </c>
      <c r="E653" s="149" t="s">
        <v>0</v>
      </c>
      <c r="F653" s="52">
        <f t="shared" si="1"/>
        <v>17.61</v>
      </c>
      <c r="G653" s="52"/>
      <c r="H653" s="39"/>
      <c r="I653" s="58"/>
    </row>
    <row r="654" spans="1:9" x14ac:dyDescent="0.3">
      <c r="A654" s="107">
        <v>14277</v>
      </c>
      <c r="B654" s="141" t="s">
        <v>0</v>
      </c>
      <c r="C654" s="98">
        <v>17.43</v>
      </c>
      <c r="D654" s="149" t="s">
        <v>0</v>
      </c>
      <c r="E654" s="149" t="s">
        <v>0</v>
      </c>
      <c r="F654" s="52">
        <f t="shared" si="1"/>
        <v>17.43</v>
      </c>
      <c r="G654" s="52"/>
      <c r="H654" s="39"/>
      <c r="I654" s="58"/>
    </row>
    <row r="655" spans="1:9" x14ac:dyDescent="0.3">
      <c r="A655" s="107">
        <v>14305</v>
      </c>
      <c r="B655" s="141" t="s">
        <v>0</v>
      </c>
      <c r="C655" s="98">
        <v>17.190000000000001</v>
      </c>
      <c r="D655" s="149" t="s">
        <v>0</v>
      </c>
      <c r="E655" s="149" t="s">
        <v>0</v>
      </c>
      <c r="F655" s="52">
        <f t="shared" si="1"/>
        <v>17.190000000000001</v>
      </c>
      <c r="G655" s="52"/>
      <c r="H655" s="39"/>
      <c r="I655" s="58"/>
    </row>
    <row r="656" spans="1:9" x14ac:dyDescent="0.3">
      <c r="A656" s="107">
        <v>14336</v>
      </c>
      <c r="B656" s="141" t="s">
        <v>0</v>
      </c>
      <c r="C656" s="98">
        <v>17.39</v>
      </c>
      <c r="D656" s="149" t="s">
        <v>0</v>
      </c>
      <c r="E656" s="149" t="s">
        <v>0</v>
      </c>
      <c r="F656" s="52">
        <f t="shared" si="1"/>
        <v>17.39</v>
      </c>
      <c r="G656" s="52"/>
      <c r="H656" s="39"/>
      <c r="I656" s="58"/>
    </row>
    <row r="657" spans="1:9" x14ac:dyDescent="0.3">
      <c r="A657" s="107">
        <v>14366</v>
      </c>
      <c r="B657" s="141" t="s">
        <v>0</v>
      </c>
      <c r="C657" s="98">
        <v>16.899999999999999</v>
      </c>
      <c r="D657" s="149" t="s">
        <v>0</v>
      </c>
      <c r="E657" s="149" t="s">
        <v>0</v>
      </c>
      <c r="F657" s="52">
        <f t="shared" si="1"/>
        <v>16.899999999999999</v>
      </c>
      <c r="G657" s="52"/>
      <c r="H657" s="39"/>
      <c r="I657" s="58"/>
    </row>
    <row r="658" spans="1:9" x14ac:dyDescent="0.3">
      <c r="A658" s="107">
        <v>14397</v>
      </c>
      <c r="B658" s="141" t="s">
        <v>0</v>
      </c>
      <c r="C658" s="98">
        <v>16.29</v>
      </c>
      <c r="D658" s="149" t="s">
        <v>0</v>
      </c>
      <c r="E658" s="149" t="s">
        <v>0</v>
      </c>
      <c r="F658" s="52">
        <f t="shared" si="1"/>
        <v>16.29</v>
      </c>
      <c r="G658" s="52"/>
      <c r="H658" s="39"/>
      <c r="I658" s="58"/>
    </row>
    <row r="659" spans="1:9" x14ac:dyDescent="0.3">
      <c r="A659" s="107">
        <v>14427</v>
      </c>
      <c r="B659" s="141" t="s">
        <v>0</v>
      </c>
      <c r="C659" s="98">
        <v>16.18</v>
      </c>
      <c r="D659" s="149" t="s">
        <v>0</v>
      </c>
      <c r="E659" s="149" t="s">
        <v>0</v>
      </c>
      <c r="F659" s="52">
        <f t="shared" si="1"/>
        <v>16.18</v>
      </c>
      <c r="G659" s="52"/>
      <c r="H659" s="39"/>
      <c r="I659" s="58"/>
    </row>
    <row r="660" spans="1:9" x14ac:dyDescent="0.3">
      <c r="A660" s="107">
        <v>14458</v>
      </c>
      <c r="B660" s="141" t="s">
        <v>0</v>
      </c>
      <c r="C660" s="98">
        <v>15.79</v>
      </c>
      <c r="D660" s="149" t="s">
        <v>0</v>
      </c>
      <c r="E660" s="149" t="s">
        <v>0</v>
      </c>
      <c r="F660" s="52">
        <f t="shared" si="1"/>
        <v>15.79</v>
      </c>
      <c r="G660" s="52"/>
      <c r="H660" s="39"/>
      <c r="I660" s="58"/>
    </row>
    <row r="661" spans="1:9" x14ac:dyDescent="0.3">
      <c r="A661" s="107">
        <v>14489</v>
      </c>
      <c r="B661" s="141" t="s">
        <v>0</v>
      </c>
      <c r="C661" s="98">
        <v>15.22</v>
      </c>
      <c r="D661" s="149" t="s">
        <v>0</v>
      </c>
      <c r="E661" s="149" t="s">
        <v>0</v>
      </c>
      <c r="F661" s="52">
        <f t="shared" si="1"/>
        <v>15.22</v>
      </c>
      <c r="G661" s="52"/>
      <c r="H661" s="39"/>
      <c r="I661" s="58"/>
    </row>
    <row r="662" spans="1:9" x14ac:dyDescent="0.3">
      <c r="A662" s="107">
        <v>14519</v>
      </c>
      <c r="B662" s="141" t="s">
        <v>0</v>
      </c>
      <c r="C662" s="98">
        <v>15.48</v>
      </c>
      <c r="D662" s="149" t="s">
        <v>0</v>
      </c>
      <c r="E662" s="149" t="s">
        <v>0</v>
      </c>
      <c r="F662" s="52">
        <f t="shared" si="1"/>
        <v>15.48</v>
      </c>
      <c r="G662" s="52"/>
      <c r="H662" s="39"/>
      <c r="I662" s="58"/>
    </row>
    <row r="663" spans="1:9" x14ac:dyDescent="0.3">
      <c r="A663" s="107">
        <v>14550</v>
      </c>
      <c r="B663" s="141" t="s">
        <v>0</v>
      </c>
      <c r="C663" s="98">
        <v>15.49</v>
      </c>
      <c r="D663" s="149" t="s">
        <v>0</v>
      </c>
      <c r="E663" s="149" t="s">
        <v>0</v>
      </c>
      <c r="F663" s="52">
        <f t="shared" si="1"/>
        <v>15.49</v>
      </c>
      <c r="G663" s="52"/>
      <c r="H663" s="39"/>
      <c r="I663" s="58"/>
    </row>
    <row r="664" spans="1:9" x14ac:dyDescent="0.3">
      <c r="A664" s="107">
        <v>14580</v>
      </c>
      <c r="B664" s="141" t="s">
        <v>0</v>
      </c>
      <c r="C664" s="98">
        <v>15.19</v>
      </c>
      <c r="D664" s="149" t="s">
        <v>0</v>
      </c>
      <c r="E664" s="149" t="s">
        <v>0</v>
      </c>
      <c r="F664" s="52">
        <f t="shared" si="1"/>
        <v>15.19</v>
      </c>
      <c r="G664" s="52"/>
      <c r="H664" s="39"/>
      <c r="I664" s="58"/>
    </row>
    <row r="665" spans="1:9" x14ac:dyDescent="0.3">
      <c r="A665" s="107">
        <v>14611</v>
      </c>
      <c r="B665" s="141" t="s">
        <v>0</v>
      </c>
      <c r="C665" s="98">
        <v>15.53</v>
      </c>
      <c r="D665" s="98">
        <v>15.53</v>
      </c>
      <c r="E665" s="149" t="s">
        <v>0</v>
      </c>
      <c r="F665" s="52">
        <f>C665</f>
        <v>15.53</v>
      </c>
      <c r="G665" s="52"/>
      <c r="H665" s="39"/>
      <c r="I665" s="58"/>
    </row>
    <row r="666" spans="1:9" x14ac:dyDescent="0.3">
      <c r="A666" s="107">
        <v>14642</v>
      </c>
      <c r="B666" s="141" t="s">
        <v>0</v>
      </c>
      <c r="C666" s="98">
        <v>15.67</v>
      </c>
      <c r="D666" s="145">
        <v>15.67</v>
      </c>
      <c r="E666" s="149" t="s">
        <v>0</v>
      </c>
      <c r="F666" s="52">
        <f>D666</f>
        <v>15.67</v>
      </c>
      <c r="G666" s="52"/>
      <c r="H666" s="39"/>
      <c r="I666" s="58"/>
    </row>
    <row r="667" spans="1:9" x14ac:dyDescent="0.3">
      <c r="A667" s="107">
        <v>14671</v>
      </c>
      <c r="B667" s="141" t="s">
        <v>0</v>
      </c>
      <c r="C667" s="98">
        <v>15.66</v>
      </c>
      <c r="D667" s="98">
        <v>15.03</v>
      </c>
      <c r="E667" s="149" t="s">
        <v>0</v>
      </c>
      <c r="F667" s="52">
        <f t="shared" ref="F667:F730" si="2">D667</f>
        <v>15.03</v>
      </c>
      <c r="G667" s="52"/>
      <c r="H667" s="39"/>
      <c r="I667" s="58"/>
    </row>
    <row r="668" spans="1:9" x14ac:dyDescent="0.3">
      <c r="A668" s="107">
        <v>14702</v>
      </c>
      <c r="B668" s="141" t="s">
        <v>0</v>
      </c>
      <c r="C668" s="98">
        <v>16</v>
      </c>
      <c r="D668" s="98">
        <v>15.82</v>
      </c>
      <c r="E668" s="149" t="s">
        <v>0</v>
      </c>
      <c r="F668" s="52">
        <f t="shared" si="2"/>
        <v>15.82</v>
      </c>
      <c r="G668" s="52"/>
      <c r="H668" s="39"/>
      <c r="I668" s="58"/>
    </row>
    <row r="669" spans="1:9" x14ac:dyDescent="0.3">
      <c r="A669" s="107">
        <v>14732</v>
      </c>
      <c r="B669" s="141" t="s">
        <v>0</v>
      </c>
      <c r="C669" s="98">
        <v>15.57</v>
      </c>
      <c r="D669" s="98">
        <v>15.5</v>
      </c>
      <c r="E669" s="149" t="s">
        <v>0</v>
      </c>
      <c r="F669" s="52">
        <f t="shared" si="2"/>
        <v>15.5</v>
      </c>
      <c r="G669" s="52"/>
      <c r="H669" s="39"/>
      <c r="I669" s="58"/>
    </row>
    <row r="670" spans="1:9" x14ac:dyDescent="0.3">
      <c r="A670" s="107">
        <v>14763</v>
      </c>
      <c r="B670" s="141" t="s">
        <v>0</v>
      </c>
      <c r="C670" s="98">
        <v>14.96</v>
      </c>
      <c r="D670" s="98">
        <v>13.38</v>
      </c>
      <c r="E670" s="149" t="s">
        <v>0</v>
      </c>
      <c r="F670" s="52">
        <f t="shared" si="2"/>
        <v>13.38</v>
      </c>
      <c r="G670" s="52"/>
      <c r="H670" s="39"/>
      <c r="I670" s="58"/>
    </row>
    <row r="671" spans="1:9" x14ac:dyDescent="0.3">
      <c r="A671" s="107">
        <v>14793</v>
      </c>
      <c r="B671" s="141" t="s">
        <v>0</v>
      </c>
      <c r="C671" s="98">
        <v>14.24</v>
      </c>
      <c r="D671" s="98">
        <v>14.11</v>
      </c>
      <c r="E671" s="149" t="s">
        <v>0</v>
      </c>
      <c r="F671" s="52">
        <f t="shared" si="2"/>
        <v>14.11</v>
      </c>
      <c r="G671" s="52"/>
      <c r="H671" s="39"/>
      <c r="I671" s="58"/>
    </row>
    <row r="672" spans="1:9" x14ac:dyDescent="0.3">
      <c r="A672" s="107">
        <v>14824</v>
      </c>
      <c r="B672" s="141" t="s">
        <v>0</v>
      </c>
      <c r="C672" s="98">
        <v>13.35</v>
      </c>
      <c r="D672" s="98">
        <v>14.94</v>
      </c>
      <c r="E672" s="149" t="s">
        <v>0</v>
      </c>
      <c r="F672" s="52">
        <f t="shared" si="2"/>
        <v>14.94</v>
      </c>
      <c r="G672" s="52"/>
      <c r="H672" s="39"/>
      <c r="I672" s="58"/>
    </row>
    <row r="673" spans="1:9" x14ac:dyDescent="0.3">
      <c r="A673" s="107">
        <v>14855</v>
      </c>
      <c r="B673" s="141" t="s">
        <v>0</v>
      </c>
      <c r="C673" s="98">
        <v>12.55</v>
      </c>
      <c r="D673" s="98">
        <v>13.32</v>
      </c>
      <c r="E673" s="149" t="s">
        <v>0</v>
      </c>
      <c r="F673" s="52">
        <f t="shared" si="2"/>
        <v>13.32</v>
      </c>
      <c r="G673" s="52"/>
      <c r="H673" s="39"/>
      <c r="I673" s="58"/>
    </row>
    <row r="674" spans="1:9" x14ac:dyDescent="0.3">
      <c r="A674" s="107">
        <v>14885</v>
      </c>
      <c r="B674" s="141" t="s">
        <v>0</v>
      </c>
      <c r="C674" s="98">
        <v>12.26</v>
      </c>
      <c r="D674" s="98">
        <v>14.76</v>
      </c>
      <c r="E674" s="149" t="s">
        <v>0</v>
      </c>
      <c r="F674" s="52">
        <f t="shared" si="2"/>
        <v>14.76</v>
      </c>
      <c r="G674" s="52"/>
      <c r="H674" s="39"/>
      <c r="I674" s="58"/>
    </row>
    <row r="675" spans="1:9" x14ac:dyDescent="0.3">
      <c r="A675" s="107">
        <v>14916</v>
      </c>
      <c r="B675" s="141" t="s">
        <v>0</v>
      </c>
      <c r="C675" s="98">
        <v>11.65</v>
      </c>
      <c r="D675" s="98">
        <v>14.25</v>
      </c>
      <c r="E675" s="149" t="s">
        <v>0</v>
      </c>
      <c r="F675" s="52">
        <f t="shared" si="2"/>
        <v>14.25</v>
      </c>
      <c r="G675" s="52"/>
      <c r="H675" s="39"/>
      <c r="I675" s="58"/>
    </row>
    <row r="676" spans="1:9" x14ac:dyDescent="0.3">
      <c r="A676" s="107">
        <v>14946</v>
      </c>
      <c r="B676" s="141" t="s">
        <v>0</v>
      </c>
      <c r="C676" s="98">
        <v>10.85</v>
      </c>
      <c r="D676" s="98">
        <v>13.41</v>
      </c>
      <c r="E676" s="149" t="s">
        <v>0</v>
      </c>
      <c r="F676" s="52">
        <f t="shared" si="2"/>
        <v>13.41</v>
      </c>
      <c r="G676" s="52"/>
      <c r="H676" s="39"/>
      <c r="I676" s="58"/>
    </row>
    <row r="677" spans="1:9" x14ac:dyDescent="0.3">
      <c r="A677" s="107">
        <v>14977</v>
      </c>
      <c r="B677" s="141" t="s">
        <v>0</v>
      </c>
      <c r="C677" s="98">
        <v>10.49</v>
      </c>
      <c r="D677" s="98">
        <v>12.13</v>
      </c>
      <c r="E677" s="149" t="s">
        <v>0</v>
      </c>
      <c r="F677" s="52">
        <f t="shared" si="2"/>
        <v>12.13</v>
      </c>
      <c r="G677" s="52"/>
      <c r="H677" s="39"/>
      <c r="I677" s="58"/>
    </row>
    <row r="678" spans="1:9" x14ac:dyDescent="0.3">
      <c r="A678" s="107">
        <v>15008</v>
      </c>
      <c r="B678" s="141" t="s">
        <v>0</v>
      </c>
      <c r="C678" s="98">
        <v>9.64</v>
      </c>
      <c r="D678" s="98">
        <v>11.72</v>
      </c>
      <c r="E678" s="149" t="s">
        <v>0</v>
      </c>
      <c r="F678" s="52">
        <f t="shared" si="2"/>
        <v>11.72</v>
      </c>
      <c r="G678" s="52"/>
      <c r="H678" s="39"/>
      <c r="I678" s="58"/>
    </row>
    <row r="679" spans="1:9" x14ac:dyDescent="0.3">
      <c r="A679" s="107">
        <v>15036</v>
      </c>
      <c r="B679" s="141" t="s">
        <v>0</v>
      </c>
      <c r="C679" s="98">
        <v>9.1</v>
      </c>
      <c r="D679" s="98">
        <v>11.86</v>
      </c>
      <c r="E679" s="149" t="s">
        <v>0</v>
      </c>
      <c r="F679" s="52">
        <f t="shared" si="2"/>
        <v>11.86</v>
      </c>
      <c r="G679" s="52"/>
      <c r="H679" s="39"/>
      <c r="I679" s="58"/>
    </row>
    <row r="680" spans="1:9" x14ac:dyDescent="0.3">
      <c r="A680" s="107">
        <v>15067</v>
      </c>
      <c r="B680" s="141" t="s">
        <v>0</v>
      </c>
      <c r="C680" s="98">
        <v>7.98</v>
      </c>
      <c r="D680" s="98">
        <v>12.24</v>
      </c>
      <c r="E680" s="149" t="s">
        <v>0</v>
      </c>
      <c r="F680" s="52">
        <f t="shared" si="2"/>
        <v>12.24</v>
      </c>
      <c r="G680" s="52"/>
      <c r="H680" s="39"/>
      <c r="I680" s="58"/>
    </row>
    <row r="681" spans="1:9" x14ac:dyDescent="0.3">
      <c r="A681" s="107">
        <v>15097</v>
      </c>
      <c r="B681" s="141" t="s">
        <v>0</v>
      </c>
      <c r="C681" s="98">
        <v>6.84</v>
      </c>
      <c r="D681" s="98">
        <v>10.91</v>
      </c>
      <c r="E681" s="149" t="s">
        <v>0</v>
      </c>
      <c r="F681" s="52">
        <f t="shared" si="2"/>
        <v>10.91</v>
      </c>
      <c r="G681" s="52"/>
      <c r="H681" s="39"/>
      <c r="I681" s="58"/>
    </row>
    <row r="682" spans="1:9" x14ac:dyDescent="0.3">
      <c r="A682" s="107">
        <v>15128</v>
      </c>
      <c r="B682" s="141" t="s">
        <v>0</v>
      </c>
      <c r="C682" s="98">
        <v>5.66</v>
      </c>
      <c r="D682" s="98">
        <v>9.84</v>
      </c>
      <c r="E682" s="149" t="s">
        <v>0</v>
      </c>
      <c r="F682" s="52">
        <f t="shared" si="2"/>
        <v>9.84</v>
      </c>
      <c r="G682" s="52"/>
      <c r="H682" s="39"/>
      <c r="I682" s="58"/>
    </row>
    <row r="683" spans="1:9" x14ac:dyDescent="0.3">
      <c r="A683" s="107">
        <v>15158</v>
      </c>
      <c r="B683" s="141" t="s">
        <v>0</v>
      </c>
      <c r="C683" s="98">
        <v>3.88</v>
      </c>
      <c r="D683" s="98">
        <v>9.1999999999999993</v>
      </c>
      <c r="E683" s="149" t="s">
        <v>0</v>
      </c>
      <c r="F683" s="52">
        <f t="shared" si="2"/>
        <v>9.1999999999999993</v>
      </c>
      <c r="G683" s="52"/>
      <c r="H683" s="39"/>
      <c r="I683" s="58"/>
    </row>
    <row r="684" spans="1:9" x14ac:dyDescent="0.3">
      <c r="A684" s="107">
        <v>15189</v>
      </c>
      <c r="B684" s="141" t="s">
        <v>0</v>
      </c>
      <c r="C684" s="98">
        <v>3.36</v>
      </c>
      <c r="D684" s="98">
        <v>9.5299999999999994</v>
      </c>
      <c r="E684" s="149" t="s">
        <v>0</v>
      </c>
      <c r="F684" s="52">
        <f t="shared" si="2"/>
        <v>9.5299999999999994</v>
      </c>
      <c r="G684" s="52"/>
      <c r="H684" s="39"/>
      <c r="I684" s="58"/>
    </row>
    <row r="685" spans="1:9" x14ac:dyDescent="0.3">
      <c r="A685" s="107">
        <v>15220</v>
      </c>
      <c r="B685" s="141" t="s">
        <v>0</v>
      </c>
      <c r="C685" s="98">
        <v>3.43</v>
      </c>
      <c r="D685" s="98">
        <v>9</v>
      </c>
      <c r="E685" s="149" t="s">
        <v>0</v>
      </c>
      <c r="F685" s="52">
        <f t="shared" si="2"/>
        <v>9</v>
      </c>
      <c r="G685" s="52"/>
      <c r="H685" s="39"/>
      <c r="I685" s="58"/>
    </row>
    <row r="686" spans="1:9" x14ac:dyDescent="0.3">
      <c r="A686" s="107">
        <v>15250</v>
      </c>
      <c r="B686" s="141" t="s">
        <v>0</v>
      </c>
      <c r="C686" s="98">
        <v>4.13</v>
      </c>
      <c r="D686" s="98">
        <v>7.8</v>
      </c>
      <c r="E686" s="149" t="s">
        <v>0</v>
      </c>
      <c r="F686" s="52">
        <f t="shared" si="2"/>
        <v>7.8</v>
      </c>
      <c r="G686" s="52"/>
      <c r="H686" s="39"/>
      <c r="I686" s="58"/>
    </row>
    <row r="687" spans="1:9" x14ac:dyDescent="0.3">
      <c r="A687" s="107">
        <v>15281</v>
      </c>
      <c r="B687" s="141" t="s">
        <v>0</v>
      </c>
      <c r="C687" s="98">
        <v>3.93</v>
      </c>
      <c r="D687" s="98">
        <v>7.37</v>
      </c>
      <c r="E687" s="149" t="s">
        <v>0</v>
      </c>
      <c r="F687" s="52">
        <f t="shared" si="2"/>
        <v>7.37</v>
      </c>
      <c r="G687" s="52"/>
      <c r="H687" s="39"/>
      <c r="I687" s="58"/>
    </row>
    <row r="688" spans="1:9" x14ac:dyDescent="0.3">
      <c r="A688" s="107">
        <v>15311</v>
      </c>
      <c r="B688" s="141" t="s">
        <v>0</v>
      </c>
      <c r="C688" s="98">
        <v>3.58</v>
      </c>
      <c r="D688" s="98">
        <v>6.91</v>
      </c>
      <c r="E688" s="149" t="s">
        <v>0</v>
      </c>
      <c r="F688" s="52">
        <f t="shared" si="2"/>
        <v>6.91</v>
      </c>
      <c r="G688" s="52"/>
      <c r="H688" s="39"/>
      <c r="I688" s="58"/>
    </row>
    <row r="689" spans="1:9" x14ac:dyDescent="0.3">
      <c r="A689" s="107">
        <v>15342</v>
      </c>
      <c r="B689" s="141" t="s">
        <v>0</v>
      </c>
      <c r="C689" s="98">
        <v>3.72</v>
      </c>
      <c r="D689" s="98">
        <v>7</v>
      </c>
      <c r="E689" s="149" t="s">
        <v>0</v>
      </c>
      <c r="F689" s="52">
        <f t="shared" si="2"/>
        <v>7</v>
      </c>
      <c r="G689" s="52"/>
      <c r="H689" s="39"/>
      <c r="I689" s="58"/>
    </row>
    <row r="690" spans="1:9" x14ac:dyDescent="0.3">
      <c r="A690" s="107">
        <v>15373</v>
      </c>
      <c r="B690" s="141" t="s">
        <v>0</v>
      </c>
      <c r="C690" s="98">
        <v>3.56</v>
      </c>
      <c r="D690" s="98">
        <v>6.71</v>
      </c>
      <c r="E690" s="149" t="s">
        <v>0</v>
      </c>
      <c r="F690" s="52">
        <f t="shared" si="2"/>
        <v>6.71</v>
      </c>
      <c r="G690" s="52"/>
      <c r="H690" s="39"/>
      <c r="I690" s="58"/>
    </row>
    <row r="691" spans="1:9" x14ac:dyDescent="0.3">
      <c r="A691" s="107">
        <v>15401</v>
      </c>
      <c r="B691" s="141" t="s">
        <v>0</v>
      </c>
      <c r="C691" s="98">
        <v>3.22</v>
      </c>
      <c r="D691" s="98">
        <v>6.34</v>
      </c>
      <c r="E691" s="149" t="s">
        <v>0</v>
      </c>
      <c r="F691" s="52">
        <f t="shared" si="2"/>
        <v>6.34</v>
      </c>
      <c r="G691" s="52"/>
      <c r="H691" s="39"/>
      <c r="I691" s="58"/>
    </row>
    <row r="692" spans="1:9" x14ac:dyDescent="0.3">
      <c r="A692" s="107">
        <v>15432</v>
      </c>
      <c r="B692" s="141" t="s">
        <v>0</v>
      </c>
      <c r="C692" s="98">
        <v>2.33</v>
      </c>
      <c r="D692" s="98">
        <v>5.75</v>
      </c>
      <c r="E692" s="149" t="s">
        <v>0</v>
      </c>
      <c r="F692" s="52">
        <f t="shared" si="2"/>
        <v>5.75</v>
      </c>
      <c r="G692" s="52"/>
      <c r="H692" s="39"/>
      <c r="I692" s="58"/>
    </row>
    <row r="693" spans="1:9" x14ac:dyDescent="0.3">
      <c r="A693" s="107">
        <v>15462</v>
      </c>
      <c r="B693" s="141" t="s">
        <v>0</v>
      </c>
      <c r="C693" s="98">
        <v>1.22</v>
      </c>
      <c r="D693" s="98">
        <v>4.9400000000000004</v>
      </c>
      <c r="E693" s="149" t="s">
        <v>0</v>
      </c>
      <c r="F693" s="52">
        <f t="shared" si="2"/>
        <v>4.9400000000000004</v>
      </c>
      <c r="G693" s="52"/>
      <c r="H693" s="39"/>
      <c r="I693" s="58"/>
    </row>
    <row r="694" spans="1:9" x14ac:dyDescent="0.3">
      <c r="A694" s="107">
        <v>15493</v>
      </c>
      <c r="B694" s="141" t="s">
        <v>0</v>
      </c>
      <c r="C694" s="98">
        <v>0.24</v>
      </c>
      <c r="D694" s="98">
        <v>4.57</v>
      </c>
      <c r="E694" s="149" t="s">
        <v>0</v>
      </c>
      <c r="F694" s="52">
        <f t="shared" si="2"/>
        <v>4.57</v>
      </c>
      <c r="G694" s="52"/>
      <c r="H694" s="39"/>
      <c r="I694" s="58"/>
    </row>
    <row r="695" spans="1:9" x14ac:dyDescent="0.3">
      <c r="A695" s="107">
        <v>15523</v>
      </c>
      <c r="B695" s="141" t="s">
        <v>0</v>
      </c>
      <c r="C695" s="141" t="s">
        <v>0</v>
      </c>
      <c r="D695" s="98">
        <v>4.33</v>
      </c>
      <c r="E695" s="149" t="s">
        <v>0</v>
      </c>
      <c r="F695" s="52">
        <f t="shared" si="2"/>
        <v>4.33</v>
      </c>
      <c r="G695" s="52"/>
      <c r="H695" s="39"/>
      <c r="I695" s="58"/>
    </row>
    <row r="696" spans="1:9" x14ac:dyDescent="0.3">
      <c r="A696" s="107">
        <v>15554</v>
      </c>
      <c r="B696" s="141" t="s">
        <v>0</v>
      </c>
      <c r="C696" s="141" t="s">
        <v>0</v>
      </c>
      <c r="D696" s="98">
        <v>3.74</v>
      </c>
      <c r="E696" s="149" t="s">
        <v>0</v>
      </c>
      <c r="F696" s="52">
        <f t="shared" si="2"/>
        <v>3.74</v>
      </c>
      <c r="G696" s="52"/>
      <c r="H696" s="39"/>
      <c r="I696" s="58"/>
    </row>
    <row r="697" spans="1:9" x14ac:dyDescent="0.3">
      <c r="A697" s="107">
        <v>15585</v>
      </c>
      <c r="B697" s="141" t="s">
        <v>0</v>
      </c>
      <c r="C697" s="141" t="s">
        <v>0</v>
      </c>
      <c r="D697" s="98">
        <v>3.26</v>
      </c>
      <c r="E697" s="149" t="s">
        <v>0</v>
      </c>
      <c r="F697" s="52">
        <f t="shared" si="2"/>
        <v>3.26</v>
      </c>
      <c r="G697" s="52"/>
      <c r="H697" s="39"/>
      <c r="I697" s="58"/>
    </row>
    <row r="698" spans="1:9" x14ac:dyDescent="0.3">
      <c r="A698" s="107">
        <v>15615</v>
      </c>
      <c r="B698" s="141" t="s">
        <v>0</v>
      </c>
      <c r="C698" s="141" t="s">
        <v>0</v>
      </c>
      <c r="D698" s="98">
        <v>3.23</v>
      </c>
      <c r="E698" s="149" t="s">
        <v>0</v>
      </c>
      <c r="F698" s="52">
        <f t="shared" si="2"/>
        <v>3.23</v>
      </c>
      <c r="G698" s="52"/>
      <c r="H698" s="39"/>
      <c r="I698" s="58"/>
    </row>
    <row r="699" spans="1:9" x14ac:dyDescent="0.3">
      <c r="A699" s="107">
        <v>15646</v>
      </c>
      <c r="B699" s="141" t="s">
        <v>0</v>
      </c>
      <c r="C699" s="141" t="s">
        <v>0</v>
      </c>
      <c r="D699" s="98">
        <v>3.12</v>
      </c>
      <c r="E699" s="149" t="s">
        <v>0</v>
      </c>
      <c r="F699" s="52">
        <f t="shared" si="2"/>
        <v>3.12</v>
      </c>
      <c r="G699" s="52"/>
      <c r="H699" s="39"/>
      <c r="I699" s="58"/>
    </row>
    <row r="700" spans="1:9" x14ac:dyDescent="0.3">
      <c r="A700" s="107">
        <v>15676</v>
      </c>
      <c r="B700" s="141" t="s">
        <v>0</v>
      </c>
      <c r="C700" s="141" t="s">
        <v>0</v>
      </c>
      <c r="D700" s="98">
        <v>2.88</v>
      </c>
      <c r="E700" s="149" t="s">
        <v>0</v>
      </c>
      <c r="F700" s="52">
        <f t="shared" si="2"/>
        <v>2.88</v>
      </c>
      <c r="G700" s="52"/>
      <c r="H700" s="39"/>
      <c r="I700" s="58"/>
    </row>
    <row r="701" spans="1:9" x14ac:dyDescent="0.3">
      <c r="A701" s="107">
        <v>15707</v>
      </c>
      <c r="B701" s="141" t="s">
        <v>0</v>
      </c>
      <c r="C701" s="141" t="s">
        <v>0</v>
      </c>
      <c r="D701" s="98">
        <v>2.4</v>
      </c>
      <c r="E701" s="149" t="s">
        <v>0</v>
      </c>
      <c r="F701" s="52">
        <f t="shared" si="2"/>
        <v>2.4</v>
      </c>
      <c r="G701" s="52"/>
      <c r="H701" s="39"/>
      <c r="I701" s="58"/>
    </row>
    <row r="702" spans="1:9" x14ac:dyDescent="0.3">
      <c r="A702" s="107">
        <v>15738</v>
      </c>
      <c r="B702" s="141" t="s">
        <v>0</v>
      </c>
      <c r="C702" s="141" t="s">
        <v>0</v>
      </c>
      <c r="D702" s="98">
        <v>2.37</v>
      </c>
      <c r="E702" s="149" t="s">
        <v>0</v>
      </c>
      <c r="F702" s="52">
        <f t="shared" si="2"/>
        <v>2.37</v>
      </c>
      <c r="G702" s="52"/>
      <c r="H702" s="39"/>
      <c r="I702" s="58"/>
    </row>
    <row r="703" spans="1:9" x14ac:dyDescent="0.3">
      <c r="A703" s="107">
        <v>15766</v>
      </c>
      <c r="B703" s="141" t="s">
        <v>0</v>
      </c>
      <c r="C703" s="141" t="s">
        <v>0</v>
      </c>
      <c r="D703" s="98">
        <v>2.02</v>
      </c>
      <c r="E703" s="149" t="s">
        <v>0</v>
      </c>
      <c r="F703" s="52">
        <f t="shared" si="2"/>
        <v>2.02</v>
      </c>
      <c r="G703" s="52"/>
      <c r="H703" s="39"/>
      <c r="I703" s="58"/>
    </row>
    <row r="704" spans="1:9" x14ac:dyDescent="0.3">
      <c r="A704" s="107">
        <v>15797</v>
      </c>
      <c r="B704" s="141" t="s">
        <v>0</v>
      </c>
      <c r="C704" s="141" t="s">
        <v>0</v>
      </c>
      <c r="D704" s="98">
        <v>1.93</v>
      </c>
      <c r="E704" s="149" t="s">
        <v>0</v>
      </c>
      <c r="F704" s="52">
        <f t="shared" si="2"/>
        <v>1.93</v>
      </c>
      <c r="G704" s="52"/>
      <c r="H704" s="39"/>
      <c r="I704" s="58"/>
    </row>
    <row r="705" spans="1:9" x14ac:dyDescent="0.3">
      <c r="A705" s="107">
        <v>15827</v>
      </c>
      <c r="B705" s="141" t="s">
        <v>0</v>
      </c>
      <c r="C705" s="141" t="s">
        <v>0</v>
      </c>
      <c r="D705" s="98">
        <v>1.82</v>
      </c>
      <c r="E705" s="149" t="s">
        <v>0</v>
      </c>
      <c r="F705" s="52">
        <f t="shared" si="2"/>
        <v>1.82</v>
      </c>
      <c r="G705" s="52"/>
      <c r="H705" s="39"/>
      <c r="I705" s="58"/>
    </row>
    <row r="706" spans="1:9" x14ac:dyDescent="0.3">
      <c r="A706" s="107">
        <v>15858</v>
      </c>
      <c r="B706" s="141" t="s">
        <v>0</v>
      </c>
      <c r="C706" s="141" t="s">
        <v>0</v>
      </c>
      <c r="D706" s="98">
        <v>2.08</v>
      </c>
      <c r="E706" s="149" t="s">
        <v>0</v>
      </c>
      <c r="F706" s="52">
        <f t="shared" si="2"/>
        <v>2.08</v>
      </c>
      <c r="G706" s="52"/>
      <c r="H706" s="39"/>
      <c r="I706" s="58"/>
    </row>
    <row r="707" spans="1:9" x14ac:dyDescent="0.3">
      <c r="A707" s="107">
        <v>15888</v>
      </c>
      <c r="B707" s="141" t="s">
        <v>0</v>
      </c>
      <c r="C707" s="141" t="s">
        <v>0</v>
      </c>
      <c r="D707" s="98">
        <v>2.16</v>
      </c>
      <c r="E707" s="149" t="s">
        <v>0</v>
      </c>
      <c r="F707" s="52">
        <f t="shared" si="2"/>
        <v>2.16</v>
      </c>
      <c r="G707" s="52"/>
      <c r="H707" s="39"/>
      <c r="I707" s="58"/>
    </row>
    <row r="708" spans="1:9" x14ac:dyDescent="0.3">
      <c r="A708" s="107">
        <v>15919</v>
      </c>
      <c r="B708" s="141" t="s">
        <v>0</v>
      </c>
      <c r="C708" s="141" t="s">
        <v>0</v>
      </c>
      <c r="D708" s="98">
        <v>1.81</v>
      </c>
      <c r="E708" s="149" t="s">
        <v>0</v>
      </c>
      <c r="F708" s="52">
        <f t="shared" si="2"/>
        <v>1.81</v>
      </c>
      <c r="G708" s="52"/>
      <c r="H708" s="39"/>
      <c r="I708" s="58"/>
    </row>
    <row r="709" spans="1:9" x14ac:dyDescent="0.3">
      <c r="A709" s="107">
        <v>15950</v>
      </c>
      <c r="B709" s="141" t="s">
        <v>0</v>
      </c>
      <c r="C709" s="141" t="s">
        <v>0</v>
      </c>
      <c r="D709" s="98">
        <v>1.71</v>
      </c>
      <c r="E709" s="149" t="s">
        <v>0</v>
      </c>
      <c r="F709" s="52">
        <f t="shared" si="2"/>
        <v>1.71</v>
      </c>
      <c r="G709" s="52"/>
      <c r="H709" s="39"/>
      <c r="I709" s="58"/>
    </row>
    <row r="710" spans="1:9" x14ac:dyDescent="0.3">
      <c r="A710" s="107">
        <v>15980</v>
      </c>
      <c r="B710" s="141" t="s">
        <v>0</v>
      </c>
      <c r="C710" s="141" t="s">
        <v>0</v>
      </c>
      <c r="D710" s="98">
        <v>1.62</v>
      </c>
      <c r="E710" s="149" t="s">
        <v>0</v>
      </c>
      <c r="F710" s="52">
        <f t="shared" si="2"/>
        <v>1.62</v>
      </c>
      <c r="G710" s="52"/>
      <c r="H710" s="39"/>
      <c r="I710" s="58"/>
    </row>
    <row r="711" spans="1:9" x14ac:dyDescent="0.3">
      <c r="A711" s="107">
        <v>16011</v>
      </c>
      <c r="B711" s="141" t="s">
        <v>0</v>
      </c>
      <c r="C711" s="141" t="s">
        <v>0</v>
      </c>
      <c r="D711" s="98">
        <v>1.4</v>
      </c>
      <c r="E711" s="149" t="s">
        <v>0</v>
      </c>
      <c r="F711" s="52">
        <f t="shared" si="2"/>
        <v>1.4</v>
      </c>
      <c r="G711" s="52"/>
      <c r="H711" s="39"/>
      <c r="I711" s="58"/>
    </row>
    <row r="712" spans="1:9" x14ac:dyDescent="0.3">
      <c r="A712" s="107">
        <v>16041</v>
      </c>
      <c r="B712" s="141" t="s">
        <v>0</v>
      </c>
      <c r="C712" s="141" t="s">
        <v>0</v>
      </c>
      <c r="D712" s="98">
        <v>1.35</v>
      </c>
      <c r="E712" s="149" t="s">
        <v>0</v>
      </c>
      <c r="F712" s="52">
        <f t="shared" si="2"/>
        <v>1.35</v>
      </c>
      <c r="G712" s="52"/>
      <c r="H712" s="39"/>
      <c r="I712" s="58"/>
    </row>
    <row r="713" spans="1:9" x14ac:dyDescent="0.3">
      <c r="A713" s="107">
        <v>16072</v>
      </c>
      <c r="B713" s="141" t="s">
        <v>0</v>
      </c>
      <c r="C713" s="141" t="s">
        <v>0</v>
      </c>
      <c r="D713" s="98">
        <v>1.35</v>
      </c>
      <c r="E713" s="149" t="s">
        <v>0</v>
      </c>
      <c r="F713" s="52">
        <f t="shared" si="2"/>
        <v>1.35</v>
      </c>
      <c r="G713" s="52"/>
      <c r="H713" s="39"/>
      <c r="I713" s="58"/>
    </row>
    <row r="714" spans="1:9" x14ac:dyDescent="0.3">
      <c r="A714" s="107">
        <v>16103</v>
      </c>
      <c r="B714" s="141" t="s">
        <v>0</v>
      </c>
      <c r="C714" s="141" t="s">
        <v>0</v>
      </c>
      <c r="D714" s="98">
        <v>1.18</v>
      </c>
      <c r="E714" s="149" t="s">
        <v>0</v>
      </c>
      <c r="F714" s="52">
        <f t="shared" si="2"/>
        <v>1.18</v>
      </c>
      <c r="G714" s="52"/>
      <c r="H714" s="39"/>
      <c r="I714" s="58"/>
    </row>
    <row r="715" spans="1:9" x14ac:dyDescent="0.3">
      <c r="A715" s="107">
        <v>16132</v>
      </c>
      <c r="B715" s="141" t="s">
        <v>0</v>
      </c>
      <c r="C715" s="141" t="s">
        <v>0</v>
      </c>
      <c r="D715" s="98">
        <v>1.27</v>
      </c>
      <c r="E715" s="149" t="s">
        <v>0</v>
      </c>
      <c r="F715" s="52">
        <f t="shared" si="2"/>
        <v>1.27</v>
      </c>
      <c r="G715" s="52"/>
      <c r="H715" s="39"/>
      <c r="I715" s="58"/>
    </row>
    <row r="716" spans="1:9" x14ac:dyDescent="0.3">
      <c r="A716" s="107">
        <v>16163</v>
      </c>
      <c r="B716" s="141" t="s">
        <v>0</v>
      </c>
      <c r="C716" s="141" t="s">
        <v>0</v>
      </c>
      <c r="D716" s="98">
        <v>1.22</v>
      </c>
      <c r="E716" s="149" t="s">
        <v>0</v>
      </c>
      <c r="F716" s="52">
        <f t="shared" si="2"/>
        <v>1.22</v>
      </c>
      <c r="G716" s="52"/>
      <c r="H716" s="39"/>
      <c r="I716" s="58"/>
    </row>
    <row r="717" spans="1:9" x14ac:dyDescent="0.3">
      <c r="A717" s="107">
        <v>16193</v>
      </c>
      <c r="B717" s="141" t="s">
        <v>0</v>
      </c>
      <c r="C717" s="141" t="s">
        <v>0</v>
      </c>
      <c r="D717" s="98">
        <v>1.42</v>
      </c>
      <c r="E717" s="149" t="s">
        <v>0</v>
      </c>
      <c r="F717" s="52">
        <f t="shared" si="2"/>
        <v>1.42</v>
      </c>
      <c r="G717" s="52"/>
      <c r="H717" s="39"/>
      <c r="I717" s="58"/>
    </row>
    <row r="718" spans="1:9" x14ac:dyDescent="0.3">
      <c r="A718" s="107">
        <v>16224</v>
      </c>
      <c r="B718" s="141" t="s">
        <v>0</v>
      </c>
      <c r="C718" s="141" t="s">
        <v>0</v>
      </c>
      <c r="D718" s="98">
        <v>1.44</v>
      </c>
      <c r="E718" s="149" t="s">
        <v>0</v>
      </c>
      <c r="F718" s="52">
        <f t="shared" si="2"/>
        <v>1.44</v>
      </c>
      <c r="G718" s="52"/>
      <c r="H718" s="39"/>
      <c r="I718" s="58"/>
    </row>
    <row r="719" spans="1:9" x14ac:dyDescent="0.3">
      <c r="A719" s="107">
        <v>16254</v>
      </c>
      <c r="B719" s="141" t="s">
        <v>0</v>
      </c>
      <c r="C719" s="141" t="s">
        <v>0</v>
      </c>
      <c r="D719" s="98">
        <v>1.41</v>
      </c>
      <c r="E719" s="149" t="s">
        <v>0</v>
      </c>
      <c r="F719" s="52">
        <f t="shared" si="2"/>
        <v>1.41</v>
      </c>
      <c r="G719" s="52"/>
      <c r="H719" s="39"/>
      <c r="I719" s="58"/>
    </row>
    <row r="720" spans="1:9" x14ac:dyDescent="0.3">
      <c r="A720" s="107">
        <v>16285</v>
      </c>
      <c r="B720" s="141" t="s">
        <v>0</v>
      </c>
      <c r="C720" s="141" t="s">
        <v>0</v>
      </c>
      <c r="D720" s="98">
        <v>1.2</v>
      </c>
      <c r="E720" s="149" t="s">
        <v>0</v>
      </c>
      <c r="F720" s="52">
        <f t="shared" si="2"/>
        <v>1.2</v>
      </c>
      <c r="G720" s="52"/>
      <c r="H720" s="39"/>
      <c r="I720" s="58"/>
    </row>
    <row r="721" spans="1:9" x14ac:dyDescent="0.3">
      <c r="A721" s="107">
        <v>16316</v>
      </c>
      <c r="B721" s="141" t="s">
        <v>0</v>
      </c>
      <c r="C721" s="141" t="s">
        <v>0</v>
      </c>
      <c r="D721" s="98">
        <v>1.19</v>
      </c>
      <c r="E721" s="149" t="s">
        <v>0</v>
      </c>
      <c r="F721" s="52">
        <f t="shared" si="2"/>
        <v>1.19</v>
      </c>
      <c r="G721" s="52"/>
      <c r="H721" s="39"/>
      <c r="I721" s="58"/>
    </row>
    <row r="722" spans="1:9" x14ac:dyDescent="0.3">
      <c r="A722" s="107">
        <v>16346</v>
      </c>
      <c r="B722" s="141" t="s">
        <v>0</v>
      </c>
      <c r="C722" s="141" t="s">
        <v>0</v>
      </c>
      <c r="D722" s="98">
        <v>0.91</v>
      </c>
      <c r="E722" s="149" t="s">
        <v>0</v>
      </c>
      <c r="F722" s="52">
        <f t="shared" si="2"/>
        <v>0.91</v>
      </c>
      <c r="G722" s="52"/>
      <c r="H722" s="39"/>
      <c r="I722" s="58"/>
    </row>
    <row r="723" spans="1:9" x14ac:dyDescent="0.3">
      <c r="A723" s="107">
        <v>16377</v>
      </c>
      <c r="B723" s="141" t="s">
        <v>0</v>
      </c>
      <c r="C723" s="141" t="s">
        <v>0</v>
      </c>
      <c r="D723" s="98">
        <v>0.99</v>
      </c>
      <c r="E723" s="149" t="s">
        <v>0</v>
      </c>
      <c r="F723" s="52">
        <f t="shared" si="2"/>
        <v>0.99</v>
      </c>
      <c r="G723" s="52"/>
      <c r="H723" s="39"/>
      <c r="I723" s="58"/>
    </row>
    <row r="724" spans="1:9" x14ac:dyDescent="0.3">
      <c r="A724" s="107">
        <v>16407</v>
      </c>
      <c r="B724" s="141" t="s">
        <v>0</v>
      </c>
      <c r="C724" s="141" t="s">
        <v>0</v>
      </c>
      <c r="D724" s="98">
        <v>1</v>
      </c>
      <c r="E724" s="149" t="s">
        <v>0</v>
      </c>
      <c r="F724" s="52">
        <f t="shared" si="2"/>
        <v>1</v>
      </c>
      <c r="G724" s="52"/>
      <c r="H724" s="39"/>
      <c r="I724" s="58"/>
    </row>
    <row r="725" spans="1:9" x14ac:dyDescent="0.3">
      <c r="A725" s="107">
        <v>16438</v>
      </c>
      <c r="B725" s="141" t="s">
        <v>0</v>
      </c>
      <c r="C725" s="141" t="s">
        <v>0</v>
      </c>
      <c r="D725" s="98">
        <v>1.05</v>
      </c>
      <c r="E725" s="149" t="s">
        <v>0</v>
      </c>
      <c r="F725" s="52">
        <f t="shared" si="2"/>
        <v>1.05</v>
      </c>
      <c r="G725" s="52"/>
      <c r="H725" s="39"/>
      <c r="I725" s="58"/>
    </row>
    <row r="726" spans="1:9" x14ac:dyDescent="0.3">
      <c r="A726" s="107">
        <v>16469</v>
      </c>
      <c r="B726" s="141" t="s">
        <v>0</v>
      </c>
      <c r="C726" s="141" t="s">
        <v>0</v>
      </c>
      <c r="D726" s="98">
        <v>1.1000000000000001</v>
      </c>
      <c r="E726" s="149" t="s">
        <v>0</v>
      </c>
      <c r="F726" s="52">
        <f t="shared" si="2"/>
        <v>1.1000000000000001</v>
      </c>
      <c r="G726" s="52"/>
      <c r="H726" s="39"/>
      <c r="I726" s="58"/>
    </row>
    <row r="727" spans="1:9" x14ac:dyDescent="0.3">
      <c r="A727" s="107">
        <v>16497</v>
      </c>
      <c r="B727" s="141" t="s">
        <v>0</v>
      </c>
      <c r="C727" s="141" t="s">
        <v>0</v>
      </c>
      <c r="D727" s="98">
        <v>1.07</v>
      </c>
      <c r="E727" s="149" t="s">
        <v>0</v>
      </c>
      <c r="F727" s="52">
        <f t="shared" si="2"/>
        <v>1.07</v>
      </c>
      <c r="G727" s="52"/>
      <c r="H727" s="39"/>
      <c r="I727" s="58"/>
    </row>
    <row r="728" spans="1:9" x14ac:dyDescent="0.3">
      <c r="A728" s="107">
        <v>16528</v>
      </c>
      <c r="B728" s="141" t="s">
        <v>0</v>
      </c>
      <c r="C728" s="141" t="s">
        <v>0</v>
      </c>
      <c r="D728" s="98">
        <v>1.02</v>
      </c>
      <c r="E728" s="149" t="s">
        <v>0</v>
      </c>
      <c r="F728" s="52">
        <f t="shared" si="2"/>
        <v>1.02</v>
      </c>
      <c r="G728" s="52"/>
      <c r="H728" s="39"/>
      <c r="I728" s="58"/>
    </row>
    <row r="729" spans="1:9" x14ac:dyDescent="0.3">
      <c r="A729" s="107">
        <v>16558</v>
      </c>
      <c r="B729" s="141" t="s">
        <v>0</v>
      </c>
      <c r="C729" s="141" t="s">
        <v>0</v>
      </c>
      <c r="D729" s="98">
        <v>1.05</v>
      </c>
      <c r="E729" s="149" t="s">
        <v>0</v>
      </c>
      <c r="F729" s="52">
        <f t="shared" si="2"/>
        <v>1.05</v>
      </c>
      <c r="G729" s="52"/>
      <c r="H729" s="39"/>
      <c r="I729" s="58"/>
    </row>
    <row r="730" spans="1:9" x14ac:dyDescent="0.3">
      <c r="A730" s="107">
        <v>16589</v>
      </c>
      <c r="B730" s="141" t="s">
        <v>0</v>
      </c>
      <c r="C730" s="141" t="s">
        <v>0</v>
      </c>
      <c r="D730" s="98">
        <v>1.47</v>
      </c>
      <c r="E730" s="149" t="s">
        <v>0</v>
      </c>
      <c r="F730" s="52">
        <f t="shared" si="2"/>
        <v>1.47</v>
      </c>
      <c r="G730" s="52"/>
      <c r="H730" s="39"/>
      <c r="I730" s="58"/>
    </row>
    <row r="731" spans="1:9" x14ac:dyDescent="0.3">
      <c r="A731" s="107">
        <v>16619</v>
      </c>
      <c r="B731" s="141" t="s">
        <v>0</v>
      </c>
      <c r="C731" s="141" t="s">
        <v>0</v>
      </c>
      <c r="D731" s="98">
        <v>1.54</v>
      </c>
      <c r="E731" s="149" t="s">
        <v>0</v>
      </c>
      <c r="F731" s="52">
        <f t="shared" ref="F731:F748" si="3">D731</f>
        <v>1.54</v>
      </c>
      <c r="G731" s="52"/>
      <c r="H731" s="39"/>
      <c r="I731" s="58"/>
    </row>
    <row r="732" spans="1:9" x14ac:dyDescent="0.3">
      <c r="A732" s="107">
        <v>16650</v>
      </c>
      <c r="B732" s="141" t="s">
        <v>0</v>
      </c>
      <c r="C732" s="141" t="s">
        <v>0</v>
      </c>
      <c r="D732" s="98">
        <v>1.51</v>
      </c>
      <c r="E732" s="149" t="s">
        <v>0</v>
      </c>
      <c r="F732" s="52">
        <f t="shared" si="3"/>
        <v>1.51</v>
      </c>
      <c r="G732" s="52"/>
      <c r="H732" s="39"/>
      <c r="I732" s="58"/>
    </row>
    <row r="733" spans="1:9" x14ac:dyDescent="0.3">
      <c r="A733" s="107">
        <v>16681</v>
      </c>
      <c r="B733" s="141" t="s">
        <v>0</v>
      </c>
      <c r="C733" s="141" t="s">
        <v>0</v>
      </c>
      <c r="D733" s="98">
        <v>3.4</v>
      </c>
      <c r="E733" s="149" t="s">
        <v>0</v>
      </c>
      <c r="F733" s="52">
        <f t="shared" si="3"/>
        <v>3.4</v>
      </c>
      <c r="G733" s="52"/>
      <c r="H733" s="39"/>
      <c r="I733" s="58"/>
    </row>
    <row r="734" spans="1:9" x14ac:dyDescent="0.3">
      <c r="A734" s="107">
        <v>16711</v>
      </c>
      <c r="B734" s="141" t="s">
        <v>0</v>
      </c>
      <c r="C734" s="141" t="s">
        <v>0</v>
      </c>
      <c r="D734" s="98">
        <v>3.33</v>
      </c>
      <c r="E734" s="149" t="s">
        <v>0</v>
      </c>
      <c r="F734" s="52">
        <f t="shared" si="3"/>
        <v>3.33</v>
      </c>
      <c r="G734" s="52"/>
      <c r="H734" s="39"/>
      <c r="I734" s="58"/>
    </row>
    <row r="735" spans="1:9" x14ac:dyDescent="0.3">
      <c r="A735" s="107">
        <v>16742</v>
      </c>
      <c r="B735" s="141" t="s">
        <v>0</v>
      </c>
      <c r="C735" s="141" t="s">
        <v>0</v>
      </c>
      <c r="D735" s="98">
        <v>3.53</v>
      </c>
      <c r="E735" s="149" t="s">
        <v>0</v>
      </c>
      <c r="F735" s="52">
        <f t="shared" si="3"/>
        <v>3.53</v>
      </c>
      <c r="G735" s="52"/>
      <c r="H735" s="39"/>
      <c r="I735" s="58"/>
    </row>
    <row r="736" spans="1:9" x14ac:dyDescent="0.3">
      <c r="A736" s="107">
        <v>16772</v>
      </c>
      <c r="B736" s="141" t="s">
        <v>0</v>
      </c>
      <c r="C736" s="141" t="s">
        <v>0</v>
      </c>
      <c r="D736" s="98">
        <v>3.92</v>
      </c>
      <c r="E736" s="149" t="s">
        <v>0</v>
      </c>
      <c r="F736" s="52">
        <f t="shared" si="3"/>
        <v>3.92</v>
      </c>
      <c r="G736" s="52"/>
      <c r="H736" s="39"/>
      <c r="I736" s="58"/>
    </row>
    <row r="737" spans="1:9" x14ac:dyDescent="0.3">
      <c r="A737" s="107">
        <v>16803</v>
      </c>
      <c r="B737" s="141" t="s">
        <v>0</v>
      </c>
      <c r="C737" s="141" t="s">
        <v>0</v>
      </c>
      <c r="D737" s="98">
        <v>3.96</v>
      </c>
      <c r="E737" s="149" t="s">
        <v>0</v>
      </c>
      <c r="F737" s="52">
        <f t="shared" si="3"/>
        <v>3.96</v>
      </c>
      <c r="G737" s="52"/>
      <c r="H737" s="39"/>
      <c r="I737" s="58"/>
    </row>
    <row r="738" spans="1:9" x14ac:dyDescent="0.3">
      <c r="A738" s="107">
        <v>16834</v>
      </c>
      <c r="B738" s="141" t="s">
        <v>0</v>
      </c>
      <c r="C738" s="141" t="s">
        <v>0</v>
      </c>
      <c r="D738" s="98">
        <v>3.96</v>
      </c>
      <c r="E738" s="149" t="s">
        <v>0</v>
      </c>
      <c r="F738" s="52">
        <f t="shared" si="3"/>
        <v>3.96</v>
      </c>
      <c r="G738" s="52"/>
      <c r="H738" s="39"/>
      <c r="I738" s="58"/>
    </row>
    <row r="739" spans="1:9" x14ac:dyDescent="0.3">
      <c r="A739" s="107">
        <v>16862</v>
      </c>
      <c r="B739" s="141" t="s">
        <v>0</v>
      </c>
      <c r="C739" s="141" t="s">
        <v>0</v>
      </c>
      <c r="D739" s="98">
        <v>4.21</v>
      </c>
      <c r="E739" s="149" t="s">
        <v>0</v>
      </c>
      <c r="F739" s="52">
        <f t="shared" si="3"/>
        <v>4.21</v>
      </c>
      <c r="G739" s="52"/>
      <c r="H739" s="39"/>
      <c r="I739" s="58"/>
    </row>
    <row r="740" spans="1:9" x14ac:dyDescent="0.3">
      <c r="A740" s="107">
        <v>16893</v>
      </c>
      <c r="B740" s="141" t="s">
        <v>0</v>
      </c>
      <c r="C740" s="141" t="s">
        <v>0</v>
      </c>
      <c r="D740" s="98">
        <v>3.9</v>
      </c>
      <c r="E740" s="149" t="s">
        <v>0</v>
      </c>
      <c r="F740" s="52">
        <f t="shared" si="3"/>
        <v>3.9</v>
      </c>
      <c r="G740" s="52"/>
      <c r="H740" s="39"/>
      <c r="I740" s="58"/>
    </row>
    <row r="741" spans="1:9" x14ac:dyDescent="0.3">
      <c r="A741" s="107">
        <v>16923</v>
      </c>
      <c r="B741" s="141" t="s">
        <v>0</v>
      </c>
      <c r="C741" s="141" t="s">
        <v>0</v>
      </c>
      <c r="D741" s="98">
        <v>4.26</v>
      </c>
      <c r="E741" s="149" t="s">
        <v>0</v>
      </c>
      <c r="F741" s="52">
        <f t="shared" si="3"/>
        <v>4.26</v>
      </c>
      <c r="G741" s="52"/>
      <c r="H741" s="39"/>
      <c r="I741" s="58"/>
    </row>
    <row r="742" spans="1:9" x14ac:dyDescent="0.3">
      <c r="A742" s="107">
        <v>16954</v>
      </c>
      <c r="B742" s="141" t="s">
        <v>0</v>
      </c>
      <c r="C742" s="141" t="s">
        <v>0</v>
      </c>
      <c r="D742" s="98">
        <v>4.0199999999999996</v>
      </c>
      <c r="E742" s="149" t="s">
        <v>0</v>
      </c>
      <c r="F742" s="52">
        <f t="shared" si="3"/>
        <v>4.0199999999999996</v>
      </c>
      <c r="G742" s="52"/>
      <c r="H742" s="39"/>
      <c r="I742" s="58"/>
    </row>
    <row r="743" spans="1:9" x14ac:dyDescent="0.3">
      <c r="A743" s="107">
        <v>16984</v>
      </c>
      <c r="B743" s="141" t="s">
        <v>0</v>
      </c>
      <c r="C743" s="141" t="s">
        <v>0</v>
      </c>
      <c r="D743" s="98">
        <v>3.54</v>
      </c>
      <c r="E743" s="149" t="s">
        <v>0</v>
      </c>
      <c r="F743" s="52">
        <f t="shared" si="3"/>
        <v>3.54</v>
      </c>
      <c r="G743" s="52"/>
      <c r="H743" s="39"/>
      <c r="I743" s="58"/>
    </row>
    <row r="744" spans="1:9" x14ac:dyDescent="0.3">
      <c r="A744" s="107">
        <v>17015</v>
      </c>
      <c r="B744" s="141" t="s">
        <v>0</v>
      </c>
      <c r="C744" s="141" t="s">
        <v>0</v>
      </c>
      <c r="D744" s="98">
        <v>3.73</v>
      </c>
      <c r="E744" s="149" t="s">
        <v>0</v>
      </c>
      <c r="F744" s="52">
        <f t="shared" si="3"/>
        <v>3.73</v>
      </c>
      <c r="G744" s="52"/>
      <c r="H744" s="39"/>
      <c r="I744" s="58"/>
    </row>
    <row r="745" spans="1:9" x14ac:dyDescent="0.3">
      <c r="A745" s="107">
        <v>17046</v>
      </c>
      <c r="B745" s="141" t="s">
        <v>0</v>
      </c>
      <c r="C745" s="141" t="s">
        <v>0</v>
      </c>
      <c r="D745" s="98">
        <v>3.97</v>
      </c>
      <c r="E745" s="149" t="s">
        <v>0</v>
      </c>
      <c r="F745" s="52">
        <f t="shared" si="3"/>
        <v>3.97</v>
      </c>
      <c r="G745" s="52"/>
      <c r="H745" s="39"/>
      <c r="I745" s="58"/>
    </row>
    <row r="746" spans="1:9" x14ac:dyDescent="0.3">
      <c r="A746" s="107">
        <v>17076</v>
      </c>
      <c r="B746" s="141" t="s">
        <v>0</v>
      </c>
      <c r="C746" s="141" t="s">
        <v>0</v>
      </c>
      <c r="D746" s="98">
        <v>4</v>
      </c>
      <c r="E746" s="149" t="s">
        <v>0</v>
      </c>
      <c r="F746" s="52">
        <f t="shared" si="3"/>
        <v>4</v>
      </c>
      <c r="G746" s="52"/>
      <c r="H746" s="39"/>
      <c r="I746" s="58"/>
    </row>
    <row r="747" spans="1:9" x14ac:dyDescent="0.3">
      <c r="A747" s="107">
        <v>17107</v>
      </c>
      <c r="B747" s="141" t="s">
        <v>0</v>
      </c>
      <c r="C747" s="141" t="s">
        <v>0</v>
      </c>
      <c r="D747" s="98">
        <v>3.96</v>
      </c>
      <c r="E747" s="149" t="s">
        <v>0</v>
      </c>
      <c r="F747" s="52">
        <f t="shared" si="3"/>
        <v>3.96</v>
      </c>
      <c r="G747" s="52"/>
      <c r="H747" s="39"/>
      <c r="I747" s="58"/>
    </row>
    <row r="748" spans="1:9" x14ac:dyDescent="0.3">
      <c r="A748" s="107">
        <v>17137</v>
      </c>
      <c r="B748" s="141" t="s">
        <v>0</v>
      </c>
      <c r="C748" s="141" t="s">
        <v>0</v>
      </c>
      <c r="D748" s="98">
        <v>4.16</v>
      </c>
      <c r="E748" s="149" t="s">
        <v>0</v>
      </c>
      <c r="F748" s="52">
        <f t="shared" si="3"/>
        <v>4.16</v>
      </c>
      <c r="G748" s="52"/>
      <c r="H748" s="39"/>
      <c r="I748" s="58"/>
    </row>
    <row r="749" spans="1:9" x14ac:dyDescent="0.3">
      <c r="A749" s="107">
        <v>17168</v>
      </c>
      <c r="B749" s="141" t="s">
        <v>0</v>
      </c>
      <c r="C749" s="141" t="s">
        <v>0</v>
      </c>
      <c r="D749" s="148" t="s">
        <v>0</v>
      </c>
      <c r="E749" s="52">
        <v>4.2</v>
      </c>
      <c r="F749" s="52">
        <f>E749</f>
        <v>4.2</v>
      </c>
      <c r="G749" s="52"/>
      <c r="H749" s="39"/>
      <c r="I749" s="58"/>
    </row>
    <row r="750" spans="1:9" x14ac:dyDescent="0.3">
      <c r="A750" s="107">
        <v>17199</v>
      </c>
      <c r="B750" s="141" t="s">
        <v>0</v>
      </c>
      <c r="C750" s="141" t="s">
        <v>0</v>
      </c>
      <c r="D750" s="148" t="s">
        <v>0</v>
      </c>
      <c r="E750" s="52">
        <v>4.3</v>
      </c>
      <c r="F750" s="52">
        <f t="shared" ref="F750:F760" si="4">E750</f>
        <v>4.3</v>
      </c>
      <c r="G750" s="52"/>
      <c r="H750" s="39"/>
      <c r="I750" s="58"/>
    </row>
    <row r="751" spans="1:9" x14ac:dyDescent="0.3">
      <c r="A751" s="107">
        <v>17227</v>
      </c>
      <c r="B751" s="141" t="s">
        <v>0</v>
      </c>
      <c r="C751" s="141" t="s">
        <v>0</v>
      </c>
      <c r="D751" s="148" t="s">
        <v>0</v>
      </c>
      <c r="E751" s="52">
        <v>4</v>
      </c>
      <c r="F751" s="52">
        <f t="shared" si="4"/>
        <v>4</v>
      </c>
      <c r="G751" s="52"/>
      <c r="H751" s="39"/>
      <c r="I751" s="58"/>
    </row>
    <row r="752" spans="1:9" x14ac:dyDescent="0.3">
      <c r="A752" s="107">
        <v>17258</v>
      </c>
      <c r="B752" s="141" t="s">
        <v>0</v>
      </c>
      <c r="C752" s="141" t="s">
        <v>0</v>
      </c>
      <c r="D752" s="148" t="s">
        <v>0</v>
      </c>
      <c r="E752" s="52">
        <v>4.0999999999999996</v>
      </c>
      <c r="F752" s="52">
        <f t="shared" si="4"/>
        <v>4.0999999999999996</v>
      </c>
      <c r="G752" s="52"/>
      <c r="H752" s="39"/>
      <c r="I752" s="58"/>
    </row>
    <row r="753" spans="1:9" x14ac:dyDescent="0.3">
      <c r="A753" s="107">
        <v>17288</v>
      </c>
      <c r="B753" s="141" t="s">
        <v>0</v>
      </c>
      <c r="C753" s="141" t="s">
        <v>0</v>
      </c>
      <c r="D753" s="148" t="s">
        <v>0</v>
      </c>
      <c r="E753" s="52">
        <v>3.3</v>
      </c>
      <c r="F753" s="52">
        <f t="shared" si="4"/>
        <v>3.3</v>
      </c>
      <c r="G753" s="52"/>
      <c r="H753" s="143"/>
      <c r="I753" s="58"/>
    </row>
    <row r="754" spans="1:9" x14ac:dyDescent="0.3">
      <c r="A754" s="107">
        <v>17319</v>
      </c>
      <c r="B754" s="141" t="s">
        <v>0</v>
      </c>
      <c r="C754" s="141" t="s">
        <v>0</v>
      </c>
      <c r="D754" s="148" t="s">
        <v>0</v>
      </c>
      <c r="E754" s="52">
        <v>3.9</v>
      </c>
      <c r="F754" s="52">
        <f t="shared" si="4"/>
        <v>3.9</v>
      </c>
      <c r="G754" s="52"/>
      <c r="H754" s="143"/>
      <c r="I754" s="58"/>
    </row>
    <row r="755" spans="1:9" x14ac:dyDescent="0.3">
      <c r="A755" s="107">
        <v>17349</v>
      </c>
      <c r="B755" s="141" t="s">
        <v>0</v>
      </c>
      <c r="C755" s="141" t="s">
        <v>0</v>
      </c>
      <c r="D755" s="148" t="s">
        <v>0</v>
      </c>
      <c r="E755" s="52">
        <v>4</v>
      </c>
      <c r="F755" s="52">
        <f t="shared" si="4"/>
        <v>4</v>
      </c>
      <c r="G755" s="52"/>
      <c r="H755" s="143"/>
      <c r="I755" s="58"/>
    </row>
    <row r="756" spans="1:9" x14ac:dyDescent="0.3">
      <c r="A756" s="107">
        <v>17380</v>
      </c>
      <c r="B756" s="141" t="s">
        <v>0</v>
      </c>
      <c r="C756" s="141" t="s">
        <v>0</v>
      </c>
      <c r="D756" s="148" t="s">
        <v>0</v>
      </c>
      <c r="E756" s="52">
        <v>3.4</v>
      </c>
      <c r="F756" s="52">
        <f t="shared" si="4"/>
        <v>3.4</v>
      </c>
      <c r="G756" s="52"/>
      <c r="H756" s="143"/>
      <c r="I756" s="58"/>
    </row>
    <row r="757" spans="1:9" x14ac:dyDescent="0.3">
      <c r="A757" s="107">
        <v>17411</v>
      </c>
      <c r="B757" s="141" t="s">
        <v>0</v>
      </c>
      <c r="C757" s="141" t="s">
        <v>0</v>
      </c>
      <c r="D757" s="148" t="s">
        <v>0</v>
      </c>
      <c r="E757" s="52">
        <v>3.1</v>
      </c>
      <c r="F757" s="52">
        <f t="shared" si="4"/>
        <v>3.1</v>
      </c>
      <c r="G757" s="52"/>
      <c r="H757" s="143"/>
      <c r="I757" s="58"/>
    </row>
    <row r="758" spans="1:9" x14ac:dyDescent="0.3">
      <c r="A758" s="107">
        <v>17441</v>
      </c>
      <c r="B758" s="141" t="s">
        <v>0</v>
      </c>
      <c r="C758" s="141" t="s">
        <v>0</v>
      </c>
      <c r="D758" s="148" t="s">
        <v>0</v>
      </c>
      <c r="E758" s="52">
        <v>2.7</v>
      </c>
      <c r="F758" s="52">
        <f t="shared" si="4"/>
        <v>2.7</v>
      </c>
      <c r="G758" s="52"/>
      <c r="H758" s="143"/>
      <c r="I758" s="58"/>
    </row>
    <row r="759" spans="1:9" x14ac:dyDescent="0.3">
      <c r="A759" s="107">
        <v>17472</v>
      </c>
      <c r="B759" s="141" t="s">
        <v>0</v>
      </c>
      <c r="C759" s="141" t="s">
        <v>0</v>
      </c>
      <c r="D759" s="148" t="s">
        <v>0</v>
      </c>
      <c r="E759" s="52">
        <v>2.7</v>
      </c>
      <c r="F759" s="52">
        <f t="shared" si="4"/>
        <v>2.7</v>
      </c>
      <c r="G759" s="52"/>
      <c r="H759" s="143"/>
      <c r="I759" s="58"/>
    </row>
    <row r="760" spans="1:9" x14ac:dyDescent="0.3">
      <c r="A760" s="107">
        <v>17502</v>
      </c>
      <c r="B760" s="141" t="s">
        <v>0</v>
      </c>
      <c r="C760" s="141" t="s">
        <v>0</v>
      </c>
      <c r="D760" s="148" t="s">
        <v>0</v>
      </c>
      <c r="E760" s="52">
        <v>2.8</v>
      </c>
      <c r="F760" s="52">
        <f t="shared" si="4"/>
        <v>2.8</v>
      </c>
      <c r="G760" s="52"/>
      <c r="H760" s="143"/>
      <c r="I760" s="58"/>
    </row>
    <row r="761" spans="1:9" x14ac:dyDescent="0.3">
      <c r="A761" s="107">
        <v>17533</v>
      </c>
      <c r="B761" s="54">
        <v>3.4</v>
      </c>
      <c r="C761" s="141" t="s">
        <v>0</v>
      </c>
      <c r="D761" s="148" t="s">
        <v>0</v>
      </c>
      <c r="E761" s="54">
        <v>4</v>
      </c>
      <c r="F761" s="98">
        <f>B761</f>
        <v>3.4</v>
      </c>
      <c r="G761" s="98"/>
      <c r="H761" s="143"/>
      <c r="I761" s="58"/>
    </row>
    <row r="762" spans="1:9" x14ac:dyDescent="0.3">
      <c r="A762" s="107">
        <v>17564</v>
      </c>
      <c r="B762" s="39">
        <v>3.8</v>
      </c>
      <c r="C762" s="141" t="s">
        <v>0</v>
      </c>
      <c r="D762" s="148" t="s">
        <v>0</v>
      </c>
      <c r="E762" s="39">
        <v>4.7</v>
      </c>
      <c r="F762" s="98">
        <f t="shared" ref="F762:F825" si="5">B762</f>
        <v>3.8</v>
      </c>
      <c r="G762" s="98"/>
      <c r="H762" s="143"/>
      <c r="I762" s="58"/>
    </row>
    <row r="763" spans="1:9" x14ac:dyDescent="0.3">
      <c r="A763" s="107">
        <v>17593</v>
      </c>
      <c r="B763" s="39">
        <v>4</v>
      </c>
      <c r="C763" s="141" t="s">
        <v>0</v>
      </c>
      <c r="D763" s="148" t="s">
        <v>0</v>
      </c>
      <c r="E763" s="39">
        <v>4.5</v>
      </c>
      <c r="F763" s="98">
        <f t="shared" si="5"/>
        <v>4</v>
      </c>
      <c r="G763" s="98"/>
      <c r="H763" s="143"/>
      <c r="I763" s="58"/>
    </row>
    <row r="764" spans="1:9" x14ac:dyDescent="0.3">
      <c r="A764" s="107">
        <v>17624</v>
      </c>
      <c r="B764" s="39">
        <v>3.9</v>
      </c>
      <c r="C764" s="141" t="s">
        <v>0</v>
      </c>
      <c r="D764" s="148" t="s">
        <v>0</v>
      </c>
      <c r="E764" s="39">
        <v>4</v>
      </c>
      <c r="F764" s="98">
        <f t="shared" si="5"/>
        <v>3.9</v>
      </c>
      <c r="G764" s="98"/>
      <c r="H764" s="143"/>
      <c r="I764" s="58"/>
    </row>
    <row r="765" spans="1:9" x14ac:dyDescent="0.3">
      <c r="A765" s="107">
        <v>17654</v>
      </c>
      <c r="B765" s="39">
        <v>3.5</v>
      </c>
      <c r="C765" s="141" t="s">
        <v>0</v>
      </c>
      <c r="D765" s="148" t="s">
        <v>0</v>
      </c>
      <c r="E765" s="39">
        <v>3.4</v>
      </c>
      <c r="F765" s="98">
        <f t="shared" si="5"/>
        <v>3.5</v>
      </c>
      <c r="G765" s="98"/>
      <c r="H765" s="143"/>
      <c r="I765" s="58"/>
    </row>
    <row r="766" spans="1:9" x14ac:dyDescent="0.3">
      <c r="A766" s="107">
        <v>17685</v>
      </c>
      <c r="B766" s="39">
        <v>3.6</v>
      </c>
      <c r="C766" s="141" t="s">
        <v>0</v>
      </c>
      <c r="D766" s="148" t="s">
        <v>0</v>
      </c>
      <c r="E766" s="39">
        <v>3.9</v>
      </c>
      <c r="F766" s="98">
        <f t="shared" si="5"/>
        <v>3.6</v>
      </c>
      <c r="G766" s="98"/>
      <c r="H766" s="143"/>
      <c r="I766" s="58"/>
    </row>
    <row r="767" spans="1:9" x14ac:dyDescent="0.3">
      <c r="A767" s="107">
        <v>17715</v>
      </c>
      <c r="B767" s="39">
        <v>3.6</v>
      </c>
      <c r="C767" s="141" t="s">
        <v>0</v>
      </c>
      <c r="D767" s="148" t="s">
        <v>0</v>
      </c>
      <c r="E767" s="39">
        <v>3.9</v>
      </c>
      <c r="F767" s="98">
        <f t="shared" si="5"/>
        <v>3.6</v>
      </c>
      <c r="G767" s="98"/>
      <c r="H767" s="143"/>
      <c r="I767" s="58"/>
    </row>
    <row r="768" spans="1:9" x14ac:dyDescent="0.3">
      <c r="A768" s="107">
        <v>17746</v>
      </c>
      <c r="B768" s="39">
        <v>3.9</v>
      </c>
      <c r="C768" s="141" t="s">
        <v>0</v>
      </c>
      <c r="D768" s="148" t="s">
        <v>0</v>
      </c>
      <c r="E768" s="39">
        <v>3.6</v>
      </c>
      <c r="F768" s="98">
        <f t="shared" si="5"/>
        <v>3.9</v>
      </c>
      <c r="G768" s="98"/>
      <c r="H768" s="143"/>
      <c r="I768" s="58"/>
    </row>
    <row r="769" spans="1:9" x14ac:dyDescent="0.3">
      <c r="A769" s="107">
        <v>17777</v>
      </c>
      <c r="B769" s="39">
        <v>3.8</v>
      </c>
      <c r="C769" s="141" t="s">
        <v>0</v>
      </c>
      <c r="D769" s="148" t="s">
        <v>0</v>
      </c>
      <c r="E769" s="39">
        <v>3.4</v>
      </c>
      <c r="F769" s="98">
        <f t="shared" si="5"/>
        <v>3.8</v>
      </c>
      <c r="G769" s="98"/>
      <c r="H769" s="143"/>
      <c r="I769" s="58"/>
    </row>
    <row r="770" spans="1:9" x14ac:dyDescent="0.3">
      <c r="A770" s="107">
        <v>17807</v>
      </c>
      <c r="B770" s="39">
        <v>3.7</v>
      </c>
      <c r="C770" s="141" t="s">
        <v>0</v>
      </c>
      <c r="D770" s="148" t="s">
        <v>0</v>
      </c>
      <c r="E770" s="39">
        <v>2.9</v>
      </c>
      <c r="F770" s="98">
        <f t="shared" si="5"/>
        <v>3.7</v>
      </c>
      <c r="G770" s="98"/>
      <c r="H770" s="143"/>
      <c r="I770" s="58"/>
    </row>
    <row r="771" spans="1:9" x14ac:dyDescent="0.3">
      <c r="A771" s="107">
        <v>17838</v>
      </c>
      <c r="B771" s="39">
        <v>3.8</v>
      </c>
      <c r="C771" s="141" t="s">
        <v>0</v>
      </c>
      <c r="D771" s="148" t="s">
        <v>0</v>
      </c>
      <c r="E771" s="39">
        <v>3.3</v>
      </c>
      <c r="F771" s="98">
        <f t="shared" si="5"/>
        <v>3.8</v>
      </c>
      <c r="G771" s="98"/>
      <c r="H771" s="143"/>
      <c r="I771" s="58"/>
    </row>
    <row r="772" spans="1:9" x14ac:dyDescent="0.3">
      <c r="A772" s="107">
        <v>17868</v>
      </c>
      <c r="B772" s="39">
        <v>4</v>
      </c>
      <c r="C772" s="141" t="s">
        <v>0</v>
      </c>
      <c r="D772" s="148" t="s">
        <v>0</v>
      </c>
      <c r="E772" s="39">
        <v>3.6</v>
      </c>
      <c r="F772" s="98">
        <f t="shared" si="5"/>
        <v>4</v>
      </c>
      <c r="G772" s="98"/>
      <c r="H772" s="143"/>
      <c r="I772" s="58"/>
    </row>
    <row r="773" spans="1:9" x14ac:dyDescent="0.3">
      <c r="A773" s="107">
        <v>17899</v>
      </c>
      <c r="B773" s="39">
        <v>4.3</v>
      </c>
      <c r="C773" s="141" t="s">
        <v>0</v>
      </c>
      <c r="D773" s="148" t="s">
        <v>0</v>
      </c>
      <c r="E773" s="39">
        <v>5</v>
      </c>
      <c r="F773" s="98">
        <f t="shared" si="5"/>
        <v>4.3</v>
      </c>
      <c r="G773" s="98"/>
      <c r="H773" s="143"/>
      <c r="I773" s="58"/>
    </row>
    <row r="774" spans="1:9" x14ac:dyDescent="0.3">
      <c r="A774" s="107">
        <v>17930</v>
      </c>
      <c r="B774" s="39">
        <v>4.7</v>
      </c>
      <c r="C774" s="141" t="s">
        <v>0</v>
      </c>
      <c r="D774" s="148" t="s">
        <v>0</v>
      </c>
      <c r="E774" s="39">
        <v>5.8</v>
      </c>
      <c r="F774" s="98">
        <f t="shared" si="5"/>
        <v>4.7</v>
      </c>
      <c r="G774" s="98"/>
      <c r="H774" s="143"/>
      <c r="I774" s="58"/>
    </row>
    <row r="775" spans="1:9" x14ac:dyDescent="0.3">
      <c r="A775" s="107">
        <v>17958</v>
      </c>
      <c r="B775" s="39">
        <v>5</v>
      </c>
      <c r="C775" s="141" t="s">
        <v>0</v>
      </c>
      <c r="D775" s="148" t="s">
        <v>0</v>
      </c>
      <c r="E775" s="39">
        <v>5.6</v>
      </c>
      <c r="F775" s="98">
        <f t="shared" si="5"/>
        <v>5</v>
      </c>
      <c r="G775" s="98"/>
      <c r="H775" s="143"/>
      <c r="I775" s="58"/>
    </row>
    <row r="776" spans="1:9" x14ac:dyDescent="0.3">
      <c r="A776" s="107">
        <v>17989</v>
      </c>
      <c r="B776" s="39">
        <v>5.3</v>
      </c>
      <c r="C776" s="141" t="s">
        <v>0</v>
      </c>
      <c r="D776" s="148" t="s">
        <v>0</v>
      </c>
      <c r="E776" s="39">
        <v>5.4</v>
      </c>
      <c r="F776" s="98">
        <f t="shared" si="5"/>
        <v>5.3</v>
      </c>
      <c r="G776" s="98"/>
      <c r="H776" s="143"/>
      <c r="I776" s="58"/>
    </row>
    <row r="777" spans="1:9" x14ac:dyDescent="0.3">
      <c r="A777" s="107">
        <v>18019</v>
      </c>
      <c r="B777" s="39">
        <v>6.1</v>
      </c>
      <c r="C777" s="141" t="s">
        <v>0</v>
      </c>
      <c r="D777" s="148" t="s">
        <v>0</v>
      </c>
      <c r="E777" s="39">
        <v>5.7</v>
      </c>
      <c r="F777" s="98">
        <f t="shared" si="5"/>
        <v>6.1</v>
      </c>
      <c r="G777" s="98"/>
      <c r="H777" s="143"/>
      <c r="I777" s="58"/>
    </row>
    <row r="778" spans="1:9" x14ac:dyDescent="0.3">
      <c r="A778" s="107">
        <v>18050</v>
      </c>
      <c r="B778" s="39">
        <v>6.2</v>
      </c>
      <c r="C778" s="141" t="s">
        <v>0</v>
      </c>
      <c r="D778" s="148" t="s">
        <v>0</v>
      </c>
      <c r="E778" s="39">
        <v>6.4</v>
      </c>
      <c r="F778" s="98">
        <f t="shared" si="5"/>
        <v>6.2</v>
      </c>
      <c r="G778" s="98"/>
      <c r="H778" s="143"/>
      <c r="I778" s="58"/>
    </row>
    <row r="779" spans="1:9" x14ac:dyDescent="0.3">
      <c r="A779" s="107">
        <v>18080</v>
      </c>
      <c r="B779" s="39">
        <v>6.7</v>
      </c>
      <c r="C779" s="141" t="s">
        <v>0</v>
      </c>
      <c r="D779" s="148" t="s">
        <v>0</v>
      </c>
      <c r="E779" s="39">
        <v>7</v>
      </c>
      <c r="F779" s="98">
        <f t="shared" si="5"/>
        <v>6.7</v>
      </c>
      <c r="G779" s="98"/>
      <c r="H779" s="143"/>
      <c r="I779" s="58"/>
    </row>
    <row r="780" spans="1:9" x14ac:dyDescent="0.3">
      <c r="A780" s="107">
        <v>18111</v>
      </c>
      <c r="B780" s="39">
        <v>6.8</v>
      </c>
      <c r="C780" s="141" t="s">
        <v>0</v>
      </c>
      <c r="D780" s="148" t="s">
        <v>0</v>
      </c>
      <c r="E780" s="39">
        <v>6.3</v>
      </c>
      <c r="F780" s="98">
        <f t="shared" si="5"/>
        <v>6.8</v>
      </c>
      <c r="G780" s="98"/>
      <c r="H780" s="143"/>
      <c r="I780" s="58"/>
    </row>
    <row r="781" spans="1:9" x14ac:dyDescent="0.3">
      <c r="A781" s="107">
        <v>18142</v>
      </c>
      <c r="B781" s="39">
        <v>6.6</v>
      </c>
      <c r="C781" s="141" t="s">
        <v>0</v>
      </c>
      <c r="D781" s="148" t="s">
        <v>0</v>
      </c>
      <c r="E781" s="39">
        <v>5.9</v>
      </c>
      <c r="F781" s="98">
        <f t="shared" si="5"/>
        <v>6.6</v>
      </c>
      <c r="G781" s="98"/>
      <c r="H781" s="143"/>
      <c r="I781" s="58"/>
    </row>
    <row r="782" spans="1:9" x14ac:dyDescent="0.3">
      <c r="A782" s="107">
        <v>18172</v>
      </c>
      <c r="B782" s="39">
        <v>7.9</v>
      </c>
      <c r="C782" s="141" t="s">
        <v>0</v>
      </c>
      <c r="D782" s="148" t="s">
        <v>0</v>
      </c>
      <c r="E782" s="39">
        <v>6.1</v>
      </c>
      <c r="F782" s="98">
        <f t="shared" si="5"/>
        <v>7.9</v>
      </c>
      <c r="G782" s="98"/>
      <c r="H782" s="143"/>
      <c r="I782" s="58"/>
    </row>
    <row r="783" spans="1:9" x14ac:dyDescent="0.3">
      <c r="A783" s="107">
        <v>18203</v>
      </c>
      <c r="B783" s="39">
        <v>6.4</v>
      </c>
      <c r="C783" s="141" t="s">
        <v>0</v>
      </c>
      <c r="D783" s="148" t="s">
        <v>0</v>
      </c>
      <c r="E783" s="39">
        <v>5.7</v>
      </c>
      <c r="F783" s="98">
        <f t="shared" si="5"/>
        <v>6.4</v>
      </c>
      <c r="G783" s="98"/>
      <c r="H783" s="143"/>
      <c r="I783" s="58"/>
    </row>
    <row r="784" spans="1:9" x14ac:dyDescent="0.3">
      <c r="A784" s="107">
        <v>18233</v>
      </c>
      <c r="B784" s="39">
        <v>6.6</v>
      </c>
      <c r="C784" s="141" t="s">
        <v>0</v>
      </c>
      <c r="D784" s="148" t="s">
        <v>0</v>
      </c>
      <c r="E784" s="39">
        <v>6</v>
      </c>
      <c r="F784" s="98">
        <f t="shared" si="5"/>
        <v>6.6</v>
      </c>
      <c r="G784" s="98"/>
      <c r="H784" s="143"/>
      <c r="I784" s="58"/>
    </row>
    <row r="785" spans="1:9" x14ac:dyDescent="0.3">
      <c r="A785" s="107">
        <v>18264</v>
      </c>
      <c r="B785" s="39">
        <v>6.5</v>
      </c>
      <c r="C785" s="141" t="s">
        <v>0</v>
      </c>
      <c r="D785" s="148" t="s">
        <v>0</v>
      </c>
      <c r="E785" s="39">
        <v>7.6</v>
      </c>
      <c r="F785" s="98">
        <f t="shared" si="5"/>
        <v>6.5</v>
      </c>
      <c r="G785" s="98"/>
      <c r="H785" s="143"/>
      <c r="I785" s="58"/>
    </row>
    <row r="786" spans="1:9" x14ac:dyDescent="0.3">
      <c r="A786" s="107">
        <v>18295</v>
      </c>
      <c r="B786" s="39">
        <v>6.4</v>
      </c>
      <c r="C786" s="141" t="s">
        <v>0</v>
      </c>
      <c r="D786" s="148" t="s">
        <v>0</v>
      </c>
      <c r="E786" s="39">
        <v>7.9</v>
      </c>
      <c r="F786" s="98">
        <f t="shared" si="5"/>
        <v>6.4</v>
      </c>
      <c r="G786" s="98"/>
      <c r="H786" s="143"/>
      <c r="I786" s="58"/>
    </row>
    <row r="787" spans="1:9" x14ac:dyDescent="0.3">
      <c r="A787" s="107">
        <v>18323</v>
      </c>
      <c r="B787" s="39">
        <v>6.3</v>
      </c>
      <c r="C787" s="141" t="s">
        <v>0</v>
      </c>
      <c r="D787" s="148" t="s">
        <v>0</v>
      </c>
      <c r="E787" s="39">
        <v>7.1</v>
      </c>
      <c r="F787" s="98">
        <f t="shared" si="5"/>
        <v>6.3</v>
      </c>
      <c r="G787" s="98"/>
      <c r="H787" s="143"/>
      <c r="I787" s="58"/>
    </row>
    <row r="788" spans="1:9" x14ac:dyDescent="0.3">
      <c r="A788" s="107">
        <v>18354</v>
      </c>
      <c r="B788" s="39">
        <v>5.8</v>
      </c>
      <c r="C788" s="141" t="s">
        <v>0</v>
      </c>
      <c r="D788" s="148" t="s">
        <v>0</v>
      </c>
      <c r="E788" s="39">
        <v>6</v>
      </c>
      <c r="F788" s="98">
        <f t="shared" si="5"/>
        <v>5.8</v>
      </c>
      <c r="G788" s="98"/>
      <c r="H788" s="143"/>
      <c r="I788" s="58"/>
    </row>
    <row r="789" spans="1:9" x14ac:dyDescent="0.3">
      <c r="A789" s="107">
        <v>18384</v>
      </c>
      <c r="B789" s="39">
        <v>5.5</v>
      </c>
      <c r="C789" s="141" t="s">
        <v>0</v>
      </c>
      <c r="D789" s="148" t="s">
        <v>0</v>
      </c>
      <c r="E789" s="39">
        <v>5.3</v>
      </c>
      <c r="F789" s="98">
        <f t="shared" si="5"/>
        <v>5.5</v>
      </c>
      <c r="G789" s="98"/>
      <c r="H789" s="143"/>
      <c r="I789" s="58"/>
    </row>
    <row r="790" spans="1:9" x14ac:dyDescent="0.3">
      <c r="A790" s="107">
        <v>18415</v>
      </c>
      <c r="B790" s="39">
        <v>5.4</v>
      </c>
      <c r="C790" s="141" t="s">
        <v>0</v>
      </c>
      <c r="D790" s="148" t="s">
        <v>0</v>
      </c>
      <c r="E790" s="39">
        <v>5.6</v>
      </c>
      <c r="F790" s="98">
        <f t="shared" si="5"/>
        <v>5.4</v>
      </c>
      <c r="G790" s="98"/>
      <c r="H790" s="143"/>
      <c r="I790" s="58"/>
    </row>
    <row r="791" spans="1:9" x14ac:dyDescent="0.3">
      <c r="A791" s="107">
        <v>18445</v>
      </c>
      <c r="B791" s="39">
        <v>5</v>
      </c>
      <c r="C791" s="141" t="s">
        <v>0</v>
      </c>
      <c r="D791" s="148" t="s">
        <v>0</v>
      </c>
      <c r="E791" s="39">
        <v>5.3</v>
      </c>
      <c r="F791" s="98">
        <f t="shared" si="5"/>
        <v>5</v>
      </c>
      <c r="G791" s="98"/>
      <c r="H791" s="143"/>
      <c r="I791" s="58"/>
    </row>
    <row r="792" spans="1:9" x14ac:dyDescent="0.3">
      <c r="A792" s="107">
        <v>18476</v>
      </c>
      <c r="B792" s="39">
        <v>4.5</v>
      </c>
      <c r="C792" s="141" t="s">
        <v>0</v>
      </c>
      <c r="D792" s="148" t="s">
        <v>0</v>
      </c>
      <c r="E792" s="39">
        <v>4.0999999999999996</v>
      </c>
      <c r="F792" s="98">
        <f t="shared" si="5"/>
        <v>4.5</v>
      </c>
      <c r="G792" s="98"/>
      <c r="H792" s="143"/>
      <c r="I792" s="58"/>
    </row>
    <row r="793" spans="1:9" x14ac:dyDescent="0.3">
      <c r="A793" s="107">
        <v>18507</v>
      </c>
      <c r="B793" s="39">
        <v>4.4000000000000004</v>
      </c>
      <c r="C793" s="141" t="s">
        <v>0</v>
      </c>
      <c r="D793" s="148" t="s">
        <v>0</v>
      </c>
      <c r="E793" s="39">
        <v>4</v>
      </c>
      <c r="F793" s="98">
        <f t="shared" si="5"/>
        <v>4.4000000000000004</v>
      </c>
      <c r="G793" s="98"/>
      <c r="H793" s="143"/>
      <c r="I793" s="58"/>
    </row>
    <row r="794" spans="1:9" x14ac:dyDescent="0.3">
      <c r="A794" s="107">
        <v>18537</v>
      </c>
      <c r="B794" s="39">
        <v>4.2</v>
      </c>
      <c r="C794" s="141" t="s">
        <v>0</v>
      </c>
      <c r="D794" s="148" t="s">
        <v>0</v>
      </c>
      <c r="E794" s="39">
        <v>3.3</v>
      </c>
      <c r="F794" s="98">
        <f t="shared" si="5"/>
        <v>4.2</v>
      </c>
      <c r="G794" s="98"/>
      <c r="H794" s="143"/>
      <c r="I794" s="58"/>
    </row>
    <row r="795" spans="1:9" x14ac:dyDescent="0.3">
      <c r="A795" s="107">
        <v>18568</v>
      </c>
      <c r="B795" s="39">
        <v>4.2</v>
      </c>
      <c r="C795" s="141" t="s">
        <v>0</v>
      </c>
      <c r="D795" s="148" t="s">
        <v>0</v>
      </c>
      <c r="E795" s="39">
        <v>3.8</v>
      </c>
      <c r="F795" s="98">
        <f t="shared" si="5"/>
        <v>4.2</v>
      </c>
      <c r="G795" s="98"/>
      <c r="H795" s="143"/>
      <c r="I795" s="58"/>
    </row>
    <row r="796" spans="1:9" x14ac:dyDescent="0.3">
      <c r="A796" s="107">
        <v>18598</v>
      </c>
      <c r="B796" s="39">
        <v>4.3</v>
      </c>
      <c r="C796" s="141" t="s">
        <v>0</v>
      </c>
      <c r="D796" s="148" t="s">
        <v>0</v>
      </c>
      <c r="E796" s="39">
        <v>3.9</v>
      </c>
      <c r="F796" s="98">
        <f t="shared" si="5"/>
        <v>4.3</v>
      </c>
      <c r="G796" s="98"/>
      <c r="H796" s="143"/>
      <c r="I796" s="58"/>
    </row>
    <row r="797" spans="1:9" x14ac:dyDescent="0.3">
      <c r="A797" s="107">
        <v>18629</v>
      </c>
      <c r="B797" s="39">
        <v>3.7</v>
      </c>
      <c r="C797" s="141" t="s">
        <v>0</v>
      </c>
      <c r="D797" s="148" t="s">
        <v>0</v>
      </c>
      <c r="E797" s="39">
        <v>4.4000000000000004</v>
      </c>
      <c r="F797" s="98">
        <f t="shared" si="5"/>
        <v>3.7</v>
      </c>
      <c r="G797" s="98"/>
      <c r="H797" s="143"/>
      <c r="I797" s="58"/>
    </row>
    <row r="798" spans="1:9" x14ac:dyDescent="0.3">
      <c r="A798" s="107">
        <v>18660</v>
      </c>
      <c r="B798" s="39">
        <v>3.4</v>
      </c>
      <c r="C798" s="141" t="s">
        <v>0</v>
      </c>
      <c r="D798" s="148" t="s">
        <v>0</v>
      </c>
      <c r="E798" s="39">
        <v>4.2</v>
      </c>
      <c r="F798" s="98">
        <f t="shared" si="5"/>
        <v>3.4</v>
      </c>
      <c r="G798" s="98"/>
      <c r="H798" s="143"/>
      <c r="I798" s="58"/>
    </row>
    <row r="799" spans="1:9" x14ac:dyDescent="0.3">
      <c r="A799" s="107">
        <v>18688</v>
      </c>
      <c r="B799" s="39">
        <v>3.4</v>
      </c>
      <c r="C799" s="141" t="s">
        <v>0</v>
      </c>
      <c r="D799" s="148" t="s">
        <v>0</v>
      </c>
      <c r="E799" s="39">
        <v>3.8</v>
      </c>
      <c r="F799" s="98">
        <f t="shared" si="5"/>
        <v>3.4</v>
      </c>
      <c r="G799" s="98"/>
      <c r="H799" s="143"/>
      <c r="I799" s="58"/>
    </row>
    <row r="800" spans="1:9" x14ac:dyDescent="0.3">
      <c r="A800" s="107">
        <v>18719</v>
      </c>
      <c r="B800" s="39">
        <v>3.1</v>
      </c>
      <c r="C800" s="141" t="s">
        <v>0</v>
      </c>
      <c r="D800" s="148" t="s">
        <v>0</v>
      </c>
      <c r="E800" s="39">
        <v>3.2</v>
      </c>
      <c r="F800" s="98">
        <f t="shared" si="5"/>
        <v>3.1</v>
      </c>
      <c r="G800" s="98"/>
      <c r="H800" s="143"/>
      <c r="I800" s="58"/>
    </row>
    <row r="801" spans="1:9" x14ac:dyDescent="0.3">
      <c r="A801" s="107">
        <v>18749</v>
      </c>
      <c r="B801" s="39">
        <v>3</v>
      </c>
      <c r="C801" s="141" t="s">
        <v>0</v>
      </c>
      <c r="D801" s="148" t="s">
        <v>0</v>
      </c>
      <c r="E801" s="39">
        <v>2.9</v>
      </c>
      <c r="F801" s="98">
        <f t="shared" si="5"/>
        <v>3</v>
      </c>
      <c r="G801" s="98"/>
      <c r="H801" s="143"/>
      <c r="I801" s="58"/>
    </row>
    <row r="802" spans="1:9" x14ac:dyDescent="0.3">
      <c r="A802" s="107">
        <v>18780</v>
      </c>
      <c r="B802" s="39">
        <v>3.2</v>
      </c>
      <c r="C802" s="141" t="s">
        <v>0</v>
      </c>
      <c r="D802" s="148" t="s">
        <v>0</v>
      </c>
      <c r="E802" s="39">
        <v>3.4</v>
      </c>
      <c r="F802" s="98">
        <f t="shared" si="5"/>
        <v>3.2</v>
      </c>
      <c r="G802" s="98"/>
      <c r="H802" s="143"/>
      <c r="I802" s="58"/>
    </row>
    <row r="803" spans="1:9" x14ac:dyDescent="0.3">
      <c r="A803" s="107">
        <v>18810</v>
      </c>
      <c r="B803" s="39">
        <v>3.1</v>
      </c>
      <c r="C803" s="141" t="s">
        <v>0</v>
      </c>
      <c r="D803" s="148" t="s">
        <v>0</v>
      </c>
      <c r="E803" s="39">
        <v>3.3</v>
      </c>
      <c r="F803" s="98">
        <f t="shared" si="5"/>
        <v>3.1</v>
      </c>
      <c r="G803" s="98"/>
      <c r="H803" s="143"/>
      <c r="I803" s="58"/>
    </row>
    <row r="804" spans="1:9" x14ac:dyDescent="0.3">
      <c r="A804" s="107">
        <v>18841</v>
      </c>
      <c r="B804" s="39">
        <v>3.1</v>
      </c>
      <c r="C804" s="141" t="s">
        <v>0</v>
      </c>
      <c r="D804" s="148" t="s">
        <v>0</v>
      </c>
      <c r="E804" s="39">
        <v>2.9</v>
      </c>
      <c r="F804" s="98">
        <f t="shared" si="5"/>
        <v>3.1</v>
      </c>
      <c r="G804" s="98"/>
      <c r="H804" s="143"/>
      <c r="I804" s="58"/>
    </row>
    <row r="805" spans="1:9" x14ac:dyDescent="0.3">
      <c r="A805" s="107">
        <v>18872</v>
      </c>
      <c r="B805" s="39">
        <v>3.3</v>
      </c>
      <c r="C805" s="141" t="s">
        <v>0</v>
      </c>
      <c r="D805" s="148" t="s">
        <v>0</v>
      </c>
      <c r="E805" s="39">
        <v>3</v>
      </c>
      <c r="F805" s="98">
        <f t="shared" si="5"/>
        <v>3.3</v>
      </c>
      <c r="G805" s="98"/>
      <c r="H805" s="143"/>
      <c r="I805" s="58"/>
    </row>
    <row r="806" spans="1:9" x14ac:dyDescent="0.3">
      <c r="A806" s="107">
        <v>18902</v>
      </c>
      <c r="B806" s="39">
        <v>3.5</v>
      </c>
      <c r="C806" s="141" t="s">
        <v>0</v>
      </c>
      <c r="D806" s="148" t="s">
        <v>0</v>
      </c>
      <c r="E806" s="39">
        <v>2.8</v>
      </c>
      <c r="F806" s="98">
        <f t="shared" si="5"/>
        <v>3.5</v>
      </c>
      <c r="G806" s="98"/>
      <c r="H806" s="143"/>
      <c r="I806" s="58"/>
    </row>
    <row r="807" spans="1:9" x14ac:dyDescent="0.3">
      <c r="A807" s="107">
        <v>18933</v>
      </c>
      <c r="B807" s="39">
        <v>3.5</v>
      </c>
      <c r="C807" s="141" t="s">
        <v>0</v>
      </c>
      <c r="D807" s="148" t="s">
        <v>0</v>
      </c>
      <c r="E807" s="39">
        <v>3.2</v>
      </c>
      <c r="F807" s="98">
        <f t="shared" si="5"/>
        <v>3.5</v>
      </c>
      <c r="G807" s="98"/>
      <c r="H807" s="143"/>
      <c r="I807" s="58"/>
    </row>
    <row r="808" spans="1:9" x14ac:dyDescent="0.3">
      <c r="A808" s="107">
        <v>18963</v>
      </c>
      <c r="B808" s="39">
        <v>3.1</v>
      </c>
      <c r="C808" s="141" t="s">
        <v>0</v>
      </c>
      <c r="D808" s="148" t="s">
        <v>0</v>
      </c>
      <c r="E808" s="39">
        <v>2.9</v>
      </c>
      <c r="F808" s="98">
        <f t="shared" si="5"/>
        <v>3.1</v>
      </c>
      <c r="G808" s="98"/>
      <c r="H808" s="143"/>
      <c r="I808" s="58"/>
    </row>
    <row r="809" spans="1:9" x14ac:dyDescent="0.3">
      <c r="A809" s="107">
        <v>18994</v>
      </c>
      <c r="B809" s="39">
        <v>3.2</v>
      </c>
      <c r="C809" s="141" t="s">
        <v>0</v>
      </c>
      <c r="D809" s="148" t="s">
        <v>0</v>
      </c>
      <c r="E809" s="39">
        <v>3.7</v>
      </c>
      <c r="F809" s="98">
        <f t="shared" si="5"/>
        <v>3.2</v>
      </c>
      <c r="G809" s="98"/>
      <c r="H809" s="143"/>
      <c r="I809" s="58"/>
    </row>
    <row r="810" spans="1:9" x14ac:dyDescent="0.3">
      <c r="A810" s="107">
        <v>19025</v>
      </c>
      <c r="B810" s="39">
        <v>3.1</v>
      </c>
      <c r="C810" s="141" t="s">
        <v>0</v>
      </c>
      <c r="D810" s="148" t="s">
        <v>0</v>
      </c>
      <c r="E810" s="39">
        <v>3.8</v>
      </c>
      <c r="F810" s="98">
        <f t="shared" si="5"/>
        <v>3.1</v>
      </c>
      <c r="G810" s="98"/>
      <c r="H810" s="143"/>
      <c r="I810" s="58"/>
    </row>
    <row r="811" spans="1:9" x14ac:dyDescent="0.3">
      <c r="A811" s="107">
        <v>19054</v>
      </c>
      <c r="B811" s="39">
        <v>2.9</v>
      </c>
      <c r="C811" s="141" t="s">
        <v>0</v>
      </c>
      <c r="D811" s="148" t="s">
        <v>0</v>
      </c>
      <c r="E811" s="39">
        <v>3.3</v>
      </c>
      <c r="F811" s="98">
        <f t="shared" si="5"/>
        <v>2.9</v>
      </c>
      <c r="G811" s="98"/>
      <c r="H811" s="143"/>
      <c r="I811" s="58"/>
    </row>
    <row r="812" spans="1:9" x14ac:dyDescent="0.3">
      <c r="A812" s="107">
        <v>19085</v>
      </c>
      <c r="B812" s="39">
        <v>2.9</v>
      </c>
      <c r="C812" s="141" t="s">
        <v>0</v>
      </c>
      <c r="D812" s="148" t="s">
        <v>0</v>
      </c>
      <c r="E812" s="39">
        <v>3</v>
      </c>
      <c r="F812" s="98">
        <f t="shared" si="5"/>
        <v>2.9</v>
      </c>
      <c r="G812" s="98"/>
      <c r="H812" s="143"/>
      <c r="I812" s="58"/>
    </row>
    <row r="813" spans="1:9" x14ac:dyDescent="0.3">
      <c r="A813" s="107">
        <v>19115</v>
      </c>
      <c r="B813" s="39">
        <v>3</v>
      </c>
      <c r="C813" s="141" t="s">
        <v>0</v>
      </c>
      <c r="D813" s="148" t="s">
        <v>0</v>
      </c>
      <c r="E813" s="39">
        <v>2.9</v>
      </c>
      <c r="F813" s="98">
        <f t="shared" si="5"/>
        <v>3</v>
      </c>
      <c r="G813" s="98"/>
      <c r="H813" s="143"/>
      <c r="I813" s="58"/>
    </row>
    <row r="814" spans="1:9" x14ac:dyDescent="0.3">
      <c r="A814" s="107">
        <v>19146</v>
      </c>
      <c r="B814" s="39">
        <v>3</v>
      </c>
      <c r="C814" s="141" t="s">
        <v>0</v>
      </c>
      <c r="D814" s="148" t="s">
        <v>0</v>
      </c>
      <c r="E814" s="39">
        <v>3.2</v>
      </c>
      <c r="F814" s="98">
        <f t="shared" si="5"/>
        <v>3</v>
      </c>
      <c r="G814" s="98"/>
      <c r="H814" s="143"/>
      <c r="I814" s="58"/>
    </row>
    <row r="815" spans="1:9" x14ac:dyDescent="0.3">
      <c r="A815" s="107">
        <v>19176</v>
      </c>
      <c r="B815" s="39">
        <v>3.2</v>
      </c>
      <c r="C815" s="141" t="s">
        <v>0</v>
      </c>
      <c r="D815" s="148" t="s">
        <v>0</v>
      </c>
      <c r="E815" s="39">
        <v>3.3</v>
      </c>
      <c r="F815" s="98">
        <f t="shared" si="5"/>
        <v>3.2</v>
      </c>
      <c r="G815" s="98"/>
      <c r="H815" s="143"/>
      <c r="I815" s="58"/>
    </row>
    <row r="816" spans="1:9" x14ac:dyDescent="0.3">
      <c r="A816" s="107">
        <v>19207</v>
      </c>
      <c r="B816" s="39">
        <v>3.4</v>
      </c>
      <c r="C816" s="141" t="s">
        <v>0</v>
      </c>
      <c r="D816" s="148" t="s">
        <v>0</v>
      </c>
      <c r="E816" s="39">
        <v>3.1</v>
      </c>
      <c r="F816" s="98">
        <f t="shared" si="5"/>
        <v>3.4</v>
      </c>
      <c r="G816" s="98"/>
      <c r="H816" s="143"/>
      <c r="I816" s="58"/>
    </row>
    <row r="817" spans="1:9" x14ac:dyDescent="0.3">
      <c r="A817" s="107">
        <v>19238</v>
      </c>
      <c r="B817" s="39">
        <v>3.1</v>
      </c>
      <c r="C817" s="141" t="s">
        <v>0</v>
      </c>
      <c r="D817" s="148" t="s">
        <v>0</v>
      </c>
      <c r="E817" s="39">
        <v>2.7</v>
      </c>
      <c r="F817" s="98">
        <f t="shared" si="5"/>
        <v>3.1</v>
      </c>
      <c r="G817" s="98"/>
      <c r="H817" s="143"/>
      <c r="I817" s="58"/>
    </row>
    <row r="818" spans="1:9" x14ac:dyDescent="0.3">
      <c r="A818" s="107">
        <v>19268</v>
      </c>
      <c r="B818" s="39">
        <v>3</v>
      </c>
      <c r="C818" s="141" t="s">
        <v>0</v>
      </c>
      <c r="D818" s="148" t="s">
        <v>0</v>
      </c>
      <c r="E818" s="39">
        <v>2.4</v>
      </c>
      <c r="F818" s="98">
        <f t="shared" si="5"/>
        <v>3</v>
      </c>
      <c r="G818" s="98"/>
      <c r="H818" s="143"/>
      <c r="I818" s="58"/>
    </row>
    <row r="819" spans="1:9" x14ac:dyDescent="0.3">
      <c r="A819" s="107">
        <v>19299</v>
      </c>
      <c r="B819" s="39">
        <v>2.8</v>
      </c>
      <c r="C819" s="141" t="s">
        <v>0</v>
      </c>
      <c r="D819" s="148" t="s">
        <v>0</v>
      </c>
      <c r="E819" s="39">
        <v>2.5</v>
      </c>
      <c r="F819" s="98">
        <f t="shared" si="5"/>
        <v>2.8</v>
      </c>
      <c r="G819" s="98"/>
      <c r="H819" s="143"/>
      <c r="I819" s="58"/>
    </row>
    <row r="820" spans="1:9" x14ac:dyDescent="0.3">
      <c r="A820" s="107">
        <v>19329</v>
      </c>
      <c r="B820" s="39">
        <v>2.7</v>
      </c>
      <c r="C820" s="141" t="s">
        <v>0</v>
      </c>
      <c r="D820" s="148" t="s">
        <v>0</v>
      </c>
      <c r="E820" s="39">
        <v>2.5</v>
      </c>
      <c r="F820" s="98">
        <f t="shared" si="5"/>
        <v>2.7</v>
      </c>
      <c r="G820" s="98"/>
      <c r="H820" s="143"/>
      <c r="I820" s="58"/>
    </row>
    <row r="821" spans="1:9" x14ac:dyDescent="0.3">
      <c r="A821" s="107">
        <v>19360</v>
      </c>
      <c r="B821" s="39">
        <v>2.9</v>
      </c>
      <c r="C821" s="141" t="s">
        <v>0</v>
      </c>
      <c r="D821" s="148" t="s">
        <v>0</v>
      </c>
      <c r="E821" s="39">
        <v>3.4</v>
      </c>
      <c r="F821" s="98">
        <f t="shared" si="5"/>
        <v>2.9</v>
      </c>
      <c r="G821" s="98"/>
      <c r="H821" s="143"/>
      <c r="I821" s="58"/>
    </row>
    <row r="822" spans="1:9" x14ac:dyDescent="0.3">
      <c r="A822" s="107">
        <v>19391</v>
      </c>
      <c r="B822" s="39">
        <v>2.6</v>
      </c>
      <c r="C822" s="141" t="s">
        <v>0</v>
      </c>
      <c r="D822" s="148" t="s">
        <v>0</v>
      </c>
      <c r="E822" s="39">
        <v>3.2</v>
      </c>
      <c r="F822" s="98">
        <f t="shared" si="5"/>
        <v>2.6</v>
      </c>
      <c r="G822" s="98"/>
      <c r="H822" s="143"/>
      <c r="I822" s="58"/>
    </row>
    <row r="823" spans="1:9" x14ac:dyDescent="0.3">
      <c r="A823" s="107">
        <v>19419</v>
      </c>
      <c r="B823" s="39">
        <v>2.6</v>
      </c>
      <c r="C823" s="141" t="s">
        <v>0</v>
      </c>
      <c r="D823" s="148" t="s">
        <v>0</v>
      </c>
      <c r="E823" s="39">
        <v>2.9</v>
      </c>
      <c r="F823" s="98">
        <f t="shared" si="5"/>
        <v>2.6</v>
      </c>
      <c r="G823" s="98"/>
      <c r="H823" s="143"/>
      <c r="I823" s="58"/>
    </row>
    <row r="824" spans="1:9" x14ac:dyDescent="0.3">
      <c r="A824" s="107">
        <v>19450</v>
      </c>
      <c r="B824" s="39">
        <v>2.7</v>
      </c>
      <c r="C824" s="141" t="s">
        <v>0</v>
      </c>
      <c r="D824" s="148" t="s">
        <v>0</v>
      </c>
      <c r="E824" s="39">
        <v>2.8</v>
      </c>
      <c r="F824" s="98">
        <f t="shared" si="5"/>
        <v>2.7</v>
      </c>
      <c r="G824" s="98"/>
      <c r="H824" s="143"/>
      <c r="I824" s="58"/>
    </row>
    <row r="825" spans="1:9" x14ac:dyDescent="0.3">
      <c r="A825" s="107">
        <v>19480</v>
      </c>
      <c r="B825" s="39">
        <v>2.5</v>
      </c>
      <c r="C825" s="141" t="s">
        <v>0</v>
      </c>
      <c r="D825" s="148" t="s">
        <v>0</v>
      </c>
      <c r="E825" s="39">
        <v>2.5</v>
      </c>
      <c r="F825" s="98">
        <f t="shared" si="5"/>
        <v>2.5</v>
      </c>
      <c r="G825" s="98"/>
      <c r="H825" s="143"/>
      <c r="I825" s="58"/>
    </row>
    <row r="826" spans="1:9" x14ac:dyDescent="0.3">
      <c r="A826" s="107">
        <v>19511</v>
      </c>
      <c r="B826" s="39">
        <v>2.5</v>
      </c>
      <c r="C826" s="141" t="s">
        <v>0</v>
      </c>
      <c r="D826" s="148" t="s">
        <v>0</v>
      </c>
      <c r="E826" s="39">
        <v>2.7</v>
      </c>
      <c r="F826" s="98">
        <f t="shared" ref="F826:F889" si="6">B826</f>
        <v>2.5</v>
      </c>
      <c r="G826" s="98"/>
      <c r="H826" s="143"/>
      <c r="I826" s="58"/>
    </row>
    <row r="827" spans="1:9" x14ac:dyDescent="0.3">
      <c r="A827" s="107">
        <v>19541</v>
      </c>
      <c r="B827" s="39">
        <v>2.6</v>
      </c>
      <c r="C827" s="141" t="s">
        <v>0</v>
      </c>
      <c r="D827" s="148" t="s">
        <v>0</v>
      </c>
      <c r="E827" s="39">
        <v>2.7</v>
      </c>
      <c r="F827" s="98">
        <f t="shared" si="6"/>
        <v>2.6</v>
      </c>
      <c r="G827" s="98"/>
      <c r="H827" s="143"/>
      <c r="I827" s="58"/>
    </row>
    <row r="828" spans="1:9" x14ac:dyDescent="0.3">
      <c r="A828" s="107">
        <v>19572</v>
      </c>
      <c r="B828" s="39">
        <v>2.7</v>
      </c>
      <c r="C828" s="141" t="s">
        <v>0</v>
      </c>
      <c r="D828" s="148" t="s">
        <v>0</v>
      </c>
      <c r="E828" s="39">
        <v>2.4</v>
      </c>
      <c r="F828" s="98">
        <f t="shared" si="6"/>
        <v>2.7</v>
      </c>
      <c r="G828" s="98"/>
      <c r="H828" s="143"/>
      <c r="I828" s="58"/>
    </row>
    <row r="829" spans="1:9" x14ac:dyDescent="0.3">
      <c r="A829" s="107">
        <v>19603</v>
      </c>
      <c r="B829" s="39">
        <v>2.9</v>
      </c>
      <c r="C829" s="141" t="s">
        <v>0</v>
      </c>
      <c r="D829" s="148" t="s">
        <v>0</v>
      </c>
      <c r="E829" s="39">
        <v>2.6</v>
      </c>
      <c r="F829" s="98">
        <f t="shared" si="6"/>
        <v>2.9</v>
      </c>
      <c r="G829" s="98"/>
      <c r="H829" s="143"/>
      <c r="I829" s="58"/>
    </row>
    <row r="830" spans="1:9" x14ac:dyDescent="0.3">
      <c r="A830" s="107">
        <v>19633</v>
      </c>
      <c r="B830" s="39">
        <v>3.1</v>
      </c>
      <c r="C830" s="141" t="s">
        <v>0</v>
      </c>
      <c r="D830" s="148" t="s">
        <v>0</v>
      </c>
      <c r="E830" s="39">
        <v>2.5</v>
      </c>
      <c r="F830" s="98">
        <f t="shared" si="6"/>
        <v>3.1</v>
      </c>
      <c r="G830" s="98"/>
      <c r="H830" s="143"/>
      <c r="I830" s="58"/>
    </row>
    <row r="831" spans="1:9" x14ac:dyDescent="0.3">
      <c r="A831" s="107">
        <v>19664</v>
      </c>
      <c r="B831" s="39">
        <v>3.5</v>
      </c>
      <c r="C831" s="141" t="s">
        <v>0</v>
      </c>
      <c r="D831" s="148" t="s">
        <v>0</v>
      </c>
      <c r="E831" s="39">
        <v>3.2</v>
      </c>
      <c r="F831" s="98">
        <f t="shared" si="6"/>
        <v>3.5</v>
      </c>
      <c r="G831" s="98"/>
      <c r="H831" s="143"/>
      <c r="I831" s="58"/>
    </row>
    <row r="832" spans="1:9" x14ac:dyDescent="0.3">
      <c r="A832" s="107">
        <v>19694</v>
      </c>
      <c r="B832" s="39">
        <v>4.5</v>
      </c>
      <c r="C832" s="141" t="s">
        <v>0</v>
      </c>
      <c r="D832" s="148" t="s">
        <v>0</v>
      </c>
      <c r="E832" s="39">
        <v>4.2</v>
      </c>
      <c r="F832" s="98">
        <f t="shared" si="6"/>
        <v>4.5</v>
      </c>
      <c r="G832" s="98"/>
      <c r="H832" s="143"/>
      <c r="I832" s="58"/>
    </row>
    <row r="833" spans="1:9" x14ac:dyDescent="0.3">
      <c r="A833" s="107">
        <v>19725</v>
      </c>
      <c r="B833" s="39">
        <v>4.9000000000000004</v>
      </c>
      <c r="C833" s="141" t="s">
        <v>0</v>
      </c>
      <c r="D833" s="148" t="s">
        <v>0</v>
      </c>
      <c r="E833" s="39">
        <v>5.7</v>
      </c>
      <c r="F833" s="98">
        <f t="shared" si="6"/>
        <v>4.9000000000000004</v>
      </c>
      <c r="G833" s="98"/>
      <c r="H833" s="143"/>
      <c r="I833" s="58"/>
    </row>
    <row r="834" spans="1:9" x14ac:dyDescent="0.3">
      <c r="A834" s="107">
        <v>19756</v>
      </c>
      <c r="B834" s="39">
        <v>5.2</v>
      </c>
      <c r="C834" s="141" t="s">
        <v>0</v>
      </c>
      <c r="D834" s="148" t="s">
        <v>0</v>
      </c>
      <c r="E834" s="39">
        <v>6.3</v>
      </c>
      <c r="F834" s="98">
        <f t="shared" si="6"/>
        <v>5.2</v>
      </c>
      <c r="G834" s="98"/>
      <c r="H834" s="143"/>
      <c r="I834" s="58"/>
    </row>
    <row r="835" spans="1:9" x14ac:dyDescent="0.3">
      <c r="A835" s="107">
        <v>19784</v>
      </c>
      <c r="B835" s="39">
        <v>5.7</v>
      </c>
      <c r="C835" s="141" t="s">
        <v>0</v>
      </c>
      <c r="D835" s="148" t="s">
        <v>0</v>
      </c>
      <c r="E835" s="39">
        <v>6.4</v>
      </c>
      <c r="F835" s="98">
        <f t="shared" si="6"/>
        <v>5.7</v>
      </c>
      <c r="G835" s="98"/>
      <c r="H835" s="143"/>
      <c r="I835" s="58"/>
    </row>
    <row r="836" spans="1:9" x14ac:dyDescent="0.3">
      <c r="A836" s="107">
        <v>19815</v>
      </c>
      <c r="B836" s="39">
        <v>5.9</v>
      </c>
      <c r="C836" s="141" t="s">
        <v>0</v>
      </c>
      <c r="D836" s="148" t="s">
        <v>0</v>
      </c>
      <c r="E836" s="39">
        <v>6.1</v>
      </c>
      <c r="F836" s="98">
        <f t="shared" si="6"/>
        <v>5.9</v>
      </c>
      <c r="G836" s="98"/>
      <c r="H836" s="143"/>
      <c r="I836" s="58"/>
    </row>
    <row r="837" spans="1:9" x14ac:dyDescent="0.3">
      <c r="A837" s="107">
        <v>19845</v>
      </c>
      <c r="B837" s="39">
        <v>5.9</v>
      </c>
      <c r="C837" s="141" t="s">
        <v>0</v>
      </c>
      <c r="D837" s="148" t="s">
        <v>0</v>
      </c>
      <c r="E837" s="39">
        <v>5.7</v>
      </c>
      <c r="F837" s="98">
        <f t="shared" si="6"/>
        <v>5.9</v>
      </c>
      <c r="G837" s="98"/>
      <c r="H837" s="143"/>
      <c r="I837" s="58"/>
    </row>
    <row r="838" spans="1:9" x14ac:dyDescent="0.3">
      <c r="A838" s="107">
        <v>19876</v>
      </c>
      <c r="B838" s="39">
        <v>5.6</v>
      </c>
      <c r="C838" s="141" t="s">
        <v>0</v>
      </c>
      <c r="D838" s="148" t="s">
        <v>0</v>
      </c>
      <c r="E838" s="39">
        <v>5.7</v>
      </c>
      <c r="F838" s="98">
        <f t="shared" si="6"/>
        <v>5.6</v>
      </c>
      <c r="G838" s="98"/>
      <c r="H838" s="143"/>
      <c r="I838" s="58"/>
    </row>
    <row r="839" spans="1:9" x14ac:dyDescent="0.3">
      <c r="A839" s="107">
        <v>19906</v>
      </c>
      <c r="B839" s="39">
        <v>5.8</v>
      </c>
      <c r="C839" s="141" t="s">
        <v>0</v>
      </c>
      <c r="D839" s="148" t="s">
        <v>0</v>
      </c>
      <c r="E839" s="39">
        <v>5.7</v>
      </c>
      <c r="F839" s="98">
        <f t="shared" si="6"/>
        <v>5.8</v>
      </c>
      <c r="G839" s="98"/>
      <c r="H839" s="143"/>
      <c r="I839" s="58"/>
    </row>
    <row r="840" spans="1:9" x14ac:dyDescent="0.3">
      <c r="A840" s="107">
        <v>19937</v>
      </c>
      <c r="B840" s="39">
        <v>6</v>
      </c>
      <c r="C840" s="141" t="s">
        <v>0</v>
      </c>
      <c r="D840" s="148" t="s">
        <v>0</v>
      </c>
      <c r="E840" s="39">
        <v>5.4</v>
      </c>
      <c r="F840" s="98">
        <f t="shared" si="6"/>
        <v>6</v>
      </c>
      <c r="G840" s="98"/>
      <c r="H840" s="143"/>
      <c r="I840" s="58"/>
    </row>
    <row r="841" spans="1:9" x14ac:dyDescent="0.3">
      <c r="A841" s="107">
        <v>19968</v>
      </c>
      <c r="B841" s="39">
        <v>6.1</v>
      </c>
      <c r="C841" s="141" t="s">
        <v>0</v>
      </c>
      <c r="D841" s="148" t="s">
        <v>0</v>
      </c>
      <c r="E841" s="39">
        <v>5.3</v>
      </c>
      <c r="F841" s="98">
        <f t="shared" si="6"/>
        <v>6.1</v>
      </c>
      <c r="G841" s="98"/>
      <c r="H841" s="143"/>
      <c r="I841" s="58"/>
    </row>
    <row r="842" spans="1:9" x14ac:dyDescent="0.3">
      <c r="A842" s="107">
        <v>19998</v>
      </c>
      <c r="B842" s="39">
        <v>5.7</v>
      </c>
      <c r="C842" s="141" t="s">
        <v>0</v>
      </c>
      <c r="D842" s="148" t="s">
        <v>0</v>
      </c>
      <c r="E842" s="39">
        <v>4.5999999999999996</v>
      </c>
      <c r="F842" s="98">
        <f t="shared" si="6"/>
        <v>5.7</v>
      </c>
      <c r="G842" s="98"/>
      <c r="H842" s="143"/>
      <c r="I842" s="58"/>
    </row>
    <row r="843" spans="1:9" x14ac:dyDescent="0.3">
      <c r="A843" s="107">
        <v>20029</v>
      </c>
      <c r="B843" s="39">
        <v>5.3</v>
      </c>
      <c r="C843" s="141" t="s">
        <v>0</v>
      </c>
      <c r="D843" s="148" t="s">
        <v>0</v>
      </c>
      <c r="E843" s="39">
        <v>4.9000000000000004</v>
      </c>
      <c r="F843" s="98">
        <f t="shared" si="6"/>
        <v>5.3</v>
      </c>
      <c r="G843" s="98"/>
      <c r="H843" s="143"/>
      <c r="I843" s="58"/>
    </row>
    <row r="844" spans="1:9" x14ac:dyDescent="0.3">
      <c r="A844" s="107">
        <v>20059</v>
      </c>
      <c r="B844" s="39">
        <v>5</v>
      </c>
      <c r="C844" s="141" t="s">
        <v>0</v>
      </c>
      <c r="D844" s="148" t="s">
        <v>0</v>
      </c>
      <c r="E844" s="39">
        <v>4.8</v>
      </c>
      <c r="F844" s="98">
        <f t="shared" si="6"/>
        <v>5</v>
      </c>
      <c r="G844" s="98"/>
      <c r="H844" s="143"/>
      <c r="I844" s="58"/>
    </row>
    <row r="845" spans="1:9" x14ac:dyDescent="0.3">
      <c r="A845" s="107">
        <v>20090</v>
      </c>
      <c r="B845" s="39">
        <v>4.9000000000000004</v>
      </c>
      <c r="C845" s="141" t="s">
        <v>0</v>
      </c>
      <c r="D845" s="148" t="s">
        <v>0</v>
      </c>
      <c r="E845" s="39">
        <v>5.8</v>
      </c>
      <c r="F845" s="98">
        <f t="shared" si="6"/>
        <v>4.9000000000000004</v>
      </c>
      <c r="G845" s="98"/>
      <c r="H845" s="143"/>
    </row>
    <row r="846" spans="1:9" x14ac:dyDescent="0.3">
      <c r="A846" s="107">
        <v>20121</v>
      </c>
      <c r="B846" s="39">
        <v>4.7</v>
      </c>
      <c r="C846" s="141" t="s">
        <v>0</v>
      </c>
      <c r="D846" s="148" t="s">
        <v>0</v>
      </c>
      <c r="E846" s="39">
        <v>5.7</v>
      </c>
      <c r="F846" s="98">
        <f t="shared" si="6"/>
        <v>4.7</v>
      </c>
      <c r="G846" s="98"/>
      <c r="H846" s="143"/>
    </row>
    <row r="847" spans="1:9" x14ac:dyDescent="0.3">
      <c r="A847" s="107">
        <v>20149</v>
      </c>
      <c r="B847" s="39">
        <v>4.5999999999999996</v>
      </c>
      <c r="C847" s="141" t="s">
        <v>0</v>
      </c>
      <c r="D847" s="148" t="s">
        <v>0</v>
      </c>
      <c r="E847" s="39">
        <v>5.2</v>
      </c>
      <c r="F847" s="98">
        <f t="shared" si="6"/>
        <v>4.5999999999999996</v>
      </c>
      <c r="G847" s="98"/>
      <c r="H847" s="143"/>
    </row>
    <row r="848" spans="1:9" x14ac:dyDescent="0.3">
      <c r="A848" s="107">
        <v>20180</v>
      </c>
      <c r="B848" s="39">
        <v>4.7</v>
      </c>
      <c r="C848" s="141" t="s">
        <v>0</v>
      </c>
      <c r="D848" s="148" t="s">
        <v>0</v>
      </c>
      <c r="E848" s="39">
        <v>4.9000000000000004</v>
      </c>
      <c r="F848" s="98">
        <f t="shared" si="6"/>
        <v>4.7</v>
      </c>
      <c r="G848" s="98"/>
      <c r="H848" s="143"/>
    </row>
    <row r="849" spans="1:8" x14ac:dyDescent="0.3">
      <c r="A849" s="107">
        <v>20210</v>
      </c>
      <c r="B849" s="39">
        <v>4.3</v>
      </c>
      <c r="C849" s="141" t="s">
        <v>0</v>
      </c>
      <c r="D849" s="148" t="s">
        <v>0</v>
      </c>
      <c r="E849" s="39">
        <v>4.2</v>
      </c>
      <c r="F849" s="98">
        <f t="shared" si="6"/>
        <v>4.3</v>
      </c>
      <c r="G849" s="98"/>
      <c r="H849" s="143"/>
    </row>
    <row r="850" spans="1:8" x14ac:dyDescent="0.3">
      <c r="A850" s="107">
        <v>20241</v>
      </c>
      <c r="B850" s="39">
        <v>4.2</v>
      </c>
      <c r="C850" s="141" t="s">
        <v>0</v>
      </c>
      <c r="D850" s="148" t="s">
        <v>0</v>
      </c>
      <c r="E850" s="39">
        <v>4.4000000000000004</v>
      </c>
      <c r="F850" s="98">
        <f t="shared" si="6"/>
        <v>4.2</v>
      </c>
      <c r="G850" s="98"/>
      <c r="H850" s="143"/>
    </row>
    <row r="851" spans="1:8" x14ac:dyDescent="0.3">
      <c r="A851" s="107">
        <v>20271</v>
      </c>
      <c r="B851" s="39">
        <v>4</v>
      </c>
      <c r="C851" s="141" t="s">
        <v>0</v>
      </c>
      <c r="D851" s="148" t="s">
        <v>0</v>
      </c>
      <c r="E851" s="39">
        <v>4</v>
      </c>
      <c r="F851" s="98">
        <f t="shared" si="6"/>
        <v>4</v>
      </c>
      <c r="G851" s="98"/>
      <c r="H851" s="143"/>
    </row>
    <row r="852" spans="1:8" x14ac:dyDescent="0.3">
      <c r="A852" s="107">
        <v>20302</v>
      </c>
      <c r="B852" s="39">
        <v>4.2</v>
      </c>
      <c r="C852" s="141" t="s">
        <v>0</v>
      </c>
      <c r="D852" s="148" t="s">
        <v>0</v>
      </c>
      <c r="E852" s="39">
        <v>3.8</v>
      </c>
      <c r="F852" s="98">
        <f t="shared" si="6"/>
        <v>4.2</v>
      </c>
      <c r="G852" s="98"/>
      <c r="H852" s="143"/>
    </row>
    <row r="853" spans="1:8" ht="15.75" customHeight="1" x14ac:dyDescent="0.3">
      <c r="A853" s="107">
        <v>20333</v>
      </c>
      <c r="B853" s="39">
        <v>4.0999999999999996</v>
      </c>
      <c r="C853" s="141" t="s">
        <v>0</v>
      </c>
      <c r="D853" s="148" t="s">
        <v>0</v>
      </c>
      <c r="E853" s="39">
        <v>3.5</v>
      </c>
      <c r="F853" s="98">
        <f t="shared" si="6"/>
        <v>4.0999999999999996</v>
      </c>
      <c r="G853" s="98"/>
      <c r="H853" s="143"/>
    </row>
    <row r="854" spans="1:8" ht="16.5" customHeight="1" x14ac:dyDescent="0.3">
      <c r="A854" s="107">
        <v>20363</v>
      </c>
      <c r="B854" s="39">
        <v>4.3</v>
      </c>
      <c r="C854" s="141" t="s">
        <v>0</v>
      </c>
      <c r="D854" s="148" t="s">
        <v>0</v>
      </c>
      <c r="E854" s="39">
        <v>3.4</v>
      </c>
      <c r="F854" s="98">
        <f t="shared" si="6"/>
        <v>4.3</v>
      </c>
      <c r="G854" s="98"/>
      <c r="H854" s="143"/>
    </row>
    <row r="855" spans="1:8" ht="15.75" customHeight="1" x14ac:dyDescent="0.3">
      <c r="A855" s="107">
        <v>20394</v>
      </c>
      <c r="B855" s="39">
        <v>4.2</v>
      </c>
      <c r="C855" s="141" t="s">
        <v>0</v>
      </c>
      <c r="D855" s="148" t="s">
        <v>0</v>
      </c>
      <c r="E855" s="39">
        <v>3.8</v>
      </c>
      <c r="F855" s="98">
        <f t="shared" si="6"/>
        <v>4.2</v>
      </c>
      <c r="G855" s="98"/>
      <c r="H855" s="143"/>
    </row>
    <row r="856" spans="1:8" ht="19.5" customHeight="1" x14ac:dyDescent="0.3">
      <c r="A856" s="107">
        <v>20424</v>
      </c>
      <c r="B856" s="39">
        <v>4.2</v>
      </c>
      <c r="C856" s="141" t="s">
        <v>0</v>
      </c>
      <c r="D856" s="148" t="s">
        <v>0</v>
      </c>
      <c r="E856" s="39">
        <v>3.9</v>
      </c>
      <c r="F856" s="98">
        <f t="shared" si="6"/>
        <v>4.2</v>
      </c>
      <c r="G856" s="98"/>
      <c r="H856" s="143"/>
    </row>
    <row r="857" spans="1:8" ht="15.75" customHeight="1" x14ac:dyDescent="0.3">
      <c r="A857" s="107">
        <v>20455</v>
      </c>
      <c r="B857" s="39">
        <v>4</v>
      </c>
      <c r="C857" s="141" t="s">
        <v>0</v>
      </c>
      <c r="D857" s="148" t="s">
        <v>0</v>
      </c>
      <c r="E857" s="39">
        <v>4.7</v>
      </c>
      <c r="F857" s="98">
        <f t="shared" si="6"/>
        <v>4</v>
      </c>
      <c r="G857" s="98"/>
      <c r="H857" s="143"/>
    </row>
    <row r="858" spans="1:8" ht="18" customHeight="1" x14ac:dyDescent="0.3">
      <c r="A858" s="107">
        <v>20486</v>
      </c>
      <c r="B858" s="39">
        <v>3.9</v>
      </c>
      <c r="C858" s="141" t="s">
        <v>0</v>
      </c>
      <c r="D858" s="148" t="s">
        <v>0</v>
      </c>
      <c r="E858" s="39">
        <v>4.8</v>
      </c>
      <c r="F858" s="98">
        <f t="shared" si="6"/>
        <v>3.9</v>
      </c>
      <c r="G858" s="98"/>
      <c r="H858" s="143"/>
    </row>
    <row r="859" spans="1:8" x14ac:dyDescent="0.3">
      <c r="A859" s="107">
        <v>20515</v>
      </c>
      <c r="B859" s="39">
        <v>4.2</v>
      </c>
      <c r="C859" s="141" t="s">
        <v>0</v>
      </c>
      <c r="D859" s="148" t="s">
        <v>0</v>
      </c>
      <c r="E859" s="39">
        <v>4.7</v>
      </c>
      <c r="F859" s="98">
        <f t="shared" si="6"/>
        <v>4.2</v>
      </c>
      <c r="G859" s="98"/>
      <c r="H859" s="143"/>
    </row>
    <row r="860" spans="1:8" x14ac:dyDescent="0.3">
      <c r="A860" s="107">
        <v>20546</v>
      </c>
      <c r="B860" s="39">
        <v>4</v>
      </c>
      <c r="C860" s="141" t="s">
        <v>0</v>
      </c>
      <c r="D860" s="148" t="s">
        <v>0</v>
      </c>
      <c r="E860" s="39">
        <v>4.0999999999999996</v>
      </c>
      <c r="F860" s="98">
        <f t="shared" si="6"/>
        <v>4</v>
      </c>
      <c r="G860" s="98"/>
      <c r="H860" s="143"/>
    </row>
    <row r="861" spans="1:8" x14ac:dyDescent="0.3">
      <c r="A861" s="107">
        <v>20576</v>
      </c>
      <c r="B861" s="39">
        <v>4.3</v>
      </c>
      <c r="C861" s="141" t="s">
        <v>0</v>
      </c>
      <c r="D861" s="148" t="s">
        <v>0</v>
      </c>
      <c r="E861" s="39">
        <v>4.2</v>
      </c>
      <c r="F861" s="98">
        <f t="shared" si="6"/>
        <v>4.3</v>
      </c>
      <c r="G861" s="98"/>
      <c r="H861" s="143"/>
    </row>
    <row r="862" spans="1:8" x14ac:dyDescent="0.3">
      <c r="A862" s="107">
        <v>20607</v>
      </c>
      <c r="B862" s="39">
        <v>4.3</v>
      </c>
      <c r="C862" s="141" t="s">
        <v>0</v>
      </c>
      <c r="D862" s="148" t="s">
        <v>0</v>
      </c>
      <c r="E862" s="39">
        <v>4.7</v>
      </c>
      <c r="F862" s="98">
        <f t="shared" si="6"/>
        <v>4.3</v>
      </c>
      <c r="G862" s="98"/>
      <c r="H862" s="143"/>
    </row>
    <row r="863" spans="1:8" x14ac:dyDescent="0.3">
      <c r="A863" s="107">
        <v>20637</v>
      </c>
      <c r="B863" s="39">
        <v>4.4000000000000004</v>
      </c>
      <c r="C863" s="141" t="s">
        <v>0</v>
      </c>
      <c r="D863" s="148" t="s">
        <v>0</v>
      </c>
      <c r="E863" s="39">
        <v>4.4000000000000004</v>
      </c>
      <c r="F863" s="98">
        <f t="shared" si="6"/>
        <v>4.4000000000000004</v>
      </c>
      <c r="G863" s="98"/>
      <c r="H863" s="143"/>
    </row>
    <row r="864" spans="1:8" x14ac:dyDescent="0.3">
      <c r="A864" s="107">
        <v>20668</v>
      </c>
      <c r="B864" s="39">
        <v>4.0999999999999996</v>
      </c>
      <c r="C864" s="141" t="s">
        <v>0</v>
      </c>
      <c r="D864" s="148" t="s">
        <v>0</v>
      </c>
      <c r="E864" s="39">
        <v>3.7</v>
      </c>
      <c r="F864" s="98">
        <f t="shared" si="6"/>
        <v>4.0999999999999996</v>
      </c>
      <c r="G864" s="98"/>
      <c r="H864" s="143"/>
    </row>
    <row r="865" spans="1:8" x14ac:dyDescent="0.3">
      <c r="A865" s="107">
        <v>20699</v>
      </c>
      <c r="B865" s="39">
        <v>3.9</v>
      </c>
      <c r="C865" s="141" t="s">
        <v>0</v>
      </c>
      <c r="D865" s="148" t="s">
        <v>0</v>
      </c>
      <c r="E865" s="39">
        <v>3.4</v>
      </c>
      <c r="F865" s="98">
        <f t="shared" si="6"/>
        <v>3.9</v>
      </c>
      <c r="G865" s="98"/>
      <c r="H865" s="143"/>
    </row>
    <row r="866" spans="1:8" x14ac:dyDescent="0.3">
      <c r="A866" s="107">
        <v>20729</v>
      </c>
      <c r="B866" s="39">
        <v>3.9</v>
      </c>
      <c r="C866" s="141" t="s">
        <v>0</v>
      </c>
      <c r="D866" s="148" t="s">
        <v>0</v>
      </c>
      <c r="E866" s="39">
        <v>3.1</v>
      </c>
      <c r="F866" s="98">
        <f t="shared" si="6"/>
        <v>3.9</v>
      </c>
      <c r="G866" s="98"/>
      <c r="H866" s="143"/>
    </row>
    <row r="867" spans="1:8" x14ac:dyDescent="0.3">
      <c r="A867" s="107">
        <v>20760</v>
      </c>
      <c r="B867" s="39">
        <v>4.3</v>
      </c>
      <c r="C867" s="141" t="s">
        <v>0</v>
      </c>
      <c r="D867" s="148" t="s">
        <v>0</v>
      </c>
      <c r="E867" s="39">
        <v>3.9</v>
      </c>
      <c r="F867" s="98">
        <f t="shared" si="6"/>
        <v>4.3</v>
      </c>
      <c r="G867" s="98"/>
      <c r="H867" s="143"/>
    </row>
    <row r="868" spans="1:8" x14ac:dyDescent="0.3">
      <c r="A868" s="107">
        <v>20790</v>
      </c>
      <c r="B868" s="39">
        <v>4.2</v>
      </c>
      <c r="C868" s="141" t="s">
        <v>0</v>
      </c>
      <c r="D868" s="148" t="s">
        <v>0</v>
      </c>
      <c r="E868" s="39">
        <v>4</v>
      </c>
      <c r="F868" s="98">
        <f t="shared" si="6"/>
        <v>4.2</v>
      </c>
      <c r="G868" s="98"/>
      <c r="H868" s="143"/>
    </row>
    <row r="869" spans="1:8" x14ac:dyDescent="0.3">
      <c r="A869" s="107">
        <v>20821</v>
      </c>
      <c r="B869" s="39">
        <v>4.2</v>
      </c>
      <c r="C869" s="141" t="s">
        <v>0</v>
      </c>
      <c r="D869" s="148" t="s">
        <v>0</v>
      </c>
      <c r="E869" s="39">
        <v>4.9000000000000004</v>
      </c>
      <c r="F869" s="98">
        <f t="shared" si="6"/>
        <v>4.2</v>
      </c>
      <c r="G869" s="98"/>
      <c r="H869" s="143"/>
    </row>
    <row r="870" spans="1:8" x14ac:dyDescent="0.3">
      <c r="A870" s="107">
        <v>20852</v>
      </c>
      <c r="B870" s="39">
        <v>3.9</v>
      </c>
      <c r="C870" s="141" t="s">
        <v>0</v>
      </c>
      <c r="D870" s="148" t="s">
        <v>0</v>
      </c>
      <c r="E870" s="39">
        <v>4.7</v>
      </c>
      <c r="F870" s="98">
        <f t="shared" si="6"/>
        <v>3.9</v>
      </c>
      <c r="G870" s="98"/>
      <c r="H870" s="143"/>
    </row>
    <row r="871" spans="1:8" x14ac:dyDescent="0.3">
      <c r="A871" s="107">
        <v>20880</v>
      </c>
      <c r="B871" s="39">
        <v>3.7</v>
      </c>
      <c r="C871" s="141" t="s">
        <v>0</v>
      </c>
      <c r="D871" s="148" t="s">
        <v>0</v>
      </c>
      <c r="E871" s="39">
        <v>4.3</v>
      </c>
      <c r="F871" s="98">
        <f t="shared" si="6"/>
        <v>3.7</v>
      </c>
      <c r="G871" s="98"/>
      <c r="H871" s="143"/>
    </row>
    <row r="872" spans="1:8" x14ac:dyDescent="0.3">
      <c r="A872" s="107">
        <v>20911</v>
      </c>
      <c r="B872" s="39">
        <v>3.9</v>
      </c>
      <c r="C872" s="141" t="s">
        <v>0</v>
      </c>
      <c r="D872" s="148" t="s">
        <v>0</v>
      </c>
      <c r="E872" s="39">
        <v>4</v>
      </c>
      <c r="F872" s="98">
        <f t="shared" si="6"/>
        <v>3.9</v>
      </c>
      <c r="G872" s="98"/>
      <c r="H872" s="143"/>
    </row>
    <row r="873" spans="1:8" x14ac:dyDescent="0.3">
      <c r="A873" s="107">
        <v>20941</v>
      </c>
      <c r="B873" s="39">
        <v>4.0999999999999996</v>
      </c>
      <c r="C873" s="141" t="s">
        <v>0</v>
      </c>
      <c r="D873" s="148" t="s">
        <v>0</v>
      </c>
      <c r="E873" s="39">
        <v>3.9</v>
      </c>
      <c r="F873" s="98">
        <f t="shared" si="6"/>
        <v>4.0999999999999996</v>
      </c>
      <c r="G873" s="98"/>
      <c r="H873" s="143"/>
    </row>
    <row r="874" spans="1:8" x14ac:dyDescent="0.3">
      <c r="A874" s="107">
        <v>20972</v>
      </c>
      <c r="B874" s="39">
        <v>4.3</v>
      </c>
      <c r="C874" s="141" t="s">
        <v>0</v>
      </c>
      <c r="D874" s="148" t="s">
        <v>0</v>
      </c>
      <c r="E874" s="39">
        <v>4.5999999999999996</v>
      </c>
      <c r="F874" s="98">
        <f t="shared" si="6"/>
        <v>4.3</v>
      </c>
      <c r="G874" s="98"/>
      <c r="H874" s="143"/>
    </row>
    <row r="875" spans="1:8" x14ac:dyDescent="0.3">
      <c r="A875" s="107">
        <v>21002</v>
      </c>
      <c r="B875" s="39">
        <v>4.2</v>
      </c>
      <c r="C875" s="141" t="s">
        <v>0</v>
      </c>
      <c r="D875" s="148" t="s">
        <v>0</v>
      </c>
      <c r="E875" s="39">
        <v>4.0999999999999996</v>
      </c>
      <c r="F875" s="98">
        <f t="shared" si="6"/>
        <v>4.2</v>
      </c>
      <c r="G875" s="98"/>
      <c r="H875" s="143"/>
    </row>
    <row r="876" spans="1:8" x14ac:dyDescent="0.3">
      <c r="A876" s="107">
        <v>21033</v>
      </c>
      <c r="B876" s="39">
        <v>4.0999999999999996</v>
      </c>
      <c r="C876" s="141" t="s">
        <v>0</v>
      </c>
      <c r="D876" s="148" t="s">
        <v>0</v>
      </c>
      <c r="E876" s="39">
        <v>3.7</v>
      </c>
      <c r="F876" s="98">
        <f t="shared" si="6"/>
        <v>4.0999999999999996</v>
      </c>
      <c r="G876" s="98"/>
      <c r="H876" s="143"/>
    </row>
    <row r="877" spans="1:8" x14ac:dyDescent="0.3">
      <c r="A877" s="107">
        <v>21064</v>
      </c>
      <c r="B877" s="39">
        <v>4.4000000000000004</v>
      </c>
      <c r="C877" s="141" t="s">
        <v>0</v>
      </c>
      <c r="D877" s="148" t="s">
        <v>0</v>
      </c>
      <c r="E877" s="39">
        <v>3.7</v>
      </c>
      <c r="F877" s="98">
        <f t="shared" si="6"/>
        <v>4.4000000000000004</v>
      </c>
      <c r="G877" s="98"/>
      <c r="H877" s="143"/>
    </row>
    <row r="878" spans="1:8" x14ac:dyDescent="0.3">
      <c r="A878" s="107">
        <v>21094</v>
      </c>
      <c r="B878" s="39">
        <v>4.5</v>
      </c>
      <c r="C878" s="141" t="s">
        <v>0</v>
      </c>
      <c r="D878" s="148" t="s">
        <v>0</v>
      </c>
      <c r="E878" s="39">
        <v>3.6</v>
      </c>
      <c r="F878" s="98">
        <f t="shared" si="6"/>
        <v>4.5</v>
      </c>
      <c r="G878" s="98"/>
      <c r="H878" s="143"/>
    </row>
    <row r="879" spans="1:8" x14ac:dyDescent="0.3">
      <c r="A879" s="107">
        <v>21125</v>
      </c>
      <c r="B879" s="39">
        <v>5.0999999999999996</v>
      </c>
      <c r="C879" s="141" t="s">
        <v>0</v>
      </c>
      <c r="D879" s="148" t="s">
        <v>0</v>
      </c>
      <c r="E879" s="39">
        <v>4.5999999999999996</v>
      </c>
      <c r="F879" s="98">
        <f t="shared" si="6"/>
        <v>5.0999999999999996</v>
      </c>
      <c r="G879" s="98"/>
      <c r="H879" s="143"/>
    </row>
    <row r="880" spans="1:8" x14ac:dyDescent="0.3">
      <c r="A880" s="107">
        <v>21155</v>
      </c>
      <c r="B880" s="39">
        <v>5.2</v>
      </c>
      <c r="C880" s="141" t="s">
        <v>0</v>
      </c>
      <c r="D880" s="148" t="s">
        <v>0</v>
      </c>
      <c r="E880" s="39">
        <v>5</v>
      </c>
      <c r="F880" s="98">
        <f t="shared" si="6"/>
        <v>5.2</v>
      </c>
      <c r="G880" s="98"/>
      <c r="H880" s="143"/>
    </row>
    <row r="881" spans="1:8" x14ac:dyDescent="0.3">
      <c r="A881" s="107">
        <v>21186</v>
      </c>
      <c r="B881" s="39">
        <v>5.8</v>
      </c>
      <c r="C881" s="141" t="s">
        <v>0</v>
      </c>
      <c r="D881" s="148" t="s">
        <v>0</v>
      </c>
      <c r="E881" s="39">
        <v>6.8</v>
      </c>
      <c r="F881" s="98">
        <f t="shared" si="6"/>
        <v>5.8</v>
      </c>
      <c r="G881" s="98"/>
      <c r="H881" s="143"/>
    </row>
    <row r="882" spans="1:8" x14ac:dyDescent="0.3">
      <c r="A882" s="107">
        <v>21217</v>
      </c>
      <c r="B882" s="39">
        <v>6.4</v>
      </c>
      <c r="C882" s="141" t="s">
        <v>0</v>
      </c>
      <c r="D882" s="148" t="s">
        <v>0</v>
      </c>
      <c r="E882" s="39">
        <v>7.7</v>
      </c>
      <c r="F882" s="98">
        <f t="shared" si="6"/>
        <v>6.4</v>
      </c>
      <c r="G882" s="98"/>
      <c r="H882" s="143"/>
    </row>
    <row r="883" spans="1:8" x14ac:dyDescent="0.3">
      <c r="A883" s="107">
        <v>21245</v>
      </c>
      <c r="B883" s="39">
        <v>6.7</v>
      </c>
      <c r="C883" s="141" t="s">
        <v>0</v>
      </c>
      <c r="D883" s="148" t="s">
        <v>0</v>
      </c>
      <c r="E883" s="39">
        <v>7.7</v>
      </c>
      <c r="F883" s="98">
        <f t="shared" si="6"/>
        <v>6.7</v>
      </c>
      <c r="G883" s="98"/>
      <c r="H883" s="143"/>
    </row>
    <row r="884" spans="1:8" x14ac:dyDescent="0.3">
      <c r="A884" s="107">
        <v>21276</v>
      </c>
      <c r="B884" s="39">
        <v>7.4</v>
      </c>
      <c r="C884" s="141" t="s">
        <v>0</v>
      </c>
      <c r="D884" s="148" t="s">
        <v>0</v>
      </c>
      <c r="E884" s="39">
        <v>7.5</v>
      </c>
      <c r="F884" s="98">
        <f t="shared" si="6"/>
        <v>7.4</v>
      </c>
      <c r="G884" s="98"/>
      <c r="H884" s="143"/>
    </row>
    <row r="885" spans="1:8" x14ac:dyDescent="0.3">
      <c r="A885" s="107">
        <v>21306</v>
      </c>
      <c r="B885" s="39">
        <v>7.4</v>
      </c>
      <c r="C885" s="141" t="s">
        <v>0</v>
      </c>
      <c r="D885" s="148" t="s">
        <v>0</v>
      </c>
      <c r="E885" s="39">
        <v>7.1</v>
      </c>
      <c r="F885" s="98">
        <f t="shared" si="6"/>
        <v>7.4</v>
      </c>
      <c r="G885" s="98"/>
      <c r="H885" s="143"/>
    </row>
    <row r="886" spans="1:8" x14ac:dyDescent="0.3">
      <c r="A886" s="107">
        <v>21337</v>
      </c>
      <c r="B886" s="39">
        <v>7.3</v>
      </c>
      <c r="C886" s="141" t="s">
        <v>0</v>
      </c>
      <c r="D886" s="148" t="s">
        <v>0</v>
      </c>
      <c r="E886" s="39">
        <v>7.6</v>
      </c>
      <c r="F886" s="98">
        <f t="shared" si="6"/>
        <v>7.3</v>
      </c>
      <c r="G886" s="98"/>
      <c r="H886" s="143"/>
    </row>
    <row r="887" spans="1:8" x14ac:dyDescent="0.3">
      <c r="A887" s="107">
        <v>21367</v>
      </c>
      <c r="B887" s="39">
        <v>7.5</v>
      </c>
      <c r="C887" s="141" t="s">
        <v>0</v>
      </c>
      <c r="D887" s="148" t="s">
        <v>0</v>
      </c>
      <c r="E887" s="39">
        <v>7.4</v>
      </c>
      <c r="F887" s="98">
        <f t="shared" si="6"/>
        <v>7.5</v>
      </c>
      <c r="G887" s="98"/>
      <c r="H887" s="143"/>
    </row>
    <row r="888" spans="1:8" x14ac:dyDescent="0.3">
      <c r="A888" s="107">
        <v>21398</v>
      </c>
      <c r="B888" s="39">
        <v>7.4</v>
      </c>
      <c r="C888" s="141" t="s">
        <v>0</v>
      </c>
      <c r="D888" s="148" t="s">
        <v>0</v>
      </c>
      <c r="E888" s="39">
        <v>6.7</v>
      </c>
      <c r="F888" s="98">
        <f t="shared" si="6"/>
        <v>7.4</v>
      </c>
      <c r="G888" s="98"/>
      <c r="H888" s="143"/>
    </row>
    <row r="889" spans="1:8" x14ac:dyDescent="0.3">
      <c r="A889" s="107">
        <v>21429</v>
      </c>
      <c r="B889" s="39">
        <v>7.1</v>
      </c>
      <c r="C889" s="141" t="s">
        <v>0</v>
      </c>
      <c r="D889" s="148" t="s">
        <v>0</v>
      </c>
      <c r="E889" s="39">
        <v>6</v>
      </c>
      <c r="F889" s="98">
        <f t="shared" si="6"/>
        <v>7.1</v>
      </c>
      <c r="G889" s="98"/>
      <c r="H889" s="143"/>
    </row>
    <row r="890" spans="1:8" x14ac:dyDescent="0.3">
      <c r="A890" s="107">
        <v>21459</v>
      </c>
      <c r="B890" s="39">
        <v>6.7</v>
      </c>
      <c r="C890" s="141" t="s">
        <v>0</v>
      </c>
      <c r="D890" s="148" t="s">
        <v>0</v>
      </c>
      <c r="E890" s="39">
        <v>5.5</v>
      </c>
      <c r="F890" s="98">
        <f t="shared" ref="F890:F953" si="7">B890</f>
        <v>6.7</v>
      </c>
      <c r="G890" s="98"/>
      <c r="H890" s="143"/>
    </row>
    <row r="891" spans="1:8" x14ac:dyDescent="0.3">
      <c r="A891" s="107">
        <v>21490</v>
      </c>
      <c r="B891" s="39">
        <v>6.2</v>
      </c>
      <c r="C891" s="141" t="s">
        <v>0</v>
      </c>
      <c r="D891" s="148" t="s">
        <v>0</v>
      </c>
      <c r="E891" s="39">
        <v>5.6</v>
      </c>
      <c r="F891" s="98">
        <f t="shared" si="7"/>
        <v>6.2</v>
      </c>
      <c r="G891" s="98"/>
      <c r="H891" s="143"/>
    </row>
    <row r="892" spans="1:8" x14ac:dyDescent="0.3">
      <c r="A892" s="107">
        <v>21520</v>
      </c>
      <c r="B892" s="39">
        <v>6.2</v>
      </c>
      <c r="C892" s="141" t="s">
        <v>0</v>
      </c>
      <c r="D892" s="148" t="s">
        <v>0</v>
      </c>
      <c r="E892" s="39">
        <v>6</v>
      </c>
      <c r="F892" s="98">
        <f t="shared" si="7"/>
        <v>6.2</v>
      </c>
      <c r="G892" s="98"/>
      <c r="H892" s="143"/>
    </row>
    <row r="893" spans="1:8" x14ac:dyDescent="0.3">
      <c r="A893" s="107">
        <v>21551</v>
      </c>
      <c r="B893" s="39">
        <v>6</v>
      </c>
      <c r="C893" s="141" t="s">
        <v>0</v>
      </c>
      <c r="D893" s="148" t="s">
        <v>0</v>
      </c>
      <c r="E893" s="39">
        <v>7</v>
      </c>
      <c r="F893" s="98">
        <f t="shared" si="7"/>
        <v>6</v>
      </c>
      <c r="G893" s="98"/>
      <c r="H893" s="143"/>
    </row>
    <row r="894" spans="1:8" x14ac:dyDescent="0.3">
      <c r="A894" s="107">
        <v>21582</v>
      </c>
      <c r="B894" s="39">
        <v>5.9</v>
      </c>
      <c r="C894" s="141" t="s">
        <v>0</v>
      </c>
      <c r="D894" s="148" t="s">
        <v>0</v>
      </c>
      <c r="E894" s="39">
        <v>7</v>
      </c>
      <c r="F894" s="98">
        <f t="shared" si="7"/>
        <v>5.9</v>
      </c>
      <c r="G894" s="98"/>
      <c r="H894" s="143"/>
    </row>
    <row r="895" spans="1:8" x14ac:dyDescent="0.3">
      <c r="A895" s="107">
        <v>21610</v>
      </c>
      <c r="B895" s="39">
        <v>5.6</v>
      </c>
      <c r="C895" s="141" t="s">
        <v>0</v>
      </c>
      <c r="D895" s="148" t="s">
        <v>0</v>
      </c>
      <c r="E895" s="39">
        <v>6.4</v>
      </c>
      <c r="F895" s="98">
        <f t="shared" si="7"/>
        <v>5.6</v>
      </c>
      <c r="G895" s="98"/>
      <c r="H895" s="143"/>
    </row>
    <row r="896" spans="1:8" x14ac:dyDescent="0.3">
      <c r="A896" s="107">
        <v>21641</v>
      </c>
      <c r="B896" s="39">
        <v>5.2</v>
      </c>
      <c r="C896" s="141" t="s">
        <v>0</v>
      </c>
      <c r="D896" s="148" t="s">
        <v>0</v>
      </c>
      <c r="E896" s="39">
        <v>5.2</v>
      </c>
      <c r="F896" s="98">
        <f t="shared" si="7"/>
        <v>5.2</v>
      </c>
      <c r="G896" s="98"/>
      <c r="H896" s="143"/>
    </row>
    <row r="897" spans="1:8" x14ac:dyDescent="0.3">
      <c r="A897" s="107">
        <v>21671</v>
      </c>
      <c r="B897" s="39">
        <v>5.0999999999999996</v>
      </c>
      <c r="C897" s="141" t="s">
        <v>0</v>
      </c>
      <c r="D897" s="148" t="s">
        <v>0</v>
      </c>
      <c r="E897" s="39">
        <v>4.9000000000000004</v>
      </c>
      <c r="F897" s="98">
        <f t="shared" si="7"/>
        <v>5.0999999999999996</v>
      </c>
      <c r="G897" s="98"/>
      <c r="H897" s="143"/>
    </row>
    <row r="898" spans="1:8" x14ac:dyDescent="0.3">
      <c r="A898" s="107">
        <v>21702</v>
      </c>
      <c r="B898" s="39">
        <v>5</v>
      </c>
      <c r="C898" s="141" t="s">
        <v>0</v>
      </c>
      <c r="D898" s="148" t="s">
        <v>0</v>
      </c>
      <c r="E898" s="39">
        <v>5.4</v>
      </c>
      <c r="F898" s="98">
        <f t="shared" si="7"/>
        <v>5</v>
      </c>
      <c r="G898" s="98"/>
      <c r="H898" s="143"/>
    </row>
    <row r="899" spans="1:8" x14ac:dyDescent="0.3">
      <c r="A899" s="107">
        <v>21732</v>
      </c>
      <c r="B899" s="39">
        <v>5.0999999999999996</v>
      </c>
      <c r="C899" s="141" t="s">
        <v>0</v>
      </c>
      <c r="D899" s="148" t="s">
        <v>0</v>
      </c>
      <c r="E899" s="39">
        <v>5.2</v>
      </c>
      <c r="F899" s="98">
        <f t="shared" si="7"/>
        <v>5.0999999999999996</v>
      </c>
      <c r="G899" s="98"/>
      <c r="H899" s="143"/>
    </row>
    <row r="900" spans="1:8" x14ac:dyDescent="0.3">
      <c r="A900" s="107">
        <v>21763</v>
      </c>
      <c r="B900" s="39">
        <v>5.2</v>
      </c>
      <c r="C900" s="141" t="s">
        <v>0</v>
      </c>
      <c r="D900" s="148" t="s">
        <v>0</v>
      </c>
      <c r="E900" s="39">
        <v>4.8</v>
      </c>
      <c r="F900" s="98">
        <f t="shared" si="7"/>
        <v>5.2</v>
      </c>
      <c r="G900" s="98"/>
      <c r="H900" s="143"/>
    </row>
    <row r="901" spans="1:8" x14ac:dyDescent="0.3">
      <c r="A901" s="107">
        <v>21794</v>
      </c>
      <c r="B901" s="39">
        <v>5.5</v>
      </c>
      <c r="C901" s="141" t="s">
        <v>0</v>
      </c>
      <c r="D901" s="148" t="s">
        <v>0</v>
      </c>
      <c r="E901" s="39">
        <v>4.7</v>
      </c>
      <c r="F901" s="98">
        <f t="shared" si="7"/>
        <v>5.5</v>
      </c>
      <c r="G901" s="98"/>
      <c r="H901" s="143"/>
    </row>
    <row r="902" spans="1:8" x14ac:dyDescent="0.3">
      <c r="A902" s="107">
        <v>21824</v>
      </c>
      <c r="B902" s="39">
        <v>5.7</v>
      </c>
      <c r="C902" s="141" t="s">
        <v>0</v>
      </c>
      <c r="D902" s="148" t="s">
        <v>0</v>
      </c>
      <c r="E902" s="39">
        <v>4.7</v>
      </c>
      <c r="F902" s="98">
        <f t="shared" si="7"/>
        <v>5.7</v>
      </c>
      <c r="G902" s="98"/>
      <c r="H902" s="143"/>
    </row>
    <row r="903" spans="1:8" x14ac:dyDescent="0.3">
      <c r="A903" s="107">
        <v>21855</v>
      </c>
      <c r="B903" s="39">
        <v>5.8</v>
      </c>
      <c r="C903" s="141" t="s">
        <v>0</v>
      </c>
      <c r="D903" s="148" t="s">
        <v>0</v>
      </c>
      <c r="E903" s="39">
        <v>5.3</v>
      </c>
      <c r="F903" s="98">
        <f t="shared" si="7"/>
        <v>5.8</v>
      </c>
      <c r="G903" s="98"/>
      <c r="H903" s="143"/>
    </row>
    <row r="904" spans="1:8" x14ac:dyDescent="0.3">
      <c r="A904" s="107">
        <v>21885</v>
      </c>
      <c r="B904" s="39">
        <v>5.3</v>
      </c>
      <c r="C904" s="141" t="s">
        <v>0</v>
      </c>
      <c r="D904" s="148" t="s">
        <v>0</v>
      </c>
      <c r="E904" s="39">
        <v>5.0999999999999996</v>
      </c>
      <c r="F904" s="98">
        <f t="shared" si="7"/>
        <v>5.3</v>
      </c>
      <c r="G904" s="98"/>
      <c r="H904" s="143"/>
    </row>
    <row r="905" spans="1:8" x14ac:dyDescent="0.3">
      <c r="A905" s="107">
        <v>21916</v>
      </c>
      <c r="B905" s="39">
        <v>5.2</v>
      </c>
      <c r="C905" s="141" t="s">
        <v>0</v>
      </c>
      <c r="D905" s="148" t="s">
        <v>0</v>
      </c>
      <c r="E905" s="39">
        <v>6.1</v>
      </c>
      <c r="F905" s="98">
        <f t="shared" si="7"/>
        <v>5.2</v>
      </c>
      <c r="G905" s="98"/>
      <c r="H905" s="143"/>
    </row>
    <row r="906" spans="1:8" x14ac:dyDescent="0.3">
      <c r="A906" s="107">
        <v>21947</v>
      </c>
      <c r="B906" s="39">
        <v>4.8</v>
      </c>
      <c r="C906" s="141" t="s">
        <v>0</v>
      </c>
      <c r="D906" s="148" t="s">
        <v>0</v>
      </c>
      <c r="E906" s="39">
        <v>5.7</v>
      </c>
      <c r="F906" s="98">
        <f t="shared" si="7"/>
        <v>4.8</v>
      </c>
      <c r="G906" s="98"/>
      <c r="H906" s="143"/>
    </row>
    <row r="907" spans="1:8" x14ac:dyDescent="0.3">
      <c r="A907" s="107">
        <v>21976</v>
      </c>
      <c r="B907" s="39">
        <v>5.4</v>
      </c>
      <c r="C907" s="141" t="s">
        <v>0</v>
      </c>
      <c r="D907" s="148" t="s">
        <v>0</v>
      </c>
      <c r="E907" s="39">
        <v>6.1</v>
      </c>
      <c r="F907" s="98">
        <f t="shared" si="7"/>
        <v>5.4</v>
      </c>
      <c r="G907" s="98"/>
      <c r="H907" s="143"/>
    </row>
    <row r="908" spans="1:8" x14ac:dyDescent="0.3">
      <c r="A908" s="107">
        <v>22007</v>
      </c>
      <c r="B908" s="39">
        <v>5.2</v>
      </c>
      <c r="C908" s="141" t="s">
        <v>0</v>
      </c>
      <c r="D908" s="148" t="s">
        <v>0</v>
      </c>
      <c r="E908" s="39">
        <v>5.2</v>
      </c>
      <c r="F908" s="98">
        <f t="shared" si="7"/>
        <v>5.2</v>
      </c>
      <c r="G908" s="98"/>
      <c r="H908" s="143"/>
    </row>
    <row r="909" spans="1:8" x14ac:dyDescent="0.3">
      <c r="A909" s="107">
        <v>22037</v>
      </c>
      <c r="B909" s="39">
        <v>5.0999999999999996</v>
      </c>
      <c r="C909" s="141" t="s">
        <v>0</v>
      </c>
      <c r="D909" s="148" t="s">
        <v>0</v>
      </c>
      <c r="E909" s="39">
        <v>4.8</v>
      </c>
      <c r="F909" s="98">
        <f t="shared" si="7"/>
        <v>5.0999999999999996</v>
      </c>
      <c r="G909" s="98"/>
      <c r="H909" s="143"/>
    </row>
    <row r="910" spans="1:8" x14ac:dyDescent="0.3">
      <c r="A910" s="107">
        <v>22068</v>
      </c>
      <c r="B910" s="39">
        <v>5.4</v>
      </c>
      <c r="C910" s="141" t="s">
        <v>0</v>
      </c>
      <c r="D910" s="148" t="s">
        <v>0</v>
      </c>
      <c r="E910" s="39">
        <v>5.8</v>
      </c>
      <c r="F910" s="98">
        <f t="shared" si="7"/>
        <v>5.4</v>
      </c>
      <c r="G910" s="98"/>
      <c r="H910" s="143"/>
    </row>
    <row r="911" spans="1:8" x14ac:dyDescent="0.3">
      <c r="A911" s="107">
        <v>22098</v>
      </c>
      <c r="B911" s="39">
        <v>5.5</v>
      </c>
      <c r="C911" s="141" t="s">
        <v>0</v>
      </c>
      <c r="D911" s="148" t="s">
        <v>0</v>
      </c>
      <c r="E911" s="39">
        <v>5.5</v>
      </c>
      <c r="F911" s="98">
        <f t="shared" si="7"/>
        <v>5.5</v>
      </c>
      <c r="G911" s="98"/>
      <c r="H911" s="143"/>
    </row>
    <row r="912" spans="1:8" x14ac:dyDescent="0.3">
      <c r="A912" s="107">
        <v>22129</v>
      </c>
      <c r="B912" s="39">
        <v>5.6</v>
      </c>
      <c r="C912" s="141" t="s">
        <v>0</v>
      </c>
      <c r="D912" s="148" t="s">
        <v>0</v>
      </c>
      <c r="E912" s="39">
        <v>5.2</v>
      </c>
      <c r="F912" s="98">
        <f t="shared" si="7"/>
        <v>5.6</v>
      </c>
      <c r="G912" s="98"/>
      <c r="H912" s="143"/>
    </row>
    <row r="913" spans="1:8" x14ac:dyDescent="0.3">
      <c r="A913" s="107">
        <v>22160</v>
      </c>
      <c r="B913" s="39">
        <v>5.5</v>
      </c>
      <c r="C913" s="141" t="s">
        <v>0</v>
      </c>
      <c r="D913" s="148" t="s">
        <v>0</v>
      </c>
      <c r="E913" s="39">
        <v>4.7</v>
      </c>
      <c r="F913" s="98">
        <f t="shared" si="7"/>
        <v>5.5</v>
      </c>
      <c r="G913" s="98"/>
      <c r="H913" s="143"/>
    </row>
    <row r="914" spans="1:8" x14ac:dyDescent="0.3">
      <c r="A914" s="107">
        <v>22190</v>
      </c>
      <c r="B914" s="39">
        <v>6.1</v>
      </c>
      <c r="C914" s="141" t="s">
        <v>0</v>
      </c>
      <c r="D914" s="148" t="s">
        <v>0</v>
      </c>
      <c r="E914" s="39">
        <v>5</v>
      </c>
      <c r="F914" s="98">
        <f t="shared" si="7"/>
        <v>6.1</v>
      </c>
      <c r="G914" s="98"/>
      <c r="H914" s="143"/>
    </row>
    <row r="915" spans="1:8" x14ac:dyDescent="0.3">
      <c r="A915" s="107">
        <v>22221</v>
      </c>
      <c r="B915" s="39">
        <v>6.1</v>
      </c>
      <c r="C915" s="141" t="s">
        <v>0</v>
      </c>
      <c r="D915" s="148" t="s">
        <v>0</v>
      </c>
      <c r="E915" s="39">
        <v>5.6</v>
      </c>
      <c r="F915" s="98">
        <f t="shared" si="7"/>
        <v>6.1</v>
      </c>
      <c r="G915" s="98"/>
      <c r="H915" s="143"/>
    </row>
    <row r="916" spans="1:8" x14ac:dyDescent="0.3">
      <c r="A916" s="107">
        <v>22251</v>
      </c>
      <c r="B916" s="39">
        <v>6.6</v>
      </c>
      <c r="C916" s="141" t="s">
        <v>0</v>
      </c>
      <c r="D916" s="148" t="s">
        <v>0</v>
      </c>
      <c r="E916" s="39">
        <v>6.4</v>
      </c>
      <c r="F916" s="98">
        <f t="shared" si="7"/>
        <v>6.6</v>
      </c>
      <c r="G916" s="98"/>
      <c r="H916" s="143"/>
    </row>
    <row r="917" spans="1:8" x14ac:dyDescent="0.3">
      <c r="A917" s="107">
        <v>22282</v>
      </c>
      <c r="B917" s="39">
        <v>6.6</v>
      </c>
      <c r="C917" s="141" t="s">
        <v>0</v>
      </c>
      <c r="D917" s="148" t="s">
        <v>0</v>
      </c>
      <c r="E917" s="39">
        <v>7.7</v>
      </c>
      <c r="F917" s="98">
        <f t="shared" si="7"/>
        <v>6.6</v>
      </c>
      <c r="G917" s="98"/>
      <c r="H917" s="143"/>
    </row>
    <row r="918" spans="1:8" x14ac:dyDescent="0.3">
      <c r="A918" s="107">
        <v>22313</v>
      </c>
      <c r="B918" s="39">
        <v>6.9</v>
      </c>
      <c r="C918" s="141" t="s">
        <v>0</v>
      </c>
      <c r="D918" s="148" t="s">
        <v>0</v>
      </c>
      <c r="E918" s="39">
        <v>8.1</v>
      </c>
      <c r="F918" s="98">
        <f t="shared" si="7"/>
        <v>6.9</v>
      </c>
      <c r="G918" s="98"/>
      <c r="H918" s="143"/>
    </row>
    <row r="919" spans="1:8" x14ac:dyDescent="0.3">
      <c r="A919" s="107">
        <v>22341</v>
      </c>
      <c r="B919" s="39">
        <v>6.9</v>
      </c>
      <c r="C919" s="141" t="s">
        <v>0</v>
      </c>
      <c r="D919" s="148" t="s">
        <v>0</v>
      </c>
      <c r="E919" s="39">
        <v>7.7</v>
      </c>
      <c r="F919" s="98">
        <f t="shared" si="7"/>
        <v>6.9</v>
      </c>
      <c r="G919" s="98"/>
      <c r="H919" s="143"/>
    </row>
    <row r="920" spans="1:8" x14ac:dyDescent="0.3">
      <c r="A920" s="107">
        <v>22372</v>
      </c>
      <c r="B920" s="39">
        <v>7</v>
      </c>
      <c r="C920" s="141" t="s">
        <v>0</v>
      </c>
      <c r="D920" s="148" t="s">
        <v>0</v>
      </c>
      <c r="E920" s="39">
        <v>7</v>
      </c>
      <c r="F920" s="98">
        <f t="shared" si="7"/>
        <v>7</v>
      </c>
      <c r="G920" s="98"/>
      <c r="H920" s="143"/>
    </row>
    <row r="921" spans="1:8" x14ac:dyDescent="0.3">
      <c r="A921" s="107">
        <v>22402</v>
      </c>
      <c r="B921" s="39">
        <v>7.1</v>
      </c>
      <c r="C921" s="141" t="s">
        <v>0</v>
      </c>
      <c r="D921" s="148" t="s">
        <v>0</v>
      </c>
      <c r="E921" s="39">
        <v>6.6</v>
      </c>
      <c r="F921" s="98">
        <f t="shared" si="7"/>
        <v>7.1</v>
      </c>
      <c r="G921" s="98"/>
      <c r="H921" s="143"/>
    </row>
    <row r="922" spans="1:8" x14ac:dyDescent="0.3">
      <c r="A922" s="107">
        <v>22433</v>
      </c>
      <c r="B922" s="39">
        <v>6.9</v>
      </c>
      <c r="C922" s="141" t="s">
        <v>0</v>
      </c>
      <c r="D922" s="148" t="s">
        <v>0</v>
      </c>
      <c r="E922" s="39">
        <v>7.3</v>
      </c>
      <c r="F922" s="98">
        <f t="shared" si="7"/>
        <v>6.9</v>
      </c>
      <c r="G922" s="98"/>
      <c r="H922" s="143"/>
    </row>
    <row r="923" spans="1:8" x14ac:dyDescent="0.3">
      <c r="A923" s="107">
        <v>22463</v>
      </c>
      <c r="B923" s="39">
        <v>7</v>
      </c>
      <c r="C923" s="141" t="s">
        <v>0</v>
      </c>
      <c r="D923" s="148" t="s">
        <v>0</v>
      </c>
      <c r="E923" s="39">
        <v>6.9</v>
      </c>
      <c r="F923" s="98">
        <f t="shared" si="7"/>
        <v>7</v>
      </c>
      <c r="G923" s="98"/>
      <c r="H923" s="143"/>
    </row>
    <row r="924" spans="1:8" x14ac:dyDescent="0.3">
      <c r="A924" s="107">
        <v>22494</v>
      </c>
      <c r="B924" s="39">
        <v>6.6</v>
      </c>
      <c r="C924" s="141" t="s">
        <v>0</v>
      </c>
      <c r="D924" s="148" t="s">
        <v>0</v>
      </c>
      <c r="E924" s="39">
        <v>6.2</v>
      </c>
      <c r="F924" s="98">
        <f t="shared" si="7"/>
        <v>6.6</v>
      </c>
      <c r="G924" s="98"/>
      <c r="H924" s="143"/>
    </row>
    <row r="925" spans="1:8" x14ac:dyDescent="0.3">
      <c r="A925" s="107">
        <v>22525</v>
      </c>
      <c r="B925" s="39">
        <v>6.7</v>
      </c>
      <c r="C925" s="141" t="s">
        <v>0</v>
      </c>
      <c r="D925" s="148" t="s">
        <v>0</v>
      </c>
      <c r="E925" s="39">
        <v>5.8</v>
      </c>
      <c r="F925" s="98">
        <f t="shared" si="7"/>
        <v>6.7</v>
      </c>
      <c r="G925" s="98"/>
      <c r="H925" s="143"/>
    </row>
    <row r="926" spans="1:8" x14ac:dyDescent="0.3">
      <c r="A926" s="107">
        <v>22555</v>
      </c>
      <c r="B926" s="39">
        <v>6.5</v>
      </c>
      <c r="C926" s="141" t="s">
        <v>0</v>
      </c>
      <c r="D926" s="148" t="s">
        <v>0</v>
      </c>
      <c r="E926" s="39">
        <v>5.5</v>
      </c>
      <c r="F926" s="98">
        <f t="shared" si="7"/>
        <v>6.5</v>
      </c>
      <c r="G926" s="98"/>
      <c r="H926" s="143"/>
    </row>
    <row r="927" spans="1:8" x14ac:dyDescent="0.3">
      <c r="A927" s="107">
        <v>22586</v>
      </c>
      <c r="B927" s="39">
        <v>6.1</v>
      </c>
      <c r="C927" s="141" t="s">
        <v>0</v>
      </c>
      <c r="D927" s="148" t="s">
        <v>0</v>
      </c>
      <c r="E927" s="39">
        <v>5.6</v>
      </c>
      <c r="F927" s="98">
        <f t="shared" si="7"/>
        <v>6.1</v>
      </c>
      <c r="G927" s="98"/>
      <c r="H927" s="143"/>
    </row>
    <row r="928" spans="1:8" x14ac:dyDescent="0.3">
      <c r="A928" s="107">
        <v>22616</v>
      </c>
      <c r="B928" s="39">
        <v>6</v>
      </c>
      <c r="C928" s="141" t="s">
        <v>0</v>
      </c>
      <c r="D928" s="148" t="s">
        <v>0</v>
      </c>
      <c r="E928" s="39">
        <v>5.8</v>
      </c>
      <c r="F928" s="98">
        <f t="shared" si="7"/>
        <v>6</v>
      </c>
      <c r="G928" s="98"/>
      <c r="H928" s="143"/>
    </row>
    <row r="929" spans="1:8" x14ac:dyDescent="0.3">
      <c r="A929" s="107">
        <v>22647</v>
      </c>
      <c r="B929" s="39">
        <v>5.8</v>
      </c>
      <c r="C929" s="141" t="s">
        <v>0</v>
      </c>
      <c r="D929" s="148" t="s">
        <v>0</v>
      </c>
      <c r="E929" s="39">
        <v>6.7</v>
      </c>
      <c r="F929" s="98">
        <f t="shared" si="7"/>
        <v>5.8</v>
      </c>
      <c r="G929" s="98"/>
      <c r="H929" s="143"/>
    </row>
    <row r="930" spans="1:8" x14ac:dyDescent="0.3">
      <c r="A930" s="107">
        <v>22678</v>
      </c>
      <c r="B930" s="39">
        <v>5.5</v>
      </c>
      <c r="C930" s="141" t="s">
        <v>0</v>
      </c>
      <c r="D930" s="148" t="s">
        <v>0</v>
      </c>
      <c r="E930" s="39">
        <v>6.5</v>
      </c>
      <c r="F930" s="98">
        <f t="shared" si="7"/>
        <v>5.5</v>
      </c>
      <c r="G930" s="98"/>
      <c r="H930" s="143"/>
    </row>
    <row r="931" spans="1:8" x14ac:dyDescent="0.3">
      <c r="A931" s="107">
        <v>22706</v>
      </c>
      <c r="B931" s="39">
        <v>5.6</v>
      </c>
      <c r="C931" s="141" t="s">
        <v>0</v>
      </c>
      <c r="D931" s="148" t="s">
        <v>0</v>
      </c>
      <c r="E931" s="39">
        <v>6.2</v>
      </c>
      <c r="F931" s="98">
        <f t="shared" si="7"/>
        <v>5.6</v>
      </c>
      <c r="G931" s="98"/>
      <c r="H931" s="143"/>
    </row>
    <row r="932" spans="1:8" x14ac:dyDescent="0.3">
      <c r="A932" s="107">
        <v>22737</v>
      </c>
      <c r="B932" s="39">
        <v>5.6</v>
      </c>
      <c r="C932" s="141" t="s">
        <v>0</v>
      </c>
      <c r="D932" s="148" t="s">
        <v>0</v>
      </c>
      <c r="E932" s="39">
        <v>5.6</v>
      </c>
      <c r="F932" s="98">
        <f t="shared" si="7"/>
        <v>5.6</v>
      </c>
      <c r="G932" s="98"/>
      <c r="H932" s="143"/>
    </row>
    <row r="933" spans="1:8" x14ac:dyDescent="0.3">
      <c r="A933" s="107">
        <v>22767</v>
      </c>
      <c r="B933" s="39">
        <v>5.5</v>
      </c>
      <c r="C933" s="141" t="s">
        <v>0</v>
      </c>
      <c r="D933" s="148" t="s">
        <v>0</v>
      </c>
      <c r="E933" s="39">
        <v>5.2</v>
      </c>
      <c r="F933" s="98">
        <f t="shared" si="7"/>
        <v>5.5</v>
      </c>
      <c r="G933" s="98"/>
      <c r="H933" s="143"/>
    </row>
    <row r="934" spans="1:8" x14ac:dyDescent="0.3">
      <c r="A934" s="107">
        <v>22798</v>
      </c>
      <c r="B934" s="39">
        <v>5.5</v>
      </c>
      <c r="C934" s="141" t="s">
        <v>0</v>
      </c>
      <c r="D934" s="148" t="s">
        <v>0</v>
      </c>
      <c r="E934" s="39">
        <v>6</v>
      </c>
      <c r="F934" s="98">
        <f t="shared" si="7"/>
        <v>5.5</v>
      </c>
      <c r="G934" s="98"/>
      <c r="H934" s="143"/>
    </row>
    <row r="935" spans="1:8" x14ac:dyDescent="0.3">
      <c r="A935" s="107">
        <v>22828</v>
      </c>
      <c r="B935" s="39">
        <v>5.4</v>
      </c>
      <c r="C935" s="141" t="s">
        <v>0</v>
      </c>
      <c r="D935" s="148" t="s">
        <v>0</v>
      </c>
      <c r="E935" s="39">
        <v>5.5</v>
      </c>
      <c r="F935" s="98">
        <f t="shared" si="7"/>
        <v>5.4</v>
      </c>
      <c r="G935" s="98"/>
      <c r="H935" s="143"/>
    </row>
    <row r="936" spans="1:8" x14ac:dyDescent="0.3">
      <c r="A936" s="107">
        <v>22859</v>
      </c>
      <c r="B936" s="39">
        <v>5.7</v>
      </c>
      <c r="C936" s="141" t="s">
        <v>0</v>
      </c>
      <c r="D936" s="148" t="s">
        <v>0</v>
      </c>
      <c r="E936" s="39">
        <v>5.3</v>
      </c>
      <c r="F936" s="98">
        <f t="shared" si="7"/>
        <v>5.7</v>
      </c>
      <c r="G936" s="98"/>
      <c r="H936" s="143"/>
    </row>
    <row r="937" spans="1:8" x14ac:dyDescent="0.3">
      <c r="A937" s="107">
        <v>22890</v>
      </c>
      <c r="B937" s="39">
        <v>5.6</v>
      </c>
      <c r="C937" s="141" t="s">
        <v>0</v>
      </c>
      <c r="D937" s="148" t="s">
        <v>0</v>
      </c>
      <c r="E937" s="39">
        <v>4.9000000000000004</v>
      </c>
      <c r="F937" s="98">
        <f t="shared" si="7"/>
        <v>5.6</v>
      </c>
      <c r="G937" s="98"/>
      <c r="H937" s="143"/>
    </row>
    <row r="938" spans="1:8" x14ac:dyDescent="0.3">
      <c r="A938" s="107">
        <v>22920</v>
      </c>
      <c r="B938" s="39">
        <v>5.4</v>
      </c>
      <c r="C938" s="141" t="s">
        <v>0</v>
      </c>
      <c r="D938" s="148" t="s">
        <v>0</v>
      </c>
      <c r="E938" s="39">
        <v>4.5999999999999996</v>
      </c>
      <c r="F938" s="98">
        <f t="shared" si="7"/>
        <v>5.4</v>
      </c>
      <c r="G938" s="98"/>
      <c r="H938" s="143"/>
    </row>
    <row r="939" spans="1:8" x14ac:dyDescent="0.3">
      <c r="A939" s="107">
        <v>22951</v>
      </c>
      <c r="B939" s="39">
        <v>5.7</v>
      </c>
      <c r="C939" s="141" t="s">
        <v>0</v>
      </c>
      <c r="D939" s="148" t="s">
        <v>0</v>
      </c>
      <c r="E939" s="39">
        <v>5.3</v>
      </c>
      <c r="F939" s="98">
        <f t="shared" si="7"/>
        <v>5.7</v>
      </c>
      <c r="G939" s="98"/>
      <c r="H939" s="143"/>
    </row>
    <row r="940" spans="1:8" x14ac:dyDescent="0.3">
      <c r="A940" s="107">
        <v>22981</v>
      </c>
      <c r="B940" s="39">
        <v>5.5</v>
      </c>
      <c r="C940" s="141" t="s">
        <v>0</v>
      </c>
      <c r="D940" s="148" t="s">
        <v>0</v>
      </c>
      <c r="E940" s="39">
        <v>5.3</v>
      </c>
      <c r="F940" s="98">
        <f t="shared" si="7"/>
        <v>5.5</v>
      </c>
      <c r="G940" s="98"/>
      <c r="H940" s="143"/>
    </row>
    <row r="941" spans="1:8" x14ac:dyDescent="0.3">
      <c r="A941" s="107">
        <v>23012</v>
      </c>
      <c r="B941" s="39">
        <v>5.7</v>
      </c>
      <c r="C941" s="141" t="s">
        <v>0</v>
      </c>
      <c r="D941" s="148" t="s">
        <v>0</v>
      </c>
      <c r="E941" s="39">
        <v>6.6</v>
      </c>
      <c r="F941" s="98">
        <f t="shared" si="7"/>
        <v>5.7</v>
      </c>
      <c r="G941" s="98"/>
      <c r="H941" s="143"/>
    </row>
    <row r="942" spans="1:8" x14ac:dyDescent="0.3">
      <c r="A942" s="107">
        <v>23043</v>
      </c>
      <c r="B942" s="39">
        <v>5.9</v>
      </c>
      <c r="C942" s="141" t="s">
        <v>0</v>
      </c>
      <c r="D942" s="148" t="s">
        <v>0</v>
      </c>
      <c r="E942" s="39">
        <v>6.9</v>
      </c>
      <c r="F942" s="98">
        <f t="shared" si="7"/>
        <v>5.9</v>
      </c>
      <c r="G942" s="98"/>
      <c r="H942" s="143"/>
    </row>
    <row r="943" spans="1:8" x14ac:dyDescent="0.3">
      <c r="A943" s="107">
        <v>23071</v>
      </c>
      <c r="B943" s="39">
        <v>5.7</v>
      </c>
      <c r="C943" s="141" t="s">
        <v>0</v>
      </c>
      <c r="D943" s="148" t="s">
        <v>0</v>
      </c>
      <c r="E943" s="39">
        <v>6.3</v>
      </c>
      <c r="F943" s="98">
        <f t="shared" si="7"/>
        <v>5.7</v>
      </c>
      <c r="G943" s="98"/>
      <c r="H943" s="143"/>
    </row>
    <row r="944" spans="1:8" x14ac:dyDescent="0.3">
      <c r="A944" s="107">
        <v>23102</v>
      </c>
      <c r="B944" s="39">
        <v>5.7</v>
      </c>
      <c r="C944" s="141" t="s">
        <v>0</v>
      </c>
      <c r="D944" s="148" t="s">
        <v>0</v>
      </c>
      <c r="E944" s="39">
        <v>5.6</v>
      </c>
      <c r="F944" s="98">
        <f t="shared" si="7"/>
        <v>5.7</v>
      </c>
      <c r="G944" s="98"/>
      <c r="H944" s="143"/>
    </row>
    <row r="945" spans="1:8" x14ac:dyDescent="0.3">
      <c r="A945" s="107">
        <v>23132</v>
      </c>
      <c r="B945" s="39">
        <v>5.9</v>
      </c>
      <c r="C945" s="141" t="s">
        <v>0</v>
      </c>
      <c r="D945" s="148" t="s">
        <v>0</v>
      </c>
      <c r="E945" s="39">
        <v>5.6</v>
      </c>
      <c r="F945" s="98">
        <f t="shared" si="7"/>
        <v>5.9</v>
      </c>
      <c r="G945" s="98"/>
      <c r="H945" s="143"/>
    </row>
    <row r="946" spans="1:8" x14ac:dyDescent="0.3">
      <c r="A946" s="107">
        <v>23163</v>
      </c>
      <c r="B946" s="39">
        <v>5.6</v>
      </c>
      <c r="C946" s="141" t="s">
        <v>0</v>
      </c>
      <c r="D946" s="148" t="s">
        <v>0</v>
      </c>
      <c r="E946" s="39">
        <v>6.4</v>
      </c>
      <c r="F946" s="98">
        <f t="shared" si="7"/>
        <v>5.6</v>
      </c>
      <c r="G946" s="98"/>
      <c r="H946" s="143"/>
    </row>
    <row r="947" spans="1:8" x14ac:dyDescent="0.3">
      <c r="A947" s="107">
        <v>23193</v>
      </c>
      <c r="B947" s="39">
        <v>5.6</v>
      </c>
      <c r="C947" s="141" t="s">
        <v>0</v>
      </c>
      <c r="D947" s="148" t="s">
        <v>0</v>
      </c>
      <c r="E947" s="39">
        <v>5.7</v>
      </c>
      <c r="F947" s="98">
        <f t="shared" si="7"/>
        <v>5.6</v>
      </c>
      <c r="G947" s="98"/>
      <c r="H947" s="143"/>
    </row>
    <row r="948" spans="1:8" x14ac:dyDescent="0.3">
      <c r="A948" s="107">
        <v>23224</v>
      </c>
      <c r="B948" s="39">
        <v>5.4</v>
      </c>
      <c r="C948" s="141" t="s">
        <v>0</v>
      </c>
      <c r="D948" s="148" t="s">
        <v>0</v>
      </c>
      <c r="E948" s="39">
        <v>5.2</v>
      </c>
      <c r="F948" s="98">
        <f t="shared" si="7"/>
        <v>5.4</v>
      </c>
      <c r="G948" s="98"/>
      <c r="H948" s="143"/>
    </row>
    <row r="949" spans="1:8" x14ac:dyDescent="0.3">
      <c r="A949" s="107">
        <v>23255</v>
      </c>
      <c r="B949" s="39">
        <v>5.5</v>
      </c>
      <c r="C949" s="141" t="s">
        <v>0</v>
      </c>
      <c r="D949" s="148" t="s">
        <v>0</v>
      </c>
      <c r="E949" s="39">
        <v>4.8</v>
      </c>
      <c r="F949" s="98">
        <f t="shared" si="7"/>
        <v>5.5</v>
      </c>
      <c r="G949" s="98"/>
      <c r="H949" s="143"/>
    </row>
    <row r="950" spans="1:8" x14ac:dyDescent="0.3">
      <c r="A950" s="107">
        <v>23285</v>
      </c>
      <c r="B950" s="39">
        <v>5.5</v>
      </c>
      <c r="C950" s="141" t="s">
        <v>0</v>
      </c>
      <c r="D950" s="148" t="s">
        <v>0</v>
      </c>
      <c r="E950" s="39">
        <v>4.7</v>
      </c>
      <c r="F950" s="98">
        <f t="shared" si="7"/>
        <v>5.5</v>
      </c>
      <c r="G950" s="98"/>
      <c r="H950" s="143"/>
    </row>
    <row r="951" spans="1:8" x14ac:dyDescent="0.3">
      <c r="A951" s="107">
        <v>23316</v>
      </c>
      <c r="B951" s="39">
        <v>5.7</v>
      </c>
      <c r="C951" s="141" t="s">
        <v>0</v>
      </c>
      <c r="D951" s="148" t="s">
        <v>0</v>
      </c>
      <c r="E951" s="39">
        <v>5.4</v>
      </c>
      <c r="F951" s="98">
        <f t="shared" si="7"/>
        <v>5.7</v>
      </c>
      <c r="G951" s="98"/>
      <c r="H951" s="143"/>
    </row>
    <row r="952" spans="1:8" x14ac:dyDescent="0.3">
      <c r="A952" s="107">
        <v>23346</v>
      </c>
      <c r="B952" s="39">
        <v>5.5</v>
      </c>
      <c r="C952" s="141" t="s">
        <v>0</v>
      </c>
      <c r="D952" s="148" t="s">
        <v>0</v>
      </c>
      <c r="E952" s="39">
        <v>5.3</v>
      </c>
      <c r="F952" s="98">
        <f t="shared" si="7"/>
        <v>5.5</v>
      </c>
      <c r="G952" s="98"/>
      <c r="H952" s="143"/>
    </row>
    <row r="953" spans="1:8" x14ac:dyDescent="0.3">
      <c r="A953" s="107">
        <v>23377</v>
      </c>
      <c r="B953" s="39">
        <v>5.6</v>
      </c>
      <c r="C953" s="141" t="s">
        <v>0</v>
      </c>
      <c r="D953" s="148" t="s">
        <v>0</v>
      </c>
      <c r="E953" s="39">
        <v>6.4</v>
      </c>
      <c r="F953" s="98">
        <f t="shared" si="7"/>
        <v>5.6</v>
      </c>
      <c r="G953" s="98"/>
      <c r="H953" s="143"/>
    </row>
    <row r="954" spans="1:8" x14ac:dyDescent="0.3">
      <c r="A954" s="107">
        <v>23408</v>
      </c>
      <c r="B954" s="39">
        <v>5.4</v>
      </c>
      <c r="C954" s="141" t="s">
        <v>0</v>
      </c>
      <c r="D954" s="148" t="s">
        <v>0</v>
      </c>
      <c r="E954" s="39">
        <v>6.2</v>
      </c>
      <c r="F954" s="98">
        <f t="shared" ref="F954:F1017" si="8">B954</f>
        <v>5.4</v>
      </c>
      <c r="G954" s="98"/>
      <c r="H954" s="143"/>
    </row>
    <row r="955" spans="1:8" x14ac:dyDescent="0.3">
      <c r="A955" s="107">
        <v>23437</v>
      </c>
      <c r="B955" s="39">
        <v>5.4</v>
      </c>
      <c r="C955" s="141" t="s">
        <v>0</v>
      </c>
      <c r="D955" s="148" t="s">
        <v>0</v>
      </c>
      <c r="E955" s="39">
        <v>5.9</v>
      </c>
      <c r="F955" s="98">
        <f t="shared" si="8"/>
        <v>5.4</v>
      </c>
      <c r="G955" s="98"/>
      <c r="H955" s="143"/>
    </row>
    <row r="956" spans="1:8" x14ac:dyDescent="0.3">
      <c r="A956" s="107">
        <v>23468</v>
      </c>
      <c r="B956" s="39">
        <v>5.3</v>
      </c>
      <c r="C956" s="141" t="s">
        <v>0</v>
      </c>
      <c r="D956" s="148" t="s">
        <v>0</v>
      </c>
      <c r="E956" s="39">
        <v>5.3</v>
      </c>
      <c r="F956" s="98">
        <f t="shared" si="8"/>
        <v>5.3</v>
      </c>
      <c r="G956" s="98"/>
      <c r="H956" s="143"/>
    </row>
    <row r="957" spans="1:8" x14ac:dyDescent="0.3">
      <c r="A957" s="107">
        <v>23498</v>
      </c>
      <c r="B957" s="39">
        <v>5.0999999999999996</v>
      </c>
      <c r="C957" s="141" t="s">
        <v>0</v>
      </c>
      <c r="D957" s="148" t="s">
        <v>0</v>
      </c>
      <c r="E957" s="39">
        <v>4.9000000000000004</v>
      </c>
      <c r="F957" s="98">
        <f t="shared" si="8"/>
        <v>5.0999999999999996</v>
      </c>
      <c r="G957" s="98"/>
      <c r="H957" s="143"/>
    </row>
    <row r="958" spans="1:8" x14ac:dyDescent="0.3">
      <c r="A958" s="107">
        <v>23529</v>
      </c>
      <c r="B958" s="39">
        <v>5.2</v>
      </c>
      <c r="C958" s="141" t="s">
        <v>0</v>
      </c>
      <c r="D958" s="148" t="s">
        <v>0</v>
      </c>
      <c r="E958" s="39">
        <v>6.1</v>
      </c>
      <c r="F958" s="98">
        <f t="shared" si="8"/>
        <v>5.2</v>
      </c>
      <c r="G958" s="98"/>
      <c r="H958" s="143"/>
    </row>
    <row r="959" spans="1:8" x14ac:dyDescent="0.3">
      <c r="A959" s="107">
        <v>23559</v>
      </c>
      <c r="B959" s="39">
        <v>4.9000000000000004</v>
      </c>
      <c r="C959" s="141" t="s">
        <v>0</v>
      </c>
      <c r="D959" s="148" t="s">
        <v>0</v>
      </c>
      <c r="E959" s="39">
        <v>5</v>
      </c>
      <c r="F959" s="98">
        <f t="shared" si="8"/>
        <v>4.9000000000000004</v>
      </c>
      <c r="G959" s="98"/>
      <c r="H959" s="143"/>
    </row>
    <row r="960" spans="1:8" x14ac:dyDescent="0.3">
      <c r="A960" s="107">
        <v>23590</v>
      </c>
      <c r="B960" s="39">
        <v>5</v>
      </c>
      <c r="C960" s="141" t="s">
        <v>0</v>
      </c>
      <c r="D960" s="148" t="s">
        <v>0</v>
      </c>
      <c r="E960" s="39">
        <v>4.8</v>
      </c>
      <c r="F960" s="98">
        <f t="shared" si="8"/>
        <v>5</v>
      </c>
      <c r="G960" s="98"/>
      <c r="H960" s="143"/>
    </row>
    <row r="961" spans="1:8" x14ac:dyDescent="0.3">
      <c r="A961" s="107">
        <v>23621</v>
      </c>
      <c r="B961" s="39">
        <v>5.0999999999999996</v>
      </c>
      <c r="C961" s="141" t="s">
        <v>0</v>
      </c>
      <c r="D961" s="148" t="s">
        <v>0</v>
      </c>
      <c r="E961" s="39">
        <v>4.5</v>
      </c>
      <c r="F961" s="98">
        <f t="shared" si="8"/>
        <v>5.0999999999999996</v>
      </c>
      <c r="G961" s="98"/>
      <c r="H961" s="143"/>
    </row>
    <row r="962" spans="1:8" x14ac:dyDescent="0.3">
      <c r="A962" s="107">
        <v>23651</v>
      </c>
      <c r="B962" s="39">
        <v>5.0999999999999996</v>
      </c>
      <c r="C962" s="141" t="s">
        <v>0</v>
      </c>
      <c r="D962" s="148" t="s">
        <v>0</v>
      </c>
      <c r="E962" s="39">
        <v>4.4000000000000004</v>
      </c>
      <c r="F962" s="98">
        <f t="shared" si="8"/>
        <v>5.0999999999999996</v>
      </c>
      <c r="G962" s="98"/>
      <c r="H962" s="143"/>
    </row>
    <row r="963" spans="1:8" x14ac:dyDescent="0.3">
      <c r="A963" s="107">
        <v>23682</v>
      </c>
      <c r="B963" s="39">
        <v>4.8</v>
      </c>
      <c r="C963" s="141" t="s">
        <v>0</v>
      </c>
      <c r="D963" s="148" t="s">
        <v>0</v>
      </c>
      <c r="E963" s="39">
        <v>4.5</v>
      </c>
      <c r="F963" s="98">
        <f t="shared" si="8"/>
        <v>4.8</v>
      </c>
      <c r="G963" s="98"/>
      <c r="H963" s="143"/>
    </row>
    <row r="964" spans="1:8" x14ac:dyDescent="0.3">
      <c r="A964" s="107">
        <v>23712</v>
      </c>
      <c r="B964" s="39">
        <v>5</v>
      </c>
      <c r="C964" s="141" t="s">
        <v>0</v>
      </c>
      <c r="D964" s="148" t="s">
        <v>0</v>
      </c>
      <c r="E964" s="39">
        <v>4.7</v>
      </c>
      <c r="F964" s="98">
        <f t="shared" si="8"/>
        <v>5</v>
      </c>
      <c r="G964" s="98"/>
      <c r="H964" s="143"/>
    </row>
    <row r="965" spans="1:8" x14ac:dyDescent="0.3">
      <c r="A965" s="107">
        <v>23743</v>
      </c>
      <c r="B965" s="39">
        <v>4.9000000000000004</v>
      </c>
      <c r="C965" s="141" t="s">
        <v>0</v>
      </c>
      <c r="D965" s="148" t="s">
        <v>0</v>
      </c>
      <c r="E965" s="39">
        <v>5.5</v>
      </c>
      <c r="F965" s="98">
        <f t="shared" si="8"/>
        <v>4.9000000000000004</v>
      </c>
      <c r="G965" s="98"/>
      <c r="H965" s="143"/>
    </row>
    <row r="966" spans="1:8" x14ac:dyDescent="0.3">
      <c r="A966" s="107">
        <v>23774</v>
      </c>
      <c r="B966" s="39">
        <v>5.0999999999999996</v>
      </c>
      <c r="C966" s="141" t="s">
        <v>0</v>
      </c>
      <c r="D966" s="148" t="s">
        <v>0</v>
      </c>
      <c r="E966" s="39">
        <v>5.7</v>
      </c>
      <c r="F966" s="98">
        <f t="shared" si="8"/>
        <v>5.0999999999999996</v>
      </c>
      <c r="G966" s="98"/>
      <c r="H966" s="143"/>
    </row>
    <row r="967" spans="1:8" x14ac:dyDescent="0.3">
      <c r="A967" s="107">
        <v>23802</v>
      </c>
      <c r="B967" s="39">
        <v>4.7</v>
      </c>
      <c r="C967" s="141" t="s">
        <v>0</v>
      </c>
      <c r="D967" s="148" t="s">
        <v>0</v>
      </c>
      <c r="E967" s="39">
        <v>5.0999999999999996</v>
      </c>
      <c r="F967" s="98">
        <f t="shared" si="8"/>
        <v>4.7</v>
      </c>
      <c r="G967" s="98"/>
      <c r="H967" s="143"/>
    </row>
    <row r="968" spans="1:8" x14ac:dyDescent="0.3">
      <c r="A968" s="107">
        <v>23833</v>
      </c>
      <c r="B968" s="39">
        <v>4.8</v>
      </c>
      <c r="C968" s="141" t="s">
        <v>0</v>
      </c>
      <c r="D968" s="148" t="s">
        <v>0</v>
      </c>
      <c r="E968" s="39">
        <v>4.8</v>
      </c>
      <c r="F968" s="98">
        <f t="shared" si="8"/>
        <v>4.8</v>
      </c>
      <c r="G968" s="98"/>
      <c r="H968" s="143"/>
    </row>
    <row r="969" spans="1:8" x14ac:dyDescent="0.3">
      <c r="A969" s="107">
        <v>23863</v>
      </c>
      <c r="B969" s="39">
        <v>4.5999999999999996</v>
      </c>
      <c r="C969" s="141" t="s">
        <v>0</v>
      </c>
      <c r="D969" s="148" t="s">
        <v>0</v>
      </c>
      <c r="E969" s="39">
        <v>4.4000000000000004</v>
      </c>
      <c r="F969" s="98">
        <f t="shared" si="8"/>
        <v>4.5999999999999996</v>
      </c>
      <c r="G969" s="98"/>
      <c r="H969" s="143"/>
    </row>
    <row r="970" spans="1:8" x14ac:dyDescent="0.3">
      <c r="A970" s="107">
        <v>23894</v>
      </c>
      <c r="B970" s="39">
        <v>4.5999999999999996</v>
      </c>
      <c r="C970" s="141" t="s">
        <v>0</v>
      </c>
      <c r="D970" s="148" t="s">
        <v>0</v>
      </c>
      <c r="E970" s="39">
        <v>5.5</v>
      </c>
      <c r="F970" s="98">
        <f t="shared" si="8"/>
        <v>4.5999999999999996</v>
      </c>
      <c r="G970" s="98"/>
      <c r="H970" s="143"/>
    </row>
    <row r="971" spans="1:8" x14ac:dyDescent="0.3">
      <c r="A971" s="107">
        <v>23924</v>
      </c>
      <c r="B971" s="39">
        <v>4.4000000000000004</v>
      </c>
      <c r="C971" s="141" t="s">
        <v>0</v>
      </c>
      <c r="D971" s="148" t="s">
        <v>0</v>
      </c>
      <c r="E971" s="39">
        <v>4.5999999999999996</v>
      </c>
      <c r="F971" s="98">
        <f t="shared" si="8"/>
        <v>4.4000000000000004</v>
      </c>
      <c r="G971" s="98"/>
      <c r="H971" s="143"/>
    </row>
    <row r="972" spans="1:8" x14ac:dyDescent="0.3">
      <c r="A972" s="107">
        <v>23955</v>
      </c>
      <c r="B972" s="39">
        <v>4.4000000000000004</v>
      </c>
      <c r="C972" s="141" t="s">
        <v>0</v>
      </c>
      <c r="D972" s="148" t="s">
        <v>0</v>
      </c>
      <c r="E972" s="39">
        <v>4.2</v>
      </c>
      <c r="F972" s="98">
        <f t="shared" si="8"/>
        <v>4.4000000000000004</v>
      </c>
      <c r="G972" s="98"/>
      <c r="H972" s="143"/>
    </row>
    <row r="973" spans="1:8" x14ac:dyDescent="0.3">
      <c r="A973" s="107">
        <v>23986</v>
      </c>
      <c r="B973" s="39">
        <v>4.3</v>
      </c>
      <c r="C973" s="141" t="s">
        <v>0</v>
      </c>
      <c r="D973" s="148" t="s">
        <v>0</v>
      </c>
      <c r="E973" s="39">
        <v>3.8</v>
      </c>
      <c r="F973" s="98">
        <f t="shared" si="8"/>
        <v>4.3</v>
      </c>
      <c r="G973" s="98"/>
      <c r="H973" s="143"/>
    </row>
    <row r="974" spans="1:8" x14ac:dyDescent="0.3">
      <c r="A974" s="107">
        <v>24016</v>
      </c>
      <c r="B974" s="39">
        <v>4.2</v>
      </c>
      <c r="C974" s="141" t="s">
        <v>0</v>
      </c>
      <c r="D974" s="148" t="s">
        <v>0</v>
      </c>
      <c r="E974" s="39">
        <v>3.6</v>
      </c>
      <c r="F974" s="98">
        <f t="shared" si="8"/>
        <v>4.2</v>
      </c>
      <c r="G974" s="98"/>
      <c r="H974" s="143"/>
    </row>
    <row r="975" spans="1:8" x14ac:dyDescent="0.3">
      <c r="A975" s="107">
        <v>24047</v>
      </c>
      <c r="B975" s="39">
        <v>4.0999999999999996</v>
      </c>
      <c r="C975" s="141" t="s">
        <v>0</v>
      </c>
      <c r="D975" s="148" t="s">
        <v>0</v>
      </c>
      <c r="E975" s="39">
        <v>3.9</v>
      </c>
      <c r="F975" s="98">
        <f t="shared" si="8"/>
        <v>4.0999999999999996</v>
      </c>
      <c r="G975" s="98"/>
      <c r="H975" s="143"/>
    </row>
    <row r="976" spans="1:8" x14ac:dyDescent="0.3">
      <c r="A976" s="107">
        <v>24077</v>
      </c>
      <c r="B976" s="39">
        <v>4</v>
      </c>
      <c r="C976" s="141" t="s">
        <v>0</v>
      </c>
      <c r="D976" s="148" t="s">
        <v>0</v>
      </c>
      <c r="E976" s="39">
        <v>3.8</v>
      </c>
      <c r="F976" s="98">
        <f t="shared" si="8"/>
        <v>4</v>
      </c>
      <c r="G976" s="98"/>
      <c r="H976" s="143"/>
    </row>
    <row r="977" spans="1:8" x14ac:dyDescent="0.3">
      <c r="A977" s="107">
        <v>24108</v>
      </c>
      <c r="B977" s="39">
        <v>4</v>
      </c>
      <c r="C977" s="141" t="s">
        <v>0</v>
      </c>
      <c r="D977" s="148" t="s">
        <v>0</v>
      </c>
      <c r="E977" s="39">
        <v>4.4000000000000004</v>
      </c>
      <c r="F977" s="98">
        <f t="shared" si="8"/>
        <v>4</v>
      </c>
      <c r="G977" s="98"/>
      <c r="H977" s="143"/>
    </row>
    <row r="978" spans="1:8" x14ac:dyDescent="0.3">
      <c r="A978" s="107">
        <v>24139</v>
      </c>
      <c r="B978" s="39">
        <v>3.8</v>
      </c>
      <c r="C978" s="141" t="s">
        <v>0</v>
      </c>
      <c r="D978" s="148" t="s">
        <v>0</v>
      </c>
      <c r="E978" s="39">
        <v>4.2</v>
      </c>
      <c r="F978" s="98">
        <f t="shared" si="8"/>
        <v>3.8</v>
      </c>
      <c r="G978" s="98"/>
      <c r="H978" s="143"/>
    </row>
    <row r="979" spans="1:8" x14ac:dyDescent="0.3">
      <c r="A979" s="107">
        <v>24167</v>
      </c>
      <c r="B979" s="39">
        <v>3.8</v>
      </c>
      <c r="C979" s="141" t="s">
        <v>0</v>
      </c>
      <c r="D979" s="148" t="s">
        <v>0</v>
      </c>
      <c r="E979" s="39">
        <v>4</v>
      </c>
      <c r="F979" s="98">
        <f t="shared" si="8"/>
        <v>3.8</v>
      </c>
      <c r="G979" s="98"/>
      <c r="H979" s="143"/>
    </row>
    <row r="980" spans="1:8" x14ac:dyDescent="0.3">
      <c r="A980" s="107">
        <v>24198</v>
      </c>
      <c r="B980" s="39">
        <v>3.8</v>
      </c>
      <c r="C980" s="141" t="s">
        <v>0</v>
      </c>
      <c r="D980" s="148" t="s">
        <v>0</v>
      </c>
      <c r="E980" s="39">
        <v>3.7</v>
      </c>
      <c r="F980" s="98">
        <f t="shared" si="8"/>
        <v>3.8</v>
      </c>
      <c r="G980" s="98"/>
      <c r="H980" s="143"/>
    </row>
    <row r="981" spans="1:8" x14ac:dyDescent="0.3">
      <c r="A981" s="107">
        <v>24228</v>
      </c>
      <c r="B981" s="39">
        <v>3.9</v>
      </c>
      <c r="C981" s="141" t="s">
        <v>0</v>
      </c>
      <c r="D981" s="148" t="s">
        <v>0</v>
      </c>
      <c r="E981" s="39">
        <v>3.8</v>
      </c>
      <c r="F981" s="98">
        <f t="shared" si="8"/>
        <v>3.9</v>
      </c>
      <c r="G981" s="98"/>
      <c r="H981" s="143"/>
    </row>
    <row r="982" spans="1:8" x14ac:dyDescent="0.3">
      <c r="A982" s="107">
        <v>24259</v>
      </c>
      <c r="B982" s="39">
        <v>3.8</v>
      </c>
      <c r="C982" s="141" t="s">
        <v>0</v>
      </c>
      <c r="D982" s="148" t="s">
        <v>0</v>
      </c>
      <c r="E982" s="39">
        <v>4.9000000000000004</v>
      </c>
      <c r="F982" s="98">
        <f t="shared" si="8"/>
        <v>3.8</v>
      </c>
      <c r="G982" s="98"/>
      <c r="H982" s="143"/>
    </row>
    <row r="983" spans="1:8" x14ac:dyDescent="0.3">
      <c r="A983" s="107">
        <v>24289</v>
      </c>
      <c r="B983" s="39">
        <v>3.8</v>
      </c>
      <c r="C983" s="141" t="s">
        <v>0</v>
      </c>
      <c r="D983" s="148" t="s">
        <v>0</v>
      </c>
      <c r="E983" s="39">
        <v>4</v>
      </c>
      <c r="F983" s="98">
        <f t="shared" si="8"/>
        <v>3.8</v>
      </c>
      <c r="G983" s="98"/>
      <c r="H983" s="143"/>
    </row>
    <row r="984" spans="1:8" x14ac:dyDescent="0.3">
      <c r="A984" s="107">
        <v>24320</v>
      </c>
      <c r="B984" s="39">
        <v>3.8</v>
      </c>
      <c r="C984" s="141" t="s">
        <v>0</v>
      </c>
      <c r="D984" s="148" t="s">
        <v>0</v>
      </c>
      <c r="E984" s="39">
        <v>3.7</v>
      </c>
      <c r="F984" s="98">
        <f t="shared" si="8"/>
        <v>3.8</v>
      </c>
      <c r="G984" s="98"/>
      <c r="H984" s="143"/>
    </row>
    <row r="985" spans="1:8" x14ac:dyDescent="0.3">
      <c r="A985" s="107">
        <v>24351</v>
      </c>
      <c r="B985" s="39">
        <v>3.7</v>
      </c>
      <c r="C985" s="141" t="s">
        <v>0</v>
      </c>
      <c r="D985" s="148" t="s">
        <v>0</v>
      </c>
      <c r="E985" s="39">
        <v>3.3</v>
      </c>
      <c r="F985" s="98">
        <f t="shared" si="8"/>
        <v>3.7</v>
      </c>
      <c r="G985" s="98"/>
      <c r="H985" s="143"/>
    </row>
    <row r="986" spans="1:8" x14ac:dyDescent="0.3">
      <c r="A986" s="107">
        <v>24381</v>
      </c>
      <c r="B986" s="39">
        <v>3.7</v>
      </c>
      <c r="C986" s="141" t="s">
        <v>0</v>
      </c>
      <c r="D986" s="148" t="s">
        <v>0</v>
      </c>
      <c r="E986" s="39">
        <v>3.3</v>
      </c>
      <c r="F986" s="98">
        <f t="shared" si="8"/>
        <v>3.7</v>
      </c>
      <c r="G986" s="98"/>
      <c r="H986" s="143"/>
    </row>
    <row r="987" spans="1:8" x14ac:dyDescent="0.3">
      <c r="A987" s="107">
        <v>24412</v>
      </c>
      <c r="B987" s="39">
        <v>3.6</v>
      </c>
      <c r="C987" s="141" t="s">
        <v>0</v>
      </c>
      <c r="D987" s="148" t="s">
        <v>0</v>
      </c>
      <c r="E987" s="39">
        <v>3.4</v>
      </c>
      <c r="F987" s="98">
        <f t="shared" si="8"/>
        <v>3.6</v>
      </c>
      <c r="G987" s="98"/>
      <c r="H987" s="143"/>
    </row>
    <row r="988" spans="1:8" x14ac:dyDescent="0.3">
      <c r="A988" s="107">
        <v>24442</v>
      </c>
      <c r="B988" s="39">
        <v>3.8</v>
      </c>
      <c r="C988" s="141" t="s">
        <v>0</v>
      </c>
      <c r="D988" s="148" t="s">
        <v>0</v>
      </c>
      <c r="E988" s="39">
        <v>3.5</v>
      </c>
      <c r="F988" s="98">
        <f t="shared" si="8"/>
        <v>3.8</v>
      </c>
      <c r="G988" s="98"/>
      <c r="H988" s="143"/>
    </row>
    <row r="989" spans="1:8" x14ac:dyDescent="0.3">
      <c r="A989" s="107">
        <v>24473</v>
      </c>
      <c r="B989" s="39">
        <v>3.9</v>
      </c>
      <c r="C989" s="141" t="s">
        <v>0</v>
      </c>
      <c r="D989" s="148" t="s">
        <v>0</v>
      </c>
      <c r="E989" s="148" t="s">
        <v>0</v>
      </c>
      <c r="F989" s="98">
        <f t="shared" si="8"/>
        <v>3.9</v>
      </c>
      <c r="G989" s="98"/>
      <c r="H989" s="143"/>
    </row>
    <row r="990" spans="1:8" x14ac:dyDescent="0.3">
      <c r="A990" s="107">
        <v>24504</v>
      </c>
      <c r="B990" s="39">
        <v>3.8</v>
      </c>
      <c r="C990" s="141" t="s">
        <v>0</v>
      </c>
      <c r="D990" s="148" t="s">
        <v>0</v>
      </c>
      <c r="E990" s="148" t="s">
        <v>0</v>
      </c>
      <c r="F990" s="98">
        <f t="shared" si="8"/>
        <v>3.8</v>
      </c>
      <c r="G990" s="98"/>
      <c r="H990" s="143"/>
    </row>
    <row r="991" spans="1:8" x14ac:dyDescent="0.3">
      <c r="A991" s="107">
        <v>24532</v>
      </c>
      <c r="B991" s="39">
        <v>3.8</v>
      </c>
      <c r="C991" s="141" t="s">
        <v>0</v>
      </c>
      <c r="D991" s="148" t="s">
        <v>0</v>
      </c>
      <c r="E991" s="148" t="s">
        <v>0</v>
      </c>
      <c r="F991" s="98">
        <f t="shared" si="8"/>
        <v>3.8</v>
      </c>
      <c r="G991" s="98"/>
      <c r="H991" s="143"/>
    </row>
    <row r="992" spans="1:8" x14ac:dyDescent="0.3">
      <c r="A992" s="107">
        <v>24563</v>
      </c>
      <c r="B992" s="39">
        <v>3.8</v>
      </c>
      <c r="C992" s="141" t="s">
        <v>0</v>
      </c>
      <c r="D992" s="148" t="s">
        <v>0</v>
      </c>
      <c r="E992" s="148" t="s">
        <v>0</v>
      </c>
      <c r="F992" s="98">
        <f t="shared" si="8"/>
        <v>3.8</v>
      </c>
      <c r="G992" s="98"/>
      <c r="H992" s="143"/>
    </row>
    <row r="993" spans="1:8" x14ac:dyDescent="0.3">
      <c r="A993" s="107">
        <v>24593</v>
      </c>
      <c r="B993" s="39">
        <v>3.8</v>
      </c>
      <c r="C993" s="141" t="s">
        <v>0</v>
      </c>
      <c r="D993" s="148" t="s">
        <v>0</v>
      </c>
      <c r="E993" s="148" t="s">
        <v>0</v>
      </c>
      <c r="F993" s="98">
        <f t="shared" si="8"/>
        <v>3.8</v>
      </c>
      <c r="G993" s="98"/>
      <c r="H993" s="143"/>
    </row>
    <row r="994" spans="1:8" x14ac:dyDescent="0.3">
      <c r="A994" s="107">
        <v>24624</v>
      </c>
      <c r="B994" s="39">
        <v>3.9</v>
      </c>
      <c r="C994" s="141" t="s">
        <v>0</v>
      </c>
      <c r="D994" s="148" t="s">
        <v>0</v>
      </c>
      <c r="E994" s="148" t="s">
        <v>0</v>
      </c>
      <c r="F994" s="98">
        <f t="shared" si="8"/>
        <v>3.9</v>
      </c>
      <c r="G994" s="98"/>
      <c r="H994" s="143"/>
    </row>
    <row r="995" spans="1:8" x14ac:dyDescent="0.3">
      <c r="A995" s="107">
        <v>24654</v>
      </c>
      <c r="B995" s="39">
        <v>3.8</v>
      </c>
      <c r="C995" s="141" t="s">
        <v>0</v>
      </c>
      <c r="D995" s="148" t="s">
        <v>0</v>
      </c>
      <c r="E995" s="148" t="s">
        <v>0</v>
      </c>
      <c r="F995" s="98">
        <f t="shared" si="8"/>
        <v>3.8</v>
      </c>
      <c r="G995" s="98"/>
      <c r="H995" s="143"/>
    </row>
    <row r="996" spans="1:8" x14ac:dyDescent="0.3">
      <c r="A996" s="107">
        <v>24685</v>
      </c>
      <c r="B996" s="39">
        <v>3.8</v>
      </c>
      <c r="C996" s="141" t="s">
        <v>0</v>
      </c>
      <c r="D996" s="148" t="s">
        <v>0</v>
      </c>
      <c r="E996" s="148" t="s">
        <v>0</v>
      </c>
      <c r="F996" s="98">
        <f t="shared" si="8"/>
        <v>3.8</v>
      </c>
      <c r="G996" s="98"/>
      <c r="H996" s="143"/>
    </row>
    <row r="997" spans="1:8" x14ac:dyDescent="0.3">
      <c r="A997" s="107">
        <v>24716</v>
      </c>
      <c r="B997" s="39">
        <v>3.8</v>
      </c>
      <c r="C997" s="141" t="s">
        <v>0</v>
      </c>
      <c r="D997" s="148" t="s">
        <v>0</v>
      </c>
      <c r="E997" s="148" t="s">
        <v>0</v>
      </c>
      <c r="F997" s="98">
        <f t="shared" si="8"/>
        <v>3.8</v>
      </c>
      <c r="G997" s="98"/>
      <c r="H997" s="143"/>
    </row>
    <row r="998" spans="1:8" x14ac:dyDescent="0.3">
      <c r="A998" s="107">
        <v>24746</v>
      </c>
      <c r="B998" s="39">
        <v>4</v>
      </c>
      <c r="C998" s="141" t="s">
        <v>0</v>
      </c>
      <c r="D998" s="148" t="s">
        <v>0</v>
      </c>
      <c r="E998" s="148" t="s">
        <v>0</v>
      </c>
      <c r="F998" s="98">
        <f t="shared" si="8"/>
        <v>4</v>
      </c>
      <c r="G998" s="98"/>
      <c r="H998" s="143"/>
    </row>
    <row r="999" spans="1:8" x14ac:dyDescent="0.3">
      <c r="A999" s="107">
        <v>24777</v>
      </c>
      <c r="B999" s="39">
        <v>3.9</v>
      </c>
      <c r="C999" s="141" t="s">
        <v>0</v>
      </c>
      <c r="D999" s="148" t="s">
        <v>0</v>
      </c>
      <c r="E999" s="148" t="s">
        <v>0</v>
      </c>
      <c r="F999" s="98">
        <f t="shared" si="8"/>
        <v>3.9</v>
      </c>
      <c r="G999" s="98"/>
      <c r="H999" s="143"/>
    </row>
    <row r="1000" spans="1:8" x14ac:dyDescent="0.3">
      <c r="A1000" s="107">
        <v>24807</v>
      </c>
      <c r="B1000" s="39">
        <v>3.8</v>
      </c>
      <c r="C1000" s="141" t="s">
        <v>0</v>
      </c>
      <c r="D1000" s="148" t="s">
        <v>0</v>
      </c>
      <c r="E1000" s="148" t="s">
        <v>0</v>
      </c>
      <c r="F1000" s="98">
        <f t="shared" si="8"/>
        <v>3.8</v>
      </c>
      <c r="G1000" s="98"/>
      <c r="H1000" s="143"/>
    </row>
    <row r="1001" spans="1:8" x14ac:dyDescent="0.3">
      <c r="A1001" s="107">
        <v>24838</v>
      </c>
      <c r="B1001" s="39">
        <v>3.7</v>
      </c>
      <c r="C1001" s="141" t="s">
        <v>0</v>
      </c>
      <c r="D1001" s="148" t="s">
        <v>0</v>
      </c>
      <c r="E1001" s="148" t="s">
        <v>0</v>
      </c>
      <c r="F1001" s="98">
        <f t="shared" si="8"/>
        <v>3.7</v>
      </c>
      <c r="G1001" s="98"/>
      <c r="H1001" s="143"/>
    </row>
    <row r="1002" spans="1:8" x14ac:dyDescent="0.3">
      <c r="A1002" s="107">
        <v>24869</v>
      </c>
      <c r="B1002" s="39">
        <v>3.8</v>
      </c>
      <c r="C1002" s="141" t="s">
        <v>0</v>
      </c>
      <c r="D1002" s="148" t="s">
        <v>0</v>
      </c>
      <c r="E1002" s="148" t="s">
        <v>0</v>
      </c>
      <c r="F1002" s="98">
        <f t="shared" si="8"/>
        <v>3.8</v>
      </c>
      <c r="G1002" s="98"/>
      <c r="H1002" s="143"/>
    </row>
    <row r="1003" spans="1:8" x14ac:dyDescent="0.3">
      <c r="A1003" s="107">
        <v>24898</v>
      </c>
      <c r="B1003" s="39">
        <v>3.7</v>
      </c>
      <c r="C1003" s="141" t="s">
        <v>0</v>
      </c>
      <c r="D1003" s="148" t="s">
        <v>0</v>
      </c>
      <c r="E1003" s="148" t="s">
        <v>0</v>
      </c>
      <c r="F1003" s="98">
        <f t="shared" si="8"/>
        <v>3.7</v>
      </c>
      <c r="G1003" s="98"/>
      <c r="H1003" s="143"/>
    </row>
    <row r="1004" spans="1:8" x14ac:dyDescent="0.3">
      <c r="A1004" s="107">
        <v>24929</v>
      </c>
      <c r="B1004" s="39">
        <v>3.5</v>
      </c>
      <c r="C1004" s="141" t="s">
        <v>0</v>
      </c>
      <c r="D1004" s="148" t="s">
        <v>0</v>
      </c>
      <c r="E1004" s="148" t="s">
        <v>0</v>
      </c>
      <c r="F1004" s="98">
        <f t="shared" si="8"/>
        <v>3.5</v>
      </c>
      <c r="G1004" s="98"/>
      <c r="H1004" s="143"/>
    </row>
    <row r="1005" spans="1:8" x14ac:dyDescent="0.3">
      <c r="A1005" s="107">
        <v>24959</v>
      </c>
      <c r="B1005" s="39">
        <v>3.5</v>
      </c>
      <c r="C1005" s="141" t="s">
        <v>0</v>
      </c>
      <c r="D1005" s="148" t="s">
        <v>0</v>
      </c>
      <c r="E1005" s="148" t="s">
        <v>0</v>
      </c>
      <c r="F1005" s="98">
        <f t="shared" si="8"/>
        <v>3.5</v>
      </c>
      <c r="G1005" s="98"/>
      <c r="H1005" s="143"/>
    </row>
    <row r="1006" spans="1:8" x14ac:dyDescent="0.3">
      <c r="A1006" s="107">
        <v>24990</v>
      </c>
      <c r="B1006" s="39">
        <v>3.7</v>
      </c>
      <c r="C1006" s="141" t="s">
        <v>0</v>
      </c>
      <c r="D1006" s="148" t="s">
        <v>0</v>
      </c>
      <c r="E1006" s="148" t="s">
        <v>0</v>
      </c>
      <c r="F1006" s="98">
        <f t="shared" si="8"/>
        <v>3.7</v>
      </c>
      <c r="G1006" s="98"/>
      <c r="H1006" s="143"/>
    </row>
    <row r="1007" spans="1:8" x14ac:dyDescent="0.3">
      <c r="A1007" s="107">
        <v>25020</v>
      </c>
      <c r="B1007" s="39">
        <v>3.7</v>
      </c>
      <c r="C1007" s="141" t="s">
        <v>0</v>
      </c>
      <c r="D1007" s="148" t="s">
        <v>0</v>
      </c>
      <c r="E1007" s="148" t="s">
        <v>0</v>
      </c>
      <c r="F1007" s="98">
        <f t="shared" si="8"/>
        <v>3.7</v>
      </c>
      <c r="G1007" s="98"/>
      <c r="H1007" s="143"/>
    </row>
    <row r="1008" spans="1:8" x14ac:dyDescent="0.3">
      <c r="A1008" s="107">
        <v>25051</v>
      </c>
      <c r="B1008" s="39">
        <v>3.5</v>
      </c>
      <c r="C1008" s="141" t="s">
        <v>0</v>
      </c>
      <c r="D1008" s="148" t="s">
        <v>0</v>
      </c>
      <c r="E1008" s="148" t="s">
        <v>0</v>
      </c>
      <c r="F1008" s="98">
        <f t="shared" si="8"/>
        <v>3.5</v>
      </c>
      <c r="G1008" s="98"/>
      <c r="H1008" s="143"/>
    </row>
    <row r="1009" spans="1:8" x14ac:dyDescent="0.3">
      <c r="A1009" s="107">
        <v>25082</v>
      </c>
      <c r="B1009" s="39">
        <v>3.4</v>
      </c>
      <c r="C1009" s="141" t="s">
        <v>0</v>
      </c>
      <c r="D1009" s="148" t="s">
        <v>0</v>
      </c>
      <c r="E1009" s="148" t="s">
        <v>0</v>
      </c>
      <c r="F1009" s="98">
        <f t="shared" si="8"/>
        <v>3.4</v>
      </c>
      <c r="G1009" s="98"/>
      <c r="H1009" s="143"/>
    </row>
    <row r="1010" spans="1:8" x14ac:dyDescent="0.3">
      <c r="A1010" s="107">
        <v>25112</v>
      </c>
      <c r="B1010" s="39">
        <v>3.4</v>
      </c>
      <c r="C1010" s="141" t="s">
        <v>0</v>
      </c>
      <c r="D1010" s="148" t="s">
        <v>0</v>
      </c>
      <c r="E1010" s="148" t="s">
        <v>0</v>
      </c>
      <c r="F1010" s="98">
        <f t="shared" si="8"/>
        <v>3.4</v>
      </c>
      <c r="G1010" s="98"/>
      <c r="H1010" s="143"/>
    </row>
    <row r="1011" spans="1:8" x14ac:dyDescent="0.3">
      <c r="A1011" s="107">
        <v>25143</v>
      </c>
      <c r="B1011" s="39">
        <v>3.4</v>
      </c>
      <c r="C1011" s="141" t="s">
        <v>0</v>
      </c>
      <c r="D1011" s="148" t="s">
        <v>0</v>
      </c>
      <c r="E1011" s="148" t="s">
        <v>0</v>
      </c>
      <c r="F1011" s="98">
        <f t="shared" si="8"/>
        <v>3.4</v>
      </c>
      <c r="G1011" s="98"/>
      <c r="H1011" s="143"/>
    </row>
    <row r="1012" spans="1:8" x14ac:dyDescent="0.3">
      <c r="A1012" s="107">
        <v>25173</v>
      </c>
      <c r="B1012" s="39">
        <v>3.4</v>
      </c>
      <c r="C1012" s="141" t="s">
        <v>0</v>
      </c>
      <c r="D1012" s="148" t="s">
        <v>0</v>
      </c>
      <c r="E1012" s="148" t="s">
        <v>0</v>
      </c>
      <c r="F1012" s="98">
        <f t="shared" si="8"/>
        <v>3.4</v>
      </c>
      <c r="G1012" s="98"/>
      <c r="H1012" s="143"/>
    </row>
    <row r="1013" spans="1:8" x14ac:dyDescent="0.3">
      <c r="A1013" s="107">
        <v>25204</v>
      </c>
      <c r="B1013" s="39">
        <v>3.4</v>
      </c>
      <c r="C1013" s="141" t="s">
        <v>0</v>
      </c>
      <c r="D1013" s="148" t="s">
        <v>0</v>
      </c>
      <c r="E1013" s="148" t="s">
        <v>0</v>
      </c>
      <c r="F1013" s="98">
        <f t="shared" si="8"/>
        <v>3.4</v>
      </c>
      <c r="G1013" s="98"/>
      <c r="H1013" s="143"/>
    </row>
    <row r="1014" spans="1:8" x14ac:dyDescent="0.3">
      <c r="A1014" s="107">
        <v>25235</v>
      </c>
      <c r="B1014" s="39">
        <v>3.4</v>
      </c>
      <c r="C1014" s="141" t="s">
        <v>0</v>
      </c>
      <c r="D1014" s="148" t="s">
        <v>0</v>
      </c>
      <c r="E1014" s="148" t="s">
        <v>0</v>
      </c>
      <c r="F1014" s="98">
        <f t="shared" si="8"/>
        <v>3.4</v>
      </c>
      <c r="G1014" s="98"/>
      <c r="H1014" s="143"/>
    </row>
    <row r="1015" spans="1:8" x14ac:dyDescent="0.3">
      <c r="A1015" s="107">
        <v>25263</v>
      </c>
      <c r="B1015" s="39">
        <v>3.4</v>
      </c>
      <c r="C1015" s="141" t="s">
        <v>0</v>
      </c>
      <c r="D1015" s="148" t="s">
        <v>0</v>
      </c>
      <c r="E1015" s="148" t="s">
        <v>0</v>
      </c>
      <c r="F1015" s="98">
        <f t="shared" si="8"/>
        <v>3.4</v>
      </c>
      <c r="G1015" s="98"/>
      <c r="H1015" s="143"/>
    </row>
    <row r="1016" spans="1:8" x14ac:dyDescent="0.3">
      <c r="A1016" s="107">
        <v>25294</v>
      </c>
      <c r="B1016" s="39">
        <v>3.4</v>
      </c>
      <c r="C1016" s="141" t="s">
        <v>0</v>
      </c>
      <c r="D1016" s="148" t="s">
        <v>0</v>
      </c>
      <c r="E1016" s="148" t="s">
        <v>0</v>
      </c>
      <c r="F1016" s="98">
        <f t="shared" si="8"/>
        <v>3.4</v>
      </c>
      <c r="G1016" s="98"/>
      <c r="H1016" s="143"/>
    </row>
    <row r="1017" spans="1:8" x14ac:dyDescent="0.3">
      <c r="A1017" s="107">
        <v>25324</v>
      </c>
      <c r="B1017" s="39">
        <v>3.4</v>
      </c>
      <c r="C1017" s="141" t="s">
        <v>0</v>
      </c>
      <c r="D1017" s="148" t="s">
        <v>0</v>
      </c>
      <c r="E1017" s="148" t="s">
        <v>0</v>
      </c>
      <c r="F1017" s="98">
        <f t="shared" si="8"/>
        <v>3.4</v>
      </c>
      <c r="G1017" s="98"/>
      <c r="H1017" s="143"/>
    </row>
    <row r="1018" spans="1:8" x14ac:dyDescent="0.3">
      <c r="A1018" s="107">
        <v>25355</v>
      </c>
      <c r="B1018" s="39">
        <v>3.5</v>
      </c>
      <c r="C1018" s="141" t="s">
        <v>0</v>
      </c>
      <c r="D1018" s="148" t="s">
        <v>0</v>
      </c>
      <c r="E1018" s="148" t="s">
        <v>0</v>
      </c>
      <c r="F1018" s="98">
        <f t="shared" ref="F1018:F1081" si="9">B1018</f>
        <v>3.5</v>
      </c>
      <c r="G1018" s="98"/>
      <c r="H1018" s="143"/>
    </row>
    <row r="1019" spans="1:8" x14ac:dyDescent="0.3">
      <c r="A1019" s="107">
        <v>25385</v>
      </c>
      <c r="B1019" s="39">
        <v>3.5</v>
      </c>
      <c r="C1019" s="141" t="s">
        <v>0</v>
      </c>
      <c r="D1019" s="148" t="s">
        <v>0</v>
      </c>
      <c r="E1019" s="148" t="s">
        <v>0</v>
      </c>
      <c r="F1019" s="98">
        <f t="shared" si="9"/>
        <v>3.5</v>
      </c>
      <c r="G1019" s="98"/>
      <c r="H1019" s="143"/>
    </row>
    <row r="1020" spans="1:8" x14ac:dyDescent="0.3">
      <c r="A1020" s="107">
        <v>25416</v>
      </c>
      <c r="B1020" s="39">
        <v>3.5</v>
      </c>
      <c r="C1020" s="141" t="s">
        <v>0</v>
      </c>
      <c r="D1020" s="148" t="s">
        <v>0</v>
      </c>
      <c r="E1020" s="148" t="s">
        <v>0</v>
      </c>
      <c r="F1020" s="98">
        <f t="shared" si="9"/>
        <v>3.5</v>
      </c>
      <c r="G1020" s="98"/>
      <c r="H1020" s="143"/>
    </row>
    <row r="1021" spans="1:8" x14ac:dyDescent="0.3">
      <c r="A1021" s="107">
        <v>25447</v>
      </c>
      <c r="B1021" s="39">
        <v>3.7</v>
      </c>
      <c r="C1021" s="141" t="s">
        <v>0</v>
      </c>
      <c r="D1021" s="148" t="s">
        <v>0</v>
      </c>
      <c r="E1021" s="148" t="s">
        <v>0</v>
      </c>
      <c r="F1021" s="98">
        <f t="shared" si="9"/>
        <v>3.7</v>
      </c>
      <c r="G1021" s="98"/>
      <c r="H1021" s="143"/>
    </row>
    <row r="1022" spans="1:8" x14ac:dyDescent="0.3">
      <c r="A1022" s="107">
        <v>25477</v>
      </c>
      <c r="B1022" s="39">
        <v>3.7</v>
      </c>
      <c r="C1022" s="141" t="s">
        <v>0</v>
      </c>
      <c r="D1022" s="148" t="s">
        <v>0</v>
      </c>
      <c r="E1022" s="148" t="s">
        <v>0</v>
      </c>
      <c r="F1022" s="98">
        <f t="shared" si="9"/>
        <v>3.7</v>
      </c>
      <c r="G1022" s="98"/>
      <c r="H1022" s="143"/>
    </row>
    <row r="1023" spans="1:8" x14ac:dyDescent="0.3">
      <c r="A1023" s="107">
        <v>25508</v>
      </c>
      <c r="B1023" s="39">
        <v>3.5</v>
      </c>
      <c r="C1023" s="141" t="s">
        <v>0</v>
      </c>
      <c r="D1023" s="148" t="s">
        <v>0</v>
      </c>
      <c r="E1023" s="148" t="s">
        <v>0</v>
      </c>
      <c r="F1023" s="98">
        <f t="shared" si="9"/>
        <v>3.5</v>
      </c>
      <c r="G1023" s="98"/>
      <c r="H1023" s="143"/>
    </row>
    <row r="1024" spans="1:8" x14ac:dyDescent="0.3">
      <c r="A1024" s="107">
        <v>25538</v>
      </c>
      <c r="B1024" s="39">
        <v>3.5</v>
      </c>
      <c r="C1024" s="141" t="s">
        <v>0</v>
      </c>
      <c r="D1024" s="148" t="s">
        <v>0</v>
      </c>
      <c r="E1024" s="148" t="s">
        <v>0</v>
      </c>
      <c r="F1024" s="98">
        <f t="shared" si="9"/>
        <v>3.5</v>
      </c>
      <c r="G1024" s="98"/>
      <c r="H1024" s="143"/>
    </row>
    <row r="1025" spans="1:8" x14ac:dyDescent="0.3">
      <c r="A1025" s="107">
        <v>25569</v>
      </c>
      <c r="B1025" s="39">
        <v>3.9</v>
      </c>
      <c r="C1025" s="141" t="s">
        <v>0</v>
      </c>
      <c r="D1025" s="148" t="s">
        <v>0</v>
      </c>
      <c r="E1025" s="148" t="s">
        <v>0</v>
      </c>
      <c r="F1025" s="98">
        <f t="shared" si="9"/>
        <v>3.9</v>
      </c>
      <c r="G1025" s="98"/>
      <c r="H1025" s="143"/>
    </row>
    <row r="1026" spans="1:8" x14ac:dyDescent="0.3">
      <c r="A1026" s="107">
        <v>25600</v>
      </c>
      <c r="B1026" s="39">
        <v>4.2</v>
      </c>
      <c r="C1026" s="141" t="s">
        <v>0</v>
      </c>
      <c r="D1026" s="148" t="s">
        <v>0</v>
      </c>
      <c r="E1026" s="148" t="s">
        <v>0</v>
      </c>
      <c r="F1026" s="98">
        <f t="shared" si="9"/>
        <v>4.2</v>
      </c>
      <c r="G1026" s="98"/>
      <c r="H1026" s="143"/>
    </row>
    <row r="1027" spans="1:8" x14ac:dyDescent="0.3">
      <c r="A1027" s="107">
        <v>25628</v>
      </c>
      <c r="B1027" s="39">
        <v>4.4000000000000004</v>
      </c>
      <c r="C1027" s="141" t="s">
        <v>0</v>
      </c>
      <c r="D1027" s="148" t="s">
        <v>0</v>
      </c>
      <c r="E1027" s="148" t="s">
        <v>0</v>
      </c>
      <c r="F1027" s="98">
        <f t="shared" si="9"/>
        <v>4.4000000000000004</v>
      </c>
      <c r="G1027" s="98"/>
      <c r="H1027" s="143"/>
    </row>
    <row r="1028" spans="1:8" x14ac:dyDescent="0.3">
      <c r="A1028" s="107">
        <v>25659</v>
      </c>
      <c r="B1028" s="39">
        <v>4.5999999999999996</v>
      </c>
      <c r="C1028" s="141" t="s">
        <v>0</v>
      </c>
      <c r="D1028" s="148" t="s">
        <v>0</v>
      </c>
      <c r="E1028" s="148" t="s">
        <v>0</v>
      </c>
      <c r="F1028" s="98">
        <f t="shared" si="9"/>
        <v>4.5999999999999996</v>
      </c>
      <c r="G1028" s="98"/>
      <c r="H1028" s="143"/>
    </row>
    <row r="1029" spans="1:8" x14ac:dyDescent="0.3">
      <c r="A1029" s="107">
        <v>25689</v>
      </c>
      <c r="B1029" s="39">
        <v>4.8</v>
      </c>
      <c r="C1029" s="141" t="s">
        <v>0</v>
      </c>
      <c r="D1029" s="148" t="s">
        <v>0</v>
      </c>
      <c r="E1029" s="148" t="s">
        <v>0</v>
      </c>
      <c r="F1029" s="98">
        <f t="shared" si="9"/>
        <v>4.8</v>
      </c>
      <c r="G1029" s="98"/>
      <c r="H1029" s="143"/>
    </row>
    <row r="1030" spans="1:8" x14ac:dyDescent="0.3">
      <c r="A1030" s="107">
        <v>25720</v>
      </c>
      <c r="B1030" s="39">
        <v>4.9000000000000004</v>
      </c>
      <c r="C1030" s="141" t="s">
        <v>0</v>
      </c>
      <c r="D1030" s="148" t="s">
        <v>0</v>
      </c>
      <c r="E1030" s="148" t="s">
        <v>0</v>
      </c>
      <c r="F1030" s="98">
        <f t="shared" si="9"/>
        <v>4.9000000000000004</v>
      </c>
      <c r="G1030" s="98"/>
      <c r="H1030" s="143"/>
    </row>
    <row r="1031" spans="1:8" x14ac:dyDescent="0.3">
      <c r="A1031" s="107">
        <v>25750</v>
      </c>
      <c r="B1031" s="39">
        <v>5</v>
      </c>
      <c r="C1031" s="141" t="s">
        <v>0</v>
      </c>
      <c r="D1031" s="148" t="s">
        <v>0</v>
      </c>
      <c r="E1031" s="148" t="s">
        <v>0</v>
      </c>
      <c r="F1031" s="98">
        <f t="shared" si="9"/>
        <v>5</v>
      </c>
      <c r="G1031" s="98"/>
      <c r="H1031" s="143"/>
    </row>
    <row r="1032" spans="1:8" x14ac:dyDescent="0.3">
      <c r="A1032" s="107">
        <v>25781</v>
      </c>
      <c r="B1032" s="39">
        <v>5.0999999999999996</v>
      </c>
      <c r="C1032" s="141" t="s">
        <v>0</v>
      </c>
      <c r="D1032" s="148" t="s">
        <v>0</v>
      </c>
      <c r="E1032" s="148" t="s">
        <v>0</v>
      </c>
      <c r="F1032" s="98">
        <f t="shared" si="9"/>
        <v>5.0999999999999996</v>
      </c>
      <c r="G1032" s="98"/>
      <c r="H1032" s="143"/>
    </row>
    <row r="1033" spans="1:8" x14ac:dyDescent="0.3">
      <c r="A1033" s="107">
        <v>25812</v>
      </c>
      <c r="B1033" s="39">
        <v>5.4</v>
      </c>
      <c r="C1033" s="141" t="s">
        <v>0</v>
      </c>
      <c r="D1033" s="148" t="s">
        <v>0</v>
      </c>
      <c r="E1033" s="148" t="s">
        <v>0</v>
      </c>
      <c r="F1033" s="98">
        <f t="shared" si="9"/>
        <v>5.4</v>
      </c>
      <c r="G1033" s="98"/>
      <c r="H1033" s="143"/>
    </row>
    <row r="1034" spans="1:8" x14ac:dyDescent="0.3">
      <c r="A1034" s="107">
        <v>25842</v>
      </c>
      <c r="B1034" s="39">
        <v>5.5</v>
      </c>
      <c r="C1034" s="141" t="s">
        <v>0</v>
      </c>
      <c r="D1034" s="148" t="s">
        <v>0</v>
      </c>
      <c r="E1034" s="148" t="s">
        <v>0</v>
      </c>
      <c r="F1034" s="98">
        <f t="shared" si="9"/>
        <v>5.5</v>
      </c>
      <c r="G1034" s="98"/>
      <c r="H1034" s="143"/>
    </row>
    <row r="1035" spans="1:8" x14ac:dyDescent="0.3">
      <c r="A1035" s="107">
        <v>25873</v>
      </c>
      <c r="B1035" s="39">
        <v>5.9</v>
      </c>
      <c r="C1035" s="141" t="s">
        <v>0</v>
      </c>
      <c r="D1035" s="148" t="s">
        <v>0</v>
      </c>
      <c r="E1035" s="148" t="s">
        <v>0</v>
      </c>
      <c r="F1035" s="98">
        <f t="shared" si="9"/>
        <v>5.9</v>
      </c>
      <c r="G1035" s="98"/>
      <c r="H1035" s="143"/>
    </row>
    <row r="1036" spans="1:8" x14ac:dyDescent="0.3">
      <c r="A1036" s="107">
        <v>25903</v>
      </c>
      <c r="B1036" s="39">
        <v>6.1</v>
      </c>
      <c r="C1036" s="141" t="s">
        <v>0</v>
      </c>
      <c r="D1036" s="148" t="s">
        <v>0</v>
      </c>
      <c r="E1036" s="148" t="s">
        <v>0</v>
      </c>
      <c r="F1036" s="98">
        <f t="shared" si="9"/>
        <v>6.1</v>
      </c>
      <c r="G1036" s="98"/>
      <c r="H1036" s="143"/>
    </row>
    <row r="1037" spans="1:8" x14ac:dyDescent="0.3">
      <c r="A1037" s="107">
        <v>25934</v>
      </c>
      <c r="B1037" s="39">
        <v>5.9</v>
      </c>
      <c r="C1037" s="141" t="s">
        <v>0</v>
      </c>
      <c r="D1037" s="148" t="s">
        <v>0</v>
      </c>
      <c r="E1037" s="148" t="s">
        <v>0</v>
      </c>
      <c r="F1037" s="98">
        <f t="shared" si="9"/>
        <v>5.9</v>
      </c>
      <c r="G1037" s="98"/>
      <c r="H1037" s="143"/>
    </row>
    <row r="1038" spans="1:8" x14ac:dyDescent="0.3">
      <c r="A1038" s="107">
        <v>25965</v>
      </c>
      <c r="B1038" s="39">
        <v>5.9</v>
      </c>
      <c r="C1038" s="141" t="s">
        <v>0</v>
      </c>
      <c r="D1038" s="148" t="s">
        <v>0</v>
      </c>
      <c r="E1038" s="148" t="s">
        <v>0</v>
      </c>
      <c r="F1038" s="98">
        <f t="shared" si="9"/>
        <v>5.9</v>
      </c>
      <c r="G1038" s="98"/>
      <c r="H1038" s="143"/>
    </row>
    <row r="1039" spans="1:8" x14ac:dyDescent="0.3">
      <c r="A1039" s="107">
        <v>25993</v>
      </c>
      <c r="B1039" s="39">
        <v>6</v>
      </c>
      <c r="C1039" s="141" t="s">
        <v>0</v>
      </c>
      <c r="D1039" s="148" t="s">
        <v>0</v>
      </c>
      <c r="E1039" s="148" t="s">
        <v>0</v>
      </c>
      <c r="F1039" s="98">
        <f t="shared" si="9"/>
        <v>6</v>
      </c>
      <c r="G1039" s="98"/>
      <c r="H1039" s="143"/>
    </row>
    <row r="1040" spans="1:8" x14ac:dyDescent="0.3">
      <c r="A1040" s="107">
        <v>26024</v>
      </c>
      <c r="B1040" s="39">
        <v>5.9</v>
      </c>
      <c r="C1040" s="141" t="s">
        <v>0</v>
      </c>
      <c r="D1040" s="148" t="s">
        <v>0</v>
      </c>
      <c r="E1040" s="148" t="s">
        <v>0</v>
      </c>
      <c r="F1040" s="98">
        <f t="shared" si="9"/>
        <v>5.9</v>
      </c>
      <c r="G1040" s="98"/>
      <c r="H1040" s="143"/>
    </row>
    <row r="1041" spans="1:8" x14ac:dyDescent="0.3">
      <c r="A1041" s="107">
        <v>26054</v>
      </c>
      <c r="B1041" s="39">
        <v>5.9</v>
      </c>
      <c r="C1041" s="141" t="s">
        <v>0</v>
      </c>
      <c r="D1041" s="148" t="s">
        <v>0</v>
      </c>
      <c r="E1041" s="148" t="s">
        <v>0</v>
      </c>
      <c r="F1041" s="98">
        <f t="shared" si="9"/>
        <v>5.9</v>
      </c>
      <c r="G1041" s="98"/>
      <c r="H1041" s="143"/>
    </row>
    <row r="1042" spans="1:8" x14ac:dyDescent="0.3">
      <c r="A1042" s="107">
        <v>26085</v>
      </c>
      <c r="B1042" s="39">
        <v>5.9</v>
      </c>
      <c r="C1042" s="141" t="s">
        <v>0</v>
      </c>
      <c r="D1042" s="148" t="s">
        <v>0</v>
      </c>
      <c r="E1042" s="148" t="s">
        <v>0</v>
      </c>
      <c r="F1042" s="98">
        <f t="shared" si="9"/>
        <v>5.9</v>
      </c>
      <c r="G1042" s="98"/>
      <c r="H1042" s="143"/>
    </row>
    <row r="1043" spans="1:8" x14ac:dyDescent="0.3">
      <c r="A1043" s="107">
        <v>26115</v>
      </c>
      <c r="B1043" s="39">
        <v>6</v>
      </c>
      <c r="C1043" s="141" t="s">
        <v>0</v>
      </c>
      <c r="D1043" s="148" t="s">
        <v>0</v>
      </c>
      <c r="E1043" s="148" t="s">
        <v>0</v>
      </c>
      <c r="F1043" s="98">
        <f t="shared" si="9"/>
        <v>6</v>
      </c>
      <c r="G1043" s="98"/>
      <c r="H1043" s="143"/>
    </row>
    <row r="1044" spans="1:8" x14ac:dyDescent="0.3">
      <c r="A1044" s="107">
        <v>26146</v>
      </c>
      <c r="B1044" s="39">
        <v>6.1</v>
      </c>
      <c r="C1044" s="141" t="s">
        <v>0</v>
      </c>
      <c r="D1044" s="148" t="s">
        <v>0</v>
      </c>
      <c r="E1044" s="148" t="s">
        <v>0</v>
      </c>
      <c r="F1044" s="98">
        <f t="shared" si="9"/>
        <v>6.1</v>
      </c>
      <c r="G1044" s="98"/>
      <c r="H1044" s="143"/>
    </row>
    <row r="1045" spans="1:8" x14ac:dyDescent="0.3">
      <c r="A1045" s="107">
        <v>26177</v>
      </c>
      <c r="B1045" s="39">
        <v>6</v>
      </c>
      <c r="C1045" s="141" t="s">
        <v>0</v>
      </c>
      <c r="D1045" s="148" t="s">
        <v>0</v>
      </c>
      <c r="E1045" s="148" t="s">
        <v>0</v>
      </c>
      <c r="F1045" s="98">
        <f t="shared" si="9"/>
        <v>6</v>
      </c>
      <c r="G1045" s="98"/>
      <c r="H1045" s="143"/>
    </row>
    <row r="1046" spans="1:8" x14ac:dyDescent="0.3">
      <c r="A1046" s="107">
        <v>26207</v>
      </c>
      <c r="B1046" s="39">
        <v>5.8</v>
      </c>
      <c r="C1046" s="141" t="s">
        <v>0</v>
      </c>
      <c r="D1046" s="148" t="s">
        <v>0</v>
      </c>
      <c r="E1046" s="148" t="s">
        <v>0</v>
      </c>
      <c r="F1046" s="98">
        <f t="shared" si="9"/>
        <v>5.8</v>
      </c>
      <c r="G1046" s="98"/>
      <c r="H1046" s="143"/>
    </row>
    <row r="1047" spans="1:8" x14ac:dyDescent="0.3">
      <c r="A1047" s="107">
        <v>26238</v>
      </c>
      <c r="B1047" s="39">
        <v>6</v>
      </c>
      <c r="C1047" s="141" t="s">
        <v>0</v>
      </c>
      <c r="D1047" s="148" t="s">
        <v>0</v>
      </c>
      <c r="E1047" s="148" t="s">
        <v>0</v>
      </c>
      <c r="F1047" s="98">
        <f t="shared" si="9"/>
        <v>6</v>
      </c>
      <c r="G1047" s="98"/>
      <c r="H1047" s="143"/>
    </row>
    <row r="1048" spans="1:8" x14ac:dyDescent="0.3">
      <c r="A1048" s="107">
        <v>26268</v>
      </c>
      <c r="B1048" s="39">
        <v>6</v>
      </c>
      <c r="C1048" s="141" t="s">
        <v>0</v>
      </c>
      <c r="D1048" s="148" t="s">
        <v>0</v>
      </c>
      <c r="E1048" s="148" t="s">
        <v>0</v>
      </c>
      <c r="F1048" s="98">
        <f t="shared" si="9"/>
        <v>6</v>
      </c>
      <c r="G1048" s="98"/>
      <c r="H1048" s="143"/>
    </row>
    <row r="1049" spans="1:8" x14ac:dyDescent="0.3">
      <c r="A1049" s="107">
        <v>26299</v>
      </c>
      <c r="B1049" s="39">
        <v>5.8</v>
      </c>
      <c r="C1049" s="141" t="s">
        <v>0</v>
      </c>
      <c r="D1049" s="148" t="s">
        <v>0</v>
      </c>
      <c r="E1049" s="148" t="s">
        <v>0</v>
      </c>
      <c r="F1049" s="98">
        <f t="shared" si="9"/>
        <v>5.8</v>
      </c>
      <c r="G1049" s="98"/>
      <c r="H1049" s="143"/>
    </row>
    <row r="1050" spans="1:8" x14ac:dyDescent="0.3">
      <c r="A1050" s="107">
        <v>26330</v>
      </c>
      <c r="B1050" s="39">
        <v>5.7</v>
      </c>
      <c r="C1050" s="141" t="s">
        <v>0</v>
      </c>
      <c r="D1050" s="148" t="s">
        <v>0</v>
      </c>
      <c r="E1050" s="148" t="s">
        <v>0</v>
      </c>
      <c r="F1050" s="98">
        <f t="shared" si="9"/>
        <v>5.7</v>
      </c>
      <c r="G1050" s="98"/>
      <c r="H1050" s="143"/>
    </row>
    <row r="1051" spans="1:8" x14ac:dyDescent="0.3">
      <c r="A1051" s="107">
        <v>26359</v>
      </c>
      <c r="B1051" s="39">
        <v>5.8</v>
      </c>
      <c r="C1051" s="141" t="s">
        <v>0</v>
      </c>
      <c r="D1051" s="148" t="s">
        <v>0</v>
      </c>
      <c r="E1051" s="148" t="s">
        <v>0</v>
      </c>
      <c r="F1051" s="98">
        <f t="shared" si="9"/>
        <v>5.8</v>
      </c>
      <c r="G1051" s="98"/>
      <c r="H1051" s="143"/>
    </row>
    <row r="1052" spans="1:8" x14ac:dyDescent="0.3">
      <c r="A1052" s="107">
        <v>26390</v>
      </c>
      <c r="B1052" s="39">
        <v>5.7</v>
      </c>
      <c r="C1052" s="141" t="s">
        <v>0</v>
      </c>
      <c r="D1052" s="148" t="s">
        <v>0</v>
      </c>
      <c r="E1052" s="148" t="s">
        <v>0</v>
      </c>
      <c r="F1052" s="98">
        <f t="shared" si="9"/>
        <v>5.7</v>
      </c>
      <c r="G1052" s="98"/>
      <c r="H1052" s="143"/>
    </row>
    <row r="1053" spans="1:8" x14ac:dyDescent="0.3">
      <c r="A1053" s="107">
        <v>26420</v>
      </c>
      <c r="B1053" s="39">
        <v>5.7</v>
      </c>
      <c r="C1053" s="141" t="s">
        <v>0</v>
      </c>
      <c r="D1053" s="148" t="s">
        <v>0</v>
      </c>
      <c r="E1053" s="148" t="s">
        <v>0</v>
      </c>
      <c r="F1053" s="98">
        <f t="shared" si="9"/>
        <v>5.7</v>
      </c>
      <c r="G1053" s="98"/>
      <c r="H1053" s="143"/>
    </row>
    <row r="1054" spans="1:8" x14ac:dyDescent="0.3">
      <c r="A1054" s="107">
        <v>26451</v>
      </c>
      <c r="B1054" s="39">
        <v>5.7</v>
      </c>
      <c r="C1054" s="141" t="s">
        <v>0</v>
      </c>
      <c r="D1054" s="148" t="s">
        <v>0</v>
      </c>
      <c r="E1054" s="148" t="s">
        <v>0</v>
      </c>
      <c r="F1054" s="98">
        <f t="shared" si="9"/>
        <v>5.7</v>
      </c>
      <c r="G1054" s="98"/>
      <c r="H1054" s="143"/>
    </row>
    <row r="1055" spans="1:8" x14ac:dyDescent="0.3">
      <c r="A1055" s="107">
        <v>26481</v>
      </c>
      <c r="B1055" s="39">
        <v>5.6</v>
      </c>
      <c r="C1055" s="141" t="s">
        <v>0</v>
      </c>
      <c r="D1055" s="148" t="s">
        <v>0</v>
      </c>
      <c r="E1055" s="148" t="s">
        <v>0</v>
      </c>
      <c r="F1055" s="98">
        <f t="shared" si="9"/>
        <v>5.6</v>
      </c>
      <c r="G1055" s="98"/>
      <c r="H1055" s="143"/>
    </row>
    <row r="1056" spans="1:8" x14ac:dyDescent="0.3">
      <c r="A1056" s="107">
        <v>26512</v>
      </c>
      <c r="B1056" s="39">
        <v>5.6</v>
      </c>
      <c r="C1056" s="141" t="s">
        <v>0</v>
      </c>
      <c r="D1056" s="148" t="s">
        <v>0</v>
      </c>
      <c r="E1056" s="148" t="s">
        <v>0</v>
      </c>
      <c r="F1056" s="98">
        <f t="shared" si="9"/>
        <v>5.6</v>
      </c>
      <c r="G1056" s="98"/>
      <c r="H1056" s="143"/>
    </row>
    <row r="1057" spans="1:8" x14ac:dyDescent="0.3">
      <c r="A1057" s="107">
        <v>26543</v>
      </c>
      <c r="B1057" s="39">
        <v>5.5</v>
      </c>
      <c r="C1057" s="141" t="s">
        <v>0</v>
      </c>
      <c r="D1057" s="148" t="s">
        <v>0</v>
      </c>
      <c r="E1057" s="148" t="s">
        <v>0</v>
      </c>
      <c r="F1057" s="98">
        <f t="shared" si="9"/>
        <v>5.5</v>
      </c>
      <c r="G1057" s="98"/>
      <c r="H1057" s="143"/>
    </row>
    <row r="1058" spans="1:8" x14ac:dyDescent="0.3">
      <c r="A1058" s="107">
        <v>26573</v>
      </c>
      <c r="B1058" s="39">
        <v>5.6</v>
      </c>
      <c r="C1058" s="141" t="s">
        <v>0</v>
      </c>
      <c r="D1058" s="148" t="s">
        <v>0</v>
      </c>
      <c r="E1058" s="148" t="s">
        <v>0</v>
      </c>
      <c r="F1058" s="98">
        <f t="shared" si="9"/>
        <v>5.6</v>
      </c>
      <c r="G1058" s="98"/>
      <c r="H1058" s="143"/>
    </row>
    <row r="1059" spans="1:8" x14ac:dyDescent="0.3">
      <c r="A1059" s="107">
        <v>26604</v>
      </c>
      <c r="B1059" s="39">
        <v>5.3</v>
      </c>
      <c r="C1059" s="141" t="s">
        <v>0</v>
      </c>
      <c r="D1059" s="148" t="s">
        <v>0</v>
      </c>
      <c r="E1059" s="148" t="s">
        <v>0</v>
      </c>
      <c r="F1059" s="98">
        <f t="shared" si="9"/>
        <v>5.3</v>
      </c>
      <c r="G1059" s="98"/>
      <c r="H1059" s="143"/>
    </row>
    <row r="1060" spans="1:8" x14ac:dyDescent="0.3">
      <c r="A1060" s="107">
        <v>26634</v>
      </c>
      <c r="B1060" s="39">
        <v>5.2</v>
      </c>
      <c r="C1060" s="141" t="s">
        <v>0</v>
      </c>
      <c r="D1060" s="148" t="s">
        <v>0</v>
      </c>
      <c r="E1060" s="148" t="s">
        <v>0</v>
      </c>
      <c r="F1060" s="98">
        <f t="shared" si="9"/>
        <v>5.2</v>
      </c>
      <c r="G1060" s="98"/>
      <c r="H1060" s="143"/>
    </row>
    <row r="1061" spans="1:8" x14ac:dyDescent="0.3">
      <c r="A1061" s="107">
        <v>26665</v>
      </c>
      <c r="B1061" s="39">
        <v>4.9000000000000004</v>
      </c>
      <c r="C1061" s="141" t="s">
        <v>0</v>
      </c>
      <c r="D1061" s="148" t="s">
        <v>0</v>
      </c>
      <c r="E1061" s="148" t="s">
        <v>0</v>
      </c>
      <c r="F1061" s="98">
        <f t="shared" si="9"/>
        <v>4.9000000000000004</v>
      </c>
      <c r="G1061" s="98"/>
      <c r="H1061" s="143"/>
    </row>
    <row r="1062" spans="1:8" x14ac:dyDescent="0.3">
      <c r="A1062" s="107">
        <v>26696</v>
      </c>
      <c r="B1062" s="39">
        <v>5</v>
      </c>
      <c r="C1062" s="141" t="s">
        <v>0</v>
      </c>
      <c r="D1062" s="148" t="s">
        <v>0</v>
      </c>
      <c r="E1062" s="148" t="s">
        <v>0</v>
      </c>
      <c r="F1062" s="98">
        <f t="shared" si="9"/>
        <v>5</v>
      </c>
      <c r="G1062" s="98"/>
      <c r="H1062" s="143"/>
    </row>
    <row r="1063" spans="1:8" x14ac:dyDescent="0.3">
      <c r="A1063" s="107">
        <v>26724</v>
      </c>
      <c r="B1063" s="39">
        <v>4.9000000000000004</v>
      </c>
      <c r="C1063" s="141" t="s">
        <v>0</v>
      </c>
      <c r="D1063" s="148" t="s">
        <v>0</v>
      </c>
      <c r="E1063" s="148" t="s">
        <v>0</v>
      </c>
      <c r="F1063" s="98">
        <f t="shared" si="9"/>
        <v>4.9000000000000004</v>
      </c>
      <c r="G1063" s="98"/>
      <c r="H1063" s="143"/>
    </row>
    <row r="1064" spans="1:8" x14ac:dyDescent="0.3">
      <c r="A1064" s="107">
        <v>26755</v>
      </c>
      <c r="B1064" s="39">
        <v>5</v>
      </c>
      <c r="C1064" s="141" t="s">
        <v>0</v>
      </c>
      <c r="D1064" s="148" t="s">
        <v>0</v>
      </c>
      <c r="E1064" s="148" t="s">
        <v>0</v>
      </c>
      <c r="F1064" s="98">
        <f t="shared" si="9"/>
        <v>5</v>
      </c>
      <c r="G1064" s="98"/>
      <c r="H1064" s="143"/>
    </row>
    <row r="1065" spans="1:8" x14ac:dyDescent="0.3">
      <c r="A1065" s="107">
        <v>26785</v>
      </c>
      <c r="B1065" s="39">
        <v>4.9000000000000004</v>
      </c>
      <c r="C1065" s="141" t="s">
        <v>0</v>
      </c>
      <c r="D1065" s="148" t="s">
        <v>0</v>
      </c>
      <c r="E1065" s="148" t="s">
        <v>0</v>
      </c>
      <c r="F1065" s="98">
        <f t="shared" si="9"/>
        <v>4.9000000000000004</v>
      </c>
      <c r="G1065" s="98"/>
      <c r="H1065" s="143"/>
    </row>
    <row r="1066" spans="1:8" x14ac:dyDescent="0.3">
      <c r="A1066" s="107">
        <v>26816</v>
      </c>
      <c r="B1066" s="39">
        <v>4.9000000000000004</v>
      </c>
      <c r="C1066" s="141" t="s">
        <v>0</v>
      </c>
      <c r="D1066" s="148" t="s">
        <v>0</v>
      </c>
      <c r="E1066" s="148" t="s">
        <v>0</v>
      </c>
      <c r="F1066" s="98">
        <f t="shared" si="9"/>
        <v>4.9000000000000004</v>
      </c>
      <c r="G1066" s="98"/>
      <c r="H1066" s="143"/>
    </row>
    <row r="1067" spans="1:8" x14ac:dyDescent="0.3">
      <c r="A1067" s="107">
        <v>26846</v>
      </c>
      <c r="B1067" s="39">
        <v>4.8</v>
      </c>
      <c r="C1067" s="141" t="s">
        <v>0</v>
      </c>
      <c r="D1067" s="148" t="s">
        <v>0</v>
      </c>
      <c r="E1067" s="148" t="s">
        <v>0</v>
      </c>
      <c r="F1067" s="98">
        <f t="shared" si="9"/>
        <v>4.8</v>
      </c>
      <c r="G1067" s="98"/>
      <c r="H1067" s="143"/>
    </row>
    <row r="1068" spans="1:8" x14ac:dyDescent="0.3">
      <c r="A1068" s="107">
        <v>26877</v>
      </c>
      <c r="B1068" s="39">
        <v>4.8</v>
      </c>
      <c r="C1068" s="141" t="s">
        <v>0</v>
      </c>
      <c r="D1068" s="148" t="s">
        <v>0</v>
      </c>
      <c r="E1068" s="148" t="s">
        <v>0</v>
      </c>
      <c r="F1068" s="98">
        <f t="shared" si="9"/>
        <v>4.8</v>
      </c>
      <c r="G1068" s="98"/>
      <c r="H1068" s="143"/>
    </row>
    <row r="1069" spans="1:8" x14ac:dyDescent="0.3">
      <c r="A1069" s="107">
        <v>26908</v>
      </c>
      <c r="B1069" s="39">
        <v>4.8</v>
      </c>
      <c r="C1069" s="141" t="s">
        <v>0</v>
      </c>
      <c r="D1069" s="148" t="s">
        <v>0</v>
      </c>
      <c r="E1069" s="148" t="s">
        <v>0</v>
      </c>
      <c r="F1069" s="98">
        <f t="shared" si="9"/>
        <v>4.8</v>
      </c>
      <c r="G1069" s="98"/>
      <c r="H1069" s="143"/>
    </row>
    <row r="1070" spans="1:8" x14ac:dyDescent="0.3">
      <c r="A1070" s="107">
        <v>26938</v>
      </c>
      <c r="B1070" s="39">
        <v>4.5999999999999996</v>
      </c>
      <c r="C1070" s="141" t="s">
        <v>0</v>
      </c>
      <c r="D1070" s="148" t="s">
        <v>0</v>
      </c>
      <c r="E1070" s="148" t="s">
        <v>0</v>
      </c>
      <c r="F1070" s="98">
        <f t="shared" si="9"/>
        <v>4.5999999999999996</v>
      </c>
      <c r="G1070" s="98"/>
      <c r="H1070" s="143"/>
    </row>
    <row r="1071" spans="1:8" x14ac:dyDescent="0.3">
      <c r="A1071" s="107">
        <v>26969</v>
      </c>
      <c r="B1071" s="39">
        <v>4.8</v>
      </c>
      <c r="C1071" s="141" t="s">
        <v>0</v>
      </c>
      <c r="D1071" s="148" t="s">
        <v>0</v>
      </c>
      <c r="E1071" s="148" t="s">
        <v>0</v>
      </c>
      <c r="F1071" s="98">
        <f t="shared" si="9"/>
        <v>4.8</v>
      </c>
      <c r="G1071" s="98"/>
      <c r="H1071" s="143"/>
    </row>
    <row r="1072" spans="1:8" x14ac:dyDescent="0.3">
      <c r="A1072" s="107">
        <v>26999</v>
      </c>
      <c r="B1072" s="39">
        <v>4.9000000000000004</v>
      </c>
      <c r="C1072" s="141" t="s">
        <v>0</v>
      </c>
      <c r="D1072" s="148" t="s">
        <v>0</v>
      </c>
      <c r="E1072" s="148" t="s">
        <v>0</v>
      </c>
      <c r="F1072" s="98">
        <f t="shared" si="9"/>
        <v>4.9000000000000004</v>
      </c>
      <c r="G1072" s="98"/>
      <c r="H1072" s="143"/>
    </row>
    <row r="1073" spans="1:8" x14ac:dyDescent="0.3">
      <c r="A1073" s="107">
        <v>27030</v>
      </c>
      <c r="B1073" s="39">
        <v>5.0999999999999996</v>
      </c>
      <c r="C1073" s="141" t="s">
        <v>0</v>
      </c>
      <c r="D1073" s="148" t="s">
        <v>0</v>
      </c>
      <c r="E1073" s="148" t="s">
        <v>0</v>
      </c>
      <c r="F1073" s="98">
        <f t="shared" si="9"/>
        <v>5.0999999999999996</v>
      </c>
      <c r="G1073" s="98"/>
      <c r="H1073" s="143"/>
    </row>
    <row r="1074" spans="1:8" x14ac:dyDescent="0.3">
      <c r="A1074" s="107">
        <v>27061</v>
      </c>
      <c r="B1074" s="39">
        <v>5.2</v>
      </c>
      <c r="C1074" s="141" t="s">
        <v>0</v>
      </c>
      <c r="D1074" s="148" t="s">
        <v>0</v>
      </c>
      <c r="E1074" s="148" t="s">
        <v>0</v>
      </c>
      <c r="F1074" s="98">
        <f t="shared" si="9"/>
        <v>5.2</v>
      </c>
      <c r="G1074" s="98"/>
      <c r="H1074" s="143"/>
    </row>
    <row r="1075" spans="1:8" x14ac:dyDescent="0.3">
      <c r="A1075" s="107">
        <v>27089</v>
      </c>
      <c r="B1075" s="39">
        <v>5.0999999999999996</v>
      </c>
      <c r="C1075" s="141" t="s">
        <v>0</v>
      </c>
      <c r="D1075" s="148" t="s">
        <v>0</v>
      </c>
      <c r="E1075" s="148" t="s">
        <v>0</v>
      </c>
      <c r="F1075" s="98">
        <f t="shared" si="9"/>
        <v>5.0999999999999996</v>
      </c>
      <c r="G1075" s="98"/>
      <c r="H1075" s="143"/>
    </row>
    <row r="1076" spans="1:8" x14ac:dyDescent="0.3">
      <c r="A1076" s="107">
        <v>27120</v>
      </c>
      <c r="B1076" s="39">
        <v>5.0999999999999996</v>
      </c>
      <c r="C1076" s="141" t="s">
        <v>0</v>
      </c>
      <c r="D1076" s="148" t="s">
        <v>0</v>
      </c>
      <c r="E1076" s="148" t="s">
        <v>0</v>
      </c>
      <c r="F1076" s="98">
        <f t="shared" si="9"/>
        <v>5.0999999999999996</v>
      </c>
      <c r="G1076" s="98"/>
      <c r="H1076" s="143"/>
    </row>
    <row r="1077" spans="1:8" x14ac:dyDescent="0.3">
      <c r="A1077" s="107">
        <v>27150</v>
      </c>
      <c r="B1077" s="39">
        <v>5.0999999999999996</v>
      </c>
      <c r="C1077" s="141" t="s">
        <v>0</v>
      </c>
      <c r="D1077" s="148" t="s">
        <v>0</v>
      </c>
      <c r="E1077" s="148" t="s">
        <v>0</v>
      </c>
      <c r="F1077" s="98">
        <f t="shared" si="9"/>
        <v>5.0999999999999996</v>
      </c>
      <c r="G1077" s="98"/>
      <c r="H1077" s="143"/>
    </row>
    <row r="1078" spans="1:8" x14ac:dyDescent="0.3">
      <c r="A1078" s="107">
        <v>27181</v>
      </c>
      <c r="B1078" s="39">
        <v>5.4</v>
      </c>
      <c r="C1078" s="141" t="s">
        <v>0</v>
      </c>
      <c r="D1078" s="148" t="s">
        <v>0</v>
      </c>
      <c r="E1078" s="148" t="s">
        <v>0</v>
      </c>
      <c r="F1078" s="98">
        <f t="shared" si="9"/>
        <v>5.4</v>
      </c>
      <c r="G1078" s="98"/>
      <c r="H1078" s="143"/>
    </row>
    <row r="1079" spans="1:8" x14ac:dyDescent="0.3">
      <c r="A1079" s="107">
        <v>27211</v>
      </c>
      <c r="B1079" s="39">
        <v>5.5</v>
      </c>
      <c r="C1079" s="141" t="s">
        <v>0</v>
      </c>
      <c r="D1079" s="148" t="s">
        <v>0</v>
      </c>
      <c r="E1079" s="148" t="s">
        <v>0</v>
      </c>
      <c r="F1079" s="98">
        <f t="shared" si="9"/>
        <v>5.5</v>
      </c>
      <c r="G1079" s="98"/>
      <c r="H1079" s="143"/>
    </row>
    <row r="1080" spans="1:8" x14ac:dyDescent="0.3">
      <c r="A1080" s="107">
        <v>27242</v>
      </c>
      <c r="B1080" s="39">
        <v>5.5</v>
      </c>
      <c r="C1080" s="141" t="s">
        <v>0</v>
      </c>
      <c r="D1080" s="148" t="s">
        <v>0</v>
      </c>
      <c r="E1080" s="148" t="s">
        <v>0</v>
      </c>
      <c r="F1080" s="98">
        <f t="shared" si="9"/>
        <v>5.5</v>
      </c>
      <c r="G1080" s="98"/>
      <c r="H1080" s="143"/>
    </row>
    <row r="1081" spans="1:8" x14ac:dyDescent="0.3">
      <c r="A1081" s="107">
        <v>27273</v>
      </c>
      <c r="B1081" s="39">
        <v>5.9</v>
      </c>
      <c r="C1081" s="141" t="s">
        <v>0</v>
      </c>
      <c r="D1081" s="148" t="s">
        <v>0</v>
      </c>
      <c r="E1081" s="148" t="s">
        <v>0</v>
      </c>
      <c r="F1081" s="98">
        <f t="shared" si="9"/>
        <v>5.9</v>
      </c>
      <c r="G1081" s="98"/>
      <c r="H1081" s="143"/>
    </row>
    <row r="1082" spans="1:8" x14ac:dyDescent="0.3">
      <c r="A1082" s="107">
        <v>27303</v>
      </c>
      <c r="B1082" s="39">
        <v>6</v>
      </c>
      <c r="C1082" s="141" t="s">
        <v>0</v>
      </c>
      <c r="D1082" s="148" t="s">
        <v>0</v>
      </c>
      <c r="E1082" s="148" t="s">
        <v>0</v>
      </c>
      <c r="F1082" s="98">
        <f t="shared" ref="F1082:F1145" si="10">B1082</f>
        <v>6</v>
      </c>
      <c r="G1082" s="98"/>
      <c r="H1082" s="143"/>
    </row>
    <row r="1083" spans="1:8" x14ac:dyDescent="0.3">
      <c r="A1083" s="107">
        <v>27334</v>
      </c>
      <c r="B1083" s="39">
        <v>6.6</v>
      </c>
      <c r="C1083" s="141" t="s">
        <v>0</v>
      </c>
      <c r="D1083" s="148" t="s">
        <v>0</v>
      </c>
      <c r="E1083" s="148" t="s">
        <v>0</v>
      </c>
      <c r="F1083" s="98">
        <f t="shared" si="10"/>
        <v>6.6</v>
      </c>
      <c r="G1083" s="98"/>
      <c r="H1083" s="143"/>
    </row>
    <row r="1084" spans="1:8" x14ac:dyDescent="0.3">
      <c r="A1084" s="107">
        <v>27364</v>
      </c>
      <c r="B1084" s="39">
        <v>7.2</v>
      </c>
      <c r="C1084" s="141" t="s">
        <v>0</v>
      </c>
      <c r="D1084" s="148" t="s">
        <v>0</v>
      </c>
      <c r="E1084" s="148" t="s">
        <v>0</v>
      </c>
      <c r="F1084" s="98">
        <f t="shared" si="10"/>
        <v>7.2</v>
      </c>
      <c r="G1084" s="98"/>
      <c r="H1084" s="143"/>
    </row>
    <row r="1085" spans="1:8" x14ac:dyDescent="0.3">
      <c r="A1085" s="107">
        <v>27395</v>
      </c>
      <c r="B1085" s="39">
        <v>8.1</v>
      </c>
      <c r="C1085" s="141" t="s">
        <v>0</v>
      </c>
      <c r="D1085" s="148" t="s">
        <v>0</v>
      </c>
      <c r="E1085" s="148" t="s">
        <v>0</v>
      </c>
      <c r="F1085" s="98">
        <f t="shared" si="10"/>
        <v>8.1</v>
      </c>
      <c r="G1085" s="98"/>
      <c r="H1085" s="143"/>
    </row>
    <row r="1086" spans="1:8" x14ac:dyDescent="0.3">
      <c r="A1086" s="107">
        <v>27426</v>
      </c>
      <c r="B1086" s="39">
        <v>8.1</v>
      </c>
      <c r="C1086" s="141" t="s">
        <v>0</v>
      </c>
      <c r="D1086" s="148" t="s">
        <v>0</v>
      </c>
      <c r="E1086" s="148" t="s">
        <v>0</v>
      </c>
      <c r="F1086" s="98">
        <f t="shared" si="10"/>
        <v>8.1</v>
      </c>
      <c r="G1086" s="98"/>
      <c r="H1086" s="143"/>
    </row>
    <row r="1087" spans="1:8" x14ac:dyDescent="0.3">
      <c r="A1087" s="107">
        <v>27454</v>
      </c>
      <c r="B1087" s="39">
        <v>8.6</v>
      </c>
      <c r="C1087" s="141" t="s">
        <v>0</v>
      </c>
      <c r="D1087" s="148" t="s">
        <v>0</v>
      </c>
      <c r="E1087" s="148" t="s">
        <v>0</v>
      </c>
      <c r="F1087" s="98">
        <f t="shared" si="10"/>
        <v>8.6</v>
      </c>
      <c r="G1087" s="98"/>
      <c r="H1087" s="143"/>
    </row>
    <row r="1088" spans="1:8" x14ac:dyDescent="0.3">
      <c r="A1088" s="107">
        <v>27485</v>
      </c>
      <c r="B1088" s="39">
        <v>8.8000000000000007</v>
      </c>
      <c r="C1088" s="141" t="s">
        <v>0</v>
      </c>
      <c r="D1088" s="148" t="s">
        <v>0</v>
      </c>
      <c r="E1088" s="148" t="s">
        <v>0</v>
      </c>
      <c r="F1088" s="98">
        <f t="shared" si="10"/>
        <v>8.8000000000000007</v>
      </c>
      <c r="G1088" s="98"/>
      <c r="H1088" s="143"/>
    </row>
    <row r="1089" spans="1:8" x14ac:dyDescent="0.3">
      <c r="A1089" s="107">
        <v>27515</v>
      </c>
      <c r="B1089" s="39">
        <v>9</v>
      </c>
      <c r="C1089" s="141" t="s">
        <v>0</v>
      </c>
      <c r="D1089" s="148" t="s">
        <v>0</v>
      </c>
      <c r="E1089" s="148" t="s">
        <v>0</v>
      </c>
      <c r="F1089" s="98">
        <f t="shared" si="10"/>
        <v>9</v>
      </c>
      <c r="G1089" s="98"/>
      <c r="H1089" s="143"/>
    </row>
    <row r="1090" spans="1:8" x14ac:dyDescent="0.3">
      <c r="A1090" s="107">
        <v>27546</v>
      </c>
      <c r="B1090" s="39">
        <v>8.8000000000000007</v>
      </c>
      <c r="C1090" s="141" t="s">
        <v>0</v>
      </c>
      <c r="D1090" s="148" t="s">
        <v>0</v>
      </c>
      <c r="E1090" s="148" t="s">
        <v>0</v>
      </c>
      <c r="F1090" s="98">
        <f t="shared" si="10"/>
        <v>8.8000000000000007</v>
      </c>
      <c r="G1090" s="98"/>
      <c r="H1090" s="143"/>
    </row>
    <row r="1091" spans="1:8" x14ac:dyDescent="0.3">
      <c r="A1091" s="107">
        <v>27576</v>
      </c>
      <c r="B1091" s="39">
        <v>8.6</v>
      </c>
      <c r="C1091" s="141" t="s">
        <v>0</v>
      </c>
      <c r="D1091" s="148" t="s">
        <v>0</v>
      </c>
      <c r="E1091" s="148" t="s">
        <v>0</v>
      </c>
      <c r="F1091" s="98">
        <f t="shared" si="10"/>
        <v>8.6</v>
      </c>
      <c r="G1091" s="98"/>
      <c r="H1091" s="143"/>
    </row>
    <row r="1092" spans="1:8" x14ac:dyDescent="0.3">
      <c r="A1092" s="107">
        <v>27607</v>
      </c>
      <c r="B1092" s="39">
        <v>8.4</v>
      </c>
      <c r="C1092" s="141" t="s">
        <v>0</v>
      </c>
      <c r="D1092" s="148" t="s">
        <v>0</v>
      </c>
      <c r="E1092" s="148" t="s">
        <v>0</v>
      </c>
      <c r="F1092" s="98">
        <f t="shared" si="10"/>
        <v>8.4</v>
      </c>
      <c r="G1092" s="98"/>
      <c r="H1092" s="143"/>
    </row>
    <row r="1093" spans="1:8" x14ac:dyDescent="0.3">
      <c r="A1093" s="107">
        <v>27638</v>
      </c>
      <c r="B1093" s="39">
        <v>8.4</v>
      </c>
      <c r="C1093" s="141" t="s">
        <v>0</v>
      </c>
      <c r="D1093" s="148" t="s">
        <v>0</v>
      </c>
      <c r="E1093" s="148" t="s">
        <v>0</v>
      </c>
      <c r="F1093" s="98">
        <f t="shared" si="10"/>
        <v>8.4</v>
      </c>
      <c r="G1093" s="98"/>
      <c r="H1093" s="143"/>
    </row>
    <row r="1094" spans="1:8" x14ac:dyDescent="0.3">
      <c r="A1094" s="107">
        <v>27668</v>
      </c>
      <c r="B1094" s="39">
        <v>8.4</v>
      </c>
      <c r="C1094" s="141" t="s">
        <v>0</v>
      </c>
      <c r="D1094" s="148" t="s">
        <v>0</v>
      </c>
      <c r="E1094" s="148" t="s">
        <v>0</v>
      </c>
      <c r="F1094" s="98">
        <f t="shared" si="10"/>
        <v>8.4</v>
      </c>
      <c r="G1094" s="98"/>
      <c r="H1094" s="143"/>
    </row>
    <row r="1095" spans="1:8" x14ac:dyDescent="0.3">
      <c r="A1095" s="107">
        <v>27699</v>
      </c>
      <c r="B1095" s="39">
        <v>8.3000000000000007</v>
      </c>
      <c r="C1095" s="141" t="s">
        <v>0</v>
      </c>
      <c r="D1095" s="148" t="s">
        <v>0</v>
      </c>
      <c r="E1095" s="148" t="s">
        <v>0</v>
      </c>
      <c r="F1095" s="98">
        <f t="shared" si="10"/>
        <v>8.3000000000000007</v>
      </c>
      <c r="G1095" s="98"/>
      <c r="H1095" s="143"/>
    </row>
    <row r="1096" spans="1:8" x14ac:dyDescent="0.3">
      <c r="A1096" s="107">
        <v>27729</v>
      </c>
      <c r="B1096" s="39">
        <v>8.1999999999999993</v>
      </c>
      <c r="C1096" s="141" t="s">
        <v>0</v>
      </c>
      <c r="D1096" s="148" t="s">
        <v>0</v>
      </c>
      <c r="E1096" s="148" t="s">
        <v>0</v>
      </c>
      <c r="F1096" s="98">
        <f t="shared" si="10"/>
        <v>8.1999999999999993</v>
      </c>
      <c r="G1096" s="98"/>
      <c r="H1096" s="143"/>
    </row>
    <row r="1097" spans="1:8" x14ac:dyDescent="0.3">
      <c r="A1097" s="107">
        <v>27760</v>
      </c>
      <c r="B1097" s="39">
        <v>7.9</v>
      </c>
      <c r="C1097" s="141" t="s">
        <v>0</v>
      </c>
      <c r="D1097" s="148" t="s">
        <v>0</v>
      </c>
      <c r="E1097" s="148" t="s">
        <v>0</v>
      </c>
      <c r="F1097" s="98">
        <f t="shared" si="10"/>
        <v>7.9</v>
      </c>
      <c r="G1097" s="98"/>
      <c r="H1097" s="143"/>
    </row>
    <row r="1098" spans="1:8" x14ac:dyDescent="0.3">
      <c r="A1098" s="107">
        <v>27791</v>
      </c>
      <c r="B1098" s="39">
        <v>7.7</v>
      </c>
      <c r="C1098" s="141" t="s">
        <v>0</v>
      </c>
      <c r="D1098" s="148" t="s">
        <v>0</v>
      </c>
      <c r="E1098" s="148" t="s">
        <v>0</v>
      </c>
      <c r="F1098" s="98">
        <f t="shared" si="10"/>
        <v>7.7</v>
      </c>
      <c r="G1098" s="98"/>
      <c r="H1098" s="143"/>
    </row>
    <row r="1099" spans="1:8" x14ac:dyDescent="0.3">
      <c r="A1099" s="107">
        <v>27820</v>
      </c>
      <c r="B1099" s="39">
        <v>7.6</v>
      </c>
      <c r="C1099" s="141" t="s">
        <v>0</v>
      </c>
      <c r="D1099" s="148" t="s">
        <v>0</v>
      </c>
      <c r="E1099" s="148" t="s">
        <v>0</v>
      </c>
      <c r="F1099" s="98">
        <f t="shared" si="10"/>
        <v>7.6</v>
      </c>
      <c r="G1099" s="98"/>
      <c r="H1099" s="143"/>
    </row>
    <row r="1100" spans="1:8" x14ac:dyDescent="0.3">
      <c r="A1100" s="107">
        <v>27851</v>
      </c>
      <c r="B1100" s="39">
        <v>7.7</v>
      </c>
      <c r="C1100" s="141" t="s">
        <v>0</v>
      </c>
      <c r="D1100" s="148" t="s">
        <v>0</v>
      </c>
      <c r="E1100" s="148" t="s">
        <v>0</v>
      </c>
      <c r="F1100" s="98">
        <f t="shared" si="10"/>
        <v>7.7</v>
      </c>
      <c r="G1100" s="98"/>
      <c r="H1100" s="143"/>
    </row>
    <row r="1101" spans="1:8" x14ac:dyDescent="0.3">
      <c r="A1101" s="107">
        <v>27881</v>
      </c>
      <c r="B1101" s="39">
        <v>7.4</v>
      </c>
      <c r="C1101" s="141" t="s">
        <v>0</v>
      </c>
      <c r="D1101" s="148" t="s">
        <v>0</v>
      </c>
      <c r="E1101" s="148" t="s">
        <v>0</v>
      </c>
      <c r="F1101" s="98">
        <f t="shared" si="10"/>
        <v>7.4</v>
      </c>
      <c r="G1101" s="98"/>
      <c r="H1101" s="143"/>
    </row>
    <row r="1102" spans="1:8" x14ac:dyDescent="0.3">
      <c r="A1102" s="107">
        <v>27912</v>
      </c>
      <c r="B1102" s="39">
        <v>7.6</v>
      </c>
      <c r="C1102" s="141" t="s">
        <v>0</v>
      </c>
      <c r="D1102" s="148" t="s">
        <v>0</v>
      </c>
      <c r="E1102" s="148" t="s">
        <v>0</v>
      </c>
      <c r="F1102" s="98">
        <f t="shared" si="10"/>
        <v>7.6</v>
      </c>
      <c r="G1102" s="98"/>
      <c r="H1102" s="143"/>
    </row>
    <row r="1103" spans="1:8" x14ac:dyDescent="0.3">
      <c r="A1103" s="107">
        <v>27942</v>
      </c>
      <c r="B1103" s="39">
        <v>7.8</v>
      </c>
      <c r="C1103" s="141" t="s">
        <v>0</v>
      </c>
      <c r="D1103" s="148" t="s">
        <v>0</v>
      </c>
      <c r="E1103" s="148" t="s">
        <v>0</v>
      </c>
      <c r="F1103" s="98">
        <f t="shared" si="10"/>
        <v>7.8</v>
      </c>
      <c r="G1103" s="98"/>
      <c r="H1103" s="143"/>
    </row>
    <row r="1104" spans="1:8" x14ac:dyDescent="0.3">
      <c r="A1104" s="107">
        <v>27973</v>
      </c>
      <c r="B1104" s="39">
        <v>7.8</v>
      </c>
      <c r="C1104" s="141" t="s">
        <v>0</v>
      </c>
      <c r="D1104" s="148" t="s">
        <v>0</v>
      </c>
      <c r="E1104" s="148" t="s">
        <v>0</v>
      </c>
      <c r="F1104" s="98">
        <f t="shared" si="10"/>
        <v>7.8</v>
      </c>
      <c r="G1104" s="98"/>
      <c r="H1104" s="143"/>
    </row>
    <row r="1105" spans="1:8" x14ac:dyDescent="0.3">
      <c r="A1105" s="107">
        <v>28004</v>
      </c>
      <c r="B1105" s="39">
        <v>7.6</v>
      </c>
      <c r="C1105" s="141" t="s">
        <v>0</v>
      </c>
      <c r="D1105" s="148" t="s">
        <v>0</v>
      </c>
      <c r="E1105" s="148" t="s">
        <v>0</v>
      </c>
      <c r="F1105" s="98">
        <f t="shared" si="10"/>
        <v>7.6</v>
      </c>
      <c r="G1105" s="98"/>
      <c r="H1105" s="143"/>
    </row>
    <row r="1106" spans="1:8" x14ac:dyDescent="0.3">
      <c r="A1106" s="107">
        <v>28034</v>
      </c>
      <c r="B1106" s="39">
        <v>7.7</v>
      </c>
      <c r="C1106" s="141" t="s">
        <v>0</v>
      </c>
      <c r="D1106" s="148" t="s">
        <v>0</v>
      </c>
      <c r="E1106" s="148" t="s">
        <v>0</v>
      </c>
      <c r="F1106" s="98">
        <f t="shared" si="10"/>
        <v>7.7</v>
      </c>
      <c r="G1106" s="98"/>
      <c r="H1106" s="143"/>
    </row>
    <row r="1107" spans="1:8" x14ac:dyDescent="0.3">
      <c r="A1107" s="107">
        <v>28065</v>
      </c>
      <c r="B1107" s="39">
        <v>7.8</v>
      </c>
      <c r="C1107" s="141" t="s">
        <v>0</v>
      </c>
      <c r="D1107" s="148" t="s">
        <v>0</v>
      </c>
      <c r="E1107" s="148" t="s">
        <v>0</v>
      </c>
      <c r="F1107" s="98">
        <f t="shared" si="10"/>
        <v>7.8</v>
      </c>
      <c r="G1107" s="98"/>
      <c r="H1107" s="143"/>
    </row>
    <row r="1108" spans="1:8" x14ac:dyDescent="0.3">
      <c r="A1108" s="107">
        <v>28095</v>
      </c>
      <c r="B1108" s="39">
        <v>7.8</v>
      </c>
      <c r="C1108" s="141" t="s">
        <v>0</v>
      </c>
      <c r="D1108" s="148" t="s">
        <v>0</v>
      </c>
      <c r="E1108" s="148" t="s">
        <v>0</v>
      </c>
      <c r="F1108" s="98">
        <f t="shared" si="10"/>
        <v>7.8</v>
      </c>
      <c r="G1108" s="98"/>
      <c r="H1108" s="143"/>
    </row>
    <row r="1109" spans="1:8" x14ac:dyDescent="0.3">
      <c r="A1109" s="107">
        <v>28126</v>
      </c>
      <c r="B1109" s="39">
        <v>7.5</v>
      </c>
      <c r="C1109" s="141" t="s">
        <v>0</v>
      </c>
      <c r="D1109" s="148" t="s">
        <v>0</v>
      </c>
      <c r="E1109" s="148" t="s">
        <v>0</v>
      </c>
      <c r="F1109" s="98">
        <f t="shared" si="10"/>
        <v>7.5</v>
      </c>
      <c r="G1109" s="98"/>
      <c r="H1109" s="143"/>
    </row>
    <row r="1110" spans="1:8" x14ac:dyDescent="0.3">
      <c r="A1110" s="107">
        <v>28157</v>
      </c>
      <c r="B1110" s="39">
        <v>7.6</v>
      </c>
      <c r="C1110" s="141" t="s">
        <v>0</v>
      </c>
      <c r="D1110" s="148" t="s">
        <v>0</v>
      </c>
      <c r="E1110" s="148" t="s">
        <v>0</v>
      </c>
      <c r="F1110" s="98">
        <f t="shared" si="10"/>
        <v>7.6</v>
      </c>
      <c r="G1110" s="98"/>
      <c r="H1110" s="143"/>
    </row>
    <row r="1111" spans="1:8" x14ac:dyDescent="0.3">
      <c r="A1111" s="107">
        <v>28185</v>
      </c>
      <c r="B1111" s="39">
        <v>7.4</v>
      </c>
      <c r="C1111" s="141" t="s">
        <v>0</v>
      </c>
      <c r="D1111" s="148" t="s">
        <v>0</v>
      </c>
      <c r="E1111" s="148" t="s">
        <v>0</v>
      </c>
      <c r="F1111" s="98">
        <f t="shared" si="10"/>
        <v>7.4</v>
      </c>
      <c r="G1111" s="98"/>
      <c r="H1111" s="143"/>
    </row>
    <row r="1112" spans="1:8" x14ac:dyDescent="0.3">
      <c r="A1112" s="107">
        <v>28216</v>
      </c>
      <c r="B1112" s="39">
        <v>7.2</v>
      </c>
      <c r="C1112" s="141" t="s">
        <v>0</v>
      </c>
      <c r="D1112" s="148" t="s">
        <v>0</v>
      </c>
      <c r="E1112" s="148" t="s">
        <v>0</v>
      </c>
      <c r="F1112" s="98">
        <f t="shared" si="10"/>
        <v>7.2</v>
      </c>
      <c r="G1112" s="98"/>
      <c r="H1112" s="143"/>
    </row>
    <row r="1113" spans="1:8" x14ac:dyDescent="0.3">
      <c r="A1113" s="107">
        <v>28246</v>
      </c>
      <c r="B1113" s="39">
        <v>7</v>
      </c>
      <c r="C1113" s="141" t="s">
        <v>0</v>
      </c>
      <c r="D1113" s="148" t="s">
        <v>0</v>
      </c>
      <c r="E1113" s="148" t="s">
        <v>0</v>
      </c>
      <c r="F1113" s="98">
        <f t="shared" si="10"/>
        <v>7</v>
      </c>
      <c r="G1113" s="98"/>
      <c r="H1113" s="143"/>
    </row>
    <row r="1114" spans="1:8" x14ac:dyDescent="0.3">
      <c r="A1114" s="107">
        <v>28277</v>
      </c>
      <c r="B1114" s="39">
        <v>7.2</v>
      </c>
      <c r="C1114" s="141" t="s">
        <v>0</v>
      </c>
      <c r="D1114" s="148" t="s">
        <v>0</v>
      </c>
      <c r="E1114" s="148" t="s">
        <v>0</v>
      </c>
      <c r="F1114" s="98">
        <f t="shared" si="10"/>
        <v>7.2</v>
      </c>
      <c r="G1114" s="98"/>
      <c r="H1114" s="143"/>
    </row>
    <row r="1115" spans="1:8" x14ac:dyDescent="0.3">
      <c r="A1115" s="107">
        <v>28307</v>
      </c>
      <c r="B1115" s="39">
        <v>6.9</v>
      </c>
      <c r="C1115" s="141" t="s">
        <v>0</v>
      </c>
      <c r="D1115" s="148" t="s">
        <v>0</v>
      </c>
      <c r="E1115" s="148" t="s">
        <v>0</v>
      </c>
      <c r="F1115" s="98">
        <f t="shared" si="10"/>
        <v>6.9</v>
      </c>
      <c r="G1115" s="98"/>
      <c r="H1115" s="143"/>
    </row>
    <row r="1116" spans="1:8" x14ac:dyDescent="0.3">
      <c r="A1116" s="107">
        <v>28338</v>
      </c>
      <c r="B1116" s="39">
        <v>7</v>
      </c>
      <c r="C1116" s="141" t="s">
        <v>0</v>
      </c>
      <c r="D1116" s="148" t="s">
        <v>0</v>
      </c>
      <c r="E1116" s="148" t="s">
        <v>0</v>
      </c>
      <c r="F1116" s="98">
        <f t="shared" si="10"/>
        <v>7</v>
      </c>
      <c r="G1116" s="98"/>
      <c r="H1116" s="143"/>
    </row>
    <row r="1117" spans="1:8" x14ac:dyDescent="0.3">
      <c r="A1117" s="107">
        <v>28369</v>
      </c>
      <c r="B1117" s="39">
        <v>6.8</v>
      </c>
      <c r="C1117" s="141" t="s">
        <v>0</v>
      </c>
      <c r="D1117" s="148" t="s">
        <v>0</v>
      </c>
      <c r="E1117" s="148" t="s">
        <v>0</v>
      </c>
      <c r="F1117" s="98">
        <f t="shared" si="10"/>
        <v>6.8</v>
      </c>
      <c r="G1117" s="98"/>
      <c r="H1117" s="143"/>
    </row>
    <row r="1118" spans="1:8" x14ac:dyDescent="0.3">
      <c r="A1118" s="107">
        <v>28399</v>
      </c>
      <c r="B1118" s="39">
        <v>6.8</v>
      </c>
      <c r="C1118" s="141" t="s">
        <v>0</v>
      </c>
      <c r="D1118" s="148" t="s">
        <v>0</v>
      </c>
      <c r="E1118" s="148" t="s">
        <v>0</v>
      </c>
      <c r="F1118" s="98">
        <f t="shared" si="10"/>
        <v>6.8</v>
      </c>
      <c r="G1118" s="98"/>
      <c r="H1118" s="143"/>
    </row>
    <row r="1119" spans="1:8" x14ac:dyDescent="0.3">
      <c r="A1119" s="107">
        <v>28430</v>
      </c>
      <c r="B1119" s="39">
        <v>6.8</v>
      </c>
      <c r="C1119" s="141" t="s">
        <v>0</v>
      </c>
      <c r="D1119" s="148" t="s">
        <v>0</v>
      </c>
      <c r="E1119" s="148" t="s">
        <v>0</v>
      </c>
      <c r="F1119" s="98">
        <f t="shared" si="10"/>
        <v>6.8</v>
      </c>
      <c r="G1119" s="98"/>
      <c r="H1119" s="143"/>
    </row>
    <row r="1120" spans="1:8" x14ac:dyDescent="0.3">
      <c r="A1120" s="107">
        <v>28460</v>
      </c>
      <c r="B1120" s="39">
        <v>6.4</v>
      </c>
      <c r="C1120" s="141" t="s">
        <v>0</v>
      </c>
      <c r="D1120" s="148" t="s">
        <v>0</v>
      </c>
      <c r="E1120" s="148" t="s">
        <v>0</v>
      </c>
      <c r="F1120" s="98">
        <f t="shared" si="10"/>
        <v>6.4</v>
      </c>
      <c r="G1120" s="98"/>
      <c r="H1120" s="143"/>
    </row>
    <row r="1121" spans="1:8" x14ac:dyDescent="0.3">
      <c r="A1121" s="107">
        <v>28491</v>
      </c>
      <c r="B1121" s="39">
        <v>6.4</v>
      </c>
      <c r="C1121" s="141" t="s">
        <v>0</v>
      </c>
      <c r="D1121" s="148" t="s">
        <v>0</v>
      </c>
      <c r="E1121" s="148" t="s">
        <v>0</v>
      </c>
      <c r="F1121" s="98">
        <f t="shared" si="10"/>
        <v>6.4</v>
      </c>
      <c r="G1121" s="98"/>
      <c r="H1121" s="143"/>
    </row>
    <row r="1122" spans="1:8" x14ac:dyDescent="0.3">
      <c r="A1122" s="107">
        <v>28522</v>
      </c>
      <c r="B1122" s="39">
        <v>6.3</v>
      </c>
      <c r="C1122" s="141" t="s">
        <v>0</v>
      </c>
      <c r="D1122" s="148" t="s">
        <v>0</v>
      </c>
      <c r="E1122" s="148" t="s">
        <v>0</v>
      </c>
      <c r="F1122" s="98">
        <f t="shared" si="10"/>
        <v>6.3</v>
      </c>
      <c r="G1122" s="98"/>
      <c r="H1122" s="143"/>
    </row>
    <row r="1123" spans="1:8" x14ac:dyDescent="0.3">
      <c r="A1123" s="107">
        <v>28550</v>
      </c>
      <c r="B1123" s="39">
        <v>6.3</v>
      </c>
      <c r="C1123" s="141" t="s">
        <v>0</v>
      </c>
      <c r="D1123" s="148" t="s">
        <v>0</v>
      </c>
      <c r="E1123" s="148" t="s">
        <v>0</v>
      </c>
      <c r="F1123" s="98">
        <f t="shared" si="10"/>
        <v>6.3</v>
      </c>
      <c r="G1123" s="98"/>
      <c r="H1123" s="143"/>
    </row>
    <row r="1124" spans="1:8" x14ac:dyDescent="0.3">
      <c r="A1124" s="107">
        <v>28581</v>
      </c>
      <c r="B1124" s="39">
        <v>6.1</v>
      </c>
      <c r="C1124" s="141" t="s">
        <v>0</v>
      </c>
      <c r="D1124" s="148" t="s">
        <v>0</v>
      </c>
      <c r="E1124" s="148" t="s">
        <v>0</v>
      </c>
      <c r="F1124" s="98">
        <f t="shared" si="10"/>
        <v>6.1</v>
      </c>
      <c r="G1124" s="98"/>
      <c r="H1124" s="143"/>
    </row>
    <row r="1125" spans="1:8" x14ac:dyDescent="0.3">
      <c r="A1125" s="107">
        <v>28611</v>
      </c>
      <c r="B1125" s="39">
        <v>6</v>
      </c>
      <c r="C1125" s="141" t="s">
        <v>0</v>
      </c>
      <c r="D1125" s="148" t="s">
        <v>0</v>
      </c>
      <c r="E1125" s="148" t="s">
        <v>0</v>
      </c>
      <c r="F1125" s="98">
        <f t="shared" si="10"/>
        <v>6</v>
      </c>
      <c r="G1125" s="98"/>
      <c r="H1125" s="143"/>
    </row>
    <row r="1126" spans="1:8" x14ac:dyDescent="0.3">
      <c r="A1126" s="107">
        <v>28642</v>
      </c>
      <c r="B1126" s="39">
        <v>5.9</v>
      </c>
      <c r="C1126" s="141" t="s">
        <v>0</v>
      </c>
      <c r="D1126" s="148" t="s">
        <v>0</v>
      </c>
      <c r="E1126" s="148" t="s">
        <v>0</v>
      </c>
      <c r="F1126" s="98">
        <f t="shared" si="10"/>
        <v>5.9</v>
      </c>
      <c r="G1126" s="98"/>
      <c r="H1126" s="143"/>
    </row>
    <row r="1127" spans="1:8" x14ac:dyDescent="0.3">
      <c r="A1127" s="107">
        <v>28672</v>
      </c>
      <c r="B1127" s="39">
        <v>6.2</v>
      </c>
      <c r="C1127" s="141" t="s">
        <v>0</v>
      </c>
      <c r="D1127" s="148" t="s">
        <v>0</v>
      </c>
      <c r="E1127" s="148" t="s">
        <v>0</v>
      </c>
      <c r="F1127" s="98">
        <f t="shared" si="10"/>
        <v>6.2</v>
      </c>
      <c r="G1127" s="98"/>
      <c r="H1127" s="143"/>
    </row>
    <row r="1128" spans="1:8" x14ac:dyDescent="0.3">
      <c r="A1128" s="107">
        <v>28703</v>
      </c>
      <c r="B1128" s="39">
        <v>5.9</v>
      </c>
      <c r="C1128" s="141" t="s">
        <v>0</v>
      </c>
      <c r="D1128" s="148" t="s">
        <v>0</v>
      </c>
      <c r="E1128" s="148" t="s">
        <v>0</v>
      </c>
      <c r="F1128" s="98">
        <f t="shared" si="10"/>
        <v>5.9</v>
      </c>
      <c r="G1128" s="98"/>
      <c r="H1128" s="143"/>
    </row>
    <row r="1129" spans="1:8" x14ac:dyDescent="0.3">
      <c r="A1129" s="107">
        <v>28734</v>
      </c>
      <c r="B1129" s="39">
        <v>6</v>
      </c>
      <c r="C1129" s="141" t="s">
        <v>0</v>
      </c>
      <c r="D1129" s="148" t="s">
        <v>0</v>
      </c>
      <c r="E1129" s="148" t="s">
        <v>0</v>
      </c>
      <c r="F1129" s="98">
        <f t="shared" si="10"/>
        <v>6</v>
      </c>
      <c r="G1129" s="98"/>
      <c r="H1129" s="143"/>
    </row>
    <row r="1130" spans="1:8" x14ac:dyDescent="0.3">
      <c r="A1130" s="107">
        <v>28764</v>
      </c>
      <c r="B1130" s="39">
        <v>5.8</v>
      </c>
      <c r="C1130" s="141" t="s">
        <v>0</v>
      </c>
      <c r="D1130" s="148" t="s">
        <v>0</v>
      </c>
      <c r="E1130" s="148" t="s">
        <v>0</v>
      </c>
      <c r="F1130" s="98">
        <f t="shared" si="10"/>
        <v>5.8</v>
      </c>
      <c r="G1130" s="98"/>
      <c r="H1130" s="143"/>
    </row>
    <row r="1131" spans="1:8" x14ac:dyDescent="0.3">
      <c r="A1131" s="107">
        <v>28795</v>
      </c>
      <c r="B1131" s="39">
        <v>5.9</v>
      </c>
      <c r="C1131" s="141" t="s">
        <v>0</v>
      </c>
      <c r="D1131" s="148" t="s">
        <v>0</v>
      </c>
      <c r="E1131" s="148" t="s">
        <v>0</v>
      </c>
      <c r="F1131" s="98">
        <f t="shared" si="10"/>
        <v>5.9</v>
      </c>
      <c r="G1131" s="98"/>
      <c r="H1131" s="143"/>
    </row>
    <row r="1132" spans="1:8" x14ac:dyDescent="0.3">
      <c r="A1132" s="107">
        <v>28825</v>
      </c>
      <c r="B1132" s="39">
        <v>6</v>
      </c>
      <c r="C1132" s="141" t="s">
        <v>0</v>
      </c>
      <c r="D1132" s="148" t="s">
        <v>0</v>
      </c>
      <c r="E1132" s="148" t="s">
        <v>0</v>
      </c>
      <c r="F1132" s="98">
        <f t="shared" si="10"/>
        <v>6</v>
      </c>
      <c r="G1132" s="98"/>
      <c r="H1132" s="143"/>
    </row>
    <row r="1133" spans="1:8" x14ac:dyDescent="0.3">
      <c r="A1133" s="107">
        <v>28856</v>
      </c>
      <c r="B1133" s="39">
        <v>5.9</v>
      </c>
      <c r="C1133" s="141" t="s">
        <v>0</v>
      </c>
      <c r="D1133" s="148" t="s">
        <v>0</v>
      </c>
      <c r="E1133" s="148" t="s">
        <v>0</v>
      </c>
      <c r="F1133" s="98">
        <f t="shared" si="10"/>
        <v>5.9</v>
      </c>
      <c r="G1133" s="98"/>
      <c r="H1133" s="143"/>
    </row>
    <row r="1134" spans="1:8" x14ac:dyDescent="0.3">
      <c r="A1134" s="107">
        <v>28887</v>
      </c>
      <c r="B1134" s="39">
        <v>5.9</v>
      </c>
      <c r="C1134" s="141" t="s">
        <v>0</v>
      </c>
      <c r="D1134" s="148" t="s">
        <v>0</v>
      </c>
      <c r="E1134" s="148" t="s">
        <v>0</v>
      </c>
      <c r="F1134" s="98">
        <f t="shared" si="10"/>
        <v>5.9</v>
      </c>
      <c r="G1134" s="98"/>
      <c r="H1134" s="143"/>
    </row>
    <row r="1135" spans="1:8" x14ac:dyDescent="0.3">
      <c r="A1135" s="107">
        <v>28915</v>
      </c>
      <c r="B1135" s="39">
        <v>5.8</v>
      </c>
      <c r="C1135" s="141" t="s">
        <v>0</v>
      </c>
      <c r="D1135" s="148" t="s">
        <v>0</v>
      </c>
      <c r="E1135" s="148" t="s">
        <v>0</v>
      </c>
      <c r="F1135" s="98">
        <f t="shared" si="10"/>
        <v>5.8</v>
      </c>
      <c r="G1135" s="98"/>
      <c r="H1135" s="143"/>
    </row>
    <row r="1136" spans="1:8" x14ac:dyDescent="0.3">
      <c r="A1136" s="107">
        <v>28946</v>
      </c>
      <c r="B1136" s="39">
        <v>5.8</v>
      </c>
      <c r="C1136" s="141" t="s">
        <v>0</v>
      </c>
      <c r="D1136" s="148" t="s">
        <v>0</v>
      </c>
      <c r="E1136" s="148" t="s">
        <v>0</v>
      </c>
      <c r="F1136" s="98">
        <f t="shared" si="10"/>
        <v>5.8</v>
      </c>
      <c r="G1136" s="98"/>
      <c r="H1136" s="143"/>
    </row>
    <row r="1137" spans="1:8" x14ac:dyDescent="0.3">
      <c r="A1137" s="107">
        <v>28976</v>
      </c>
      <c r="B1137" s="39">
        <v>5.6</v>
      </c>
      <c r="C1137" s="141" t="s">
        <v>0</v>
      </c>
      <c r="D1137" s="148" t="s">
        <v>0</v>
      </c>
      <c r="E1137" s="148" t="s">
        <v>0</v>
      </c>
      <c r="F1137" s="98">
        <f t="shared" si="10"/>
        <v>5.6</v>
      </c>
      <c r="G1137" s="98"/>
      <c r="H1137" s="143"/>
    </row>
    <row r="1138" spans="1:8" x14ac:dyDescent="0.3">
      <c r="A1138" s="107">
        <v>29007</v>
      </c>
      <c r="B1138" s="39">
        <v>5.7</v>
      </c>
      <c r="C1138" s="141" t="s">
        <v>0</v>
      </c>
      <c r="D1138" s="148" t="s">
        <v>0</v>
      </c>
      <c r="E1138" s="148" t="s">
        <v>0</v>
      </c>
      <c r="F1138" s="98">
        <f t="shared" si="10"/>
        <v>5.7</v>
      </c>
      <c r="G1138" s="98"/>
      <c r="H1138" s="143"/>
    </row>
    <row r="1139" spans="1:8" x14ac:dyDescent="0.3">
      <c r="A1139" s="107">
        <v>29037</v>
      </c>
      <c r="B1139" s="39">
        <v>5.7</v>
      </c>
      <c r="C1139" s="141" t="s">
        <v>0</v>
      </c>
      <c r="D1139" s="148" t="s">
        <v>0</v>
      </c>
      <c r="E1139" s="148" t="s">
        <v>0</v>
      </c>
      <c r="F1139" s="98">
        <f t="shared" si="10"/>
        <v>5.7</v>
      </c>
      <c r="G1139" s="98"/>
      <c r="H1139" s="143"/>
    </row>
    <row r="1140" spans="1:8" x14ac:dyDescent="0.3">
      <c r="A1140" s="107">
        <v>29068</v>
      </c>
      <c r="B1140" s="39">
        <v>6</v>
      </c>
      <c r="C1140" s="141" t="s">
        <v>0</v>
      </c>
      <c r="D1140" s="148" t="s">
        <v>0</v>
      </c>
      <c r="E1140" s="148" t="s">
        <v>0</v>
      </c>
      <c r="F1140" s="98">
        <f t="shared" si="10"/>
        <v>6</v>
      </c>
      <c r="G1140" s="98"/>
      <c r="H1140" s="143"/>
    </row>
    <row r="1141" spans="1:8" x14ac:dyDescent="0.3">
      <c r="A1141" s="107">
        <v>29099</v>
      </c>
      <c r="B1141" s="39">
        <v>5.9</v>
      </c>
      <c r="C1141" s="141" t="s">
        <v>0</v>
      </c>
      <c r="D1141" s="148" t="s">
        <v>0</v>
      </c>
      <c r="E1141" s="148" t="s">
        <v>0</v>
      </c>
      <c r="F1141" s="98">
        <f t="shared" si="10"/>
        <v>5.9</v>
      </c>
      <c r="G1141" s="98"/>
      <c r="H1141" s="143"/>
    </row>
    <row r="1142" spans="1:8" x14ac:dyDescent="0.3">
      <c r="A1142" s="107">
        <v>29129</v>
      </c>
      <c r="B1142" s="39">
        <v>6</v>
      </c>
      <c r="C1142" s="141" t="s">
        <v>0</v>
      </c>
      <c r="D1142" s="148" t="s">
        <v>0</v>
      </c>
      <c r="E1142" s="148" t="s">
        <v>0</v>
      </c>
      <c r="F1142" s="98">
        <f t="shared" si="10"/>
        <v>6</v>
      </c>
      <c r="G1142" s="98"/>
      <c r="H1142" s="143"/>
    </row>
    <row r="1143" spans="1:8" x14ac:dyDescent="0.3">
      <c r="A1143" s="107">
        <v>29160</v>
      </c>
      <c r="B1143" s="39">
        <v>5.9</v>
      </c>
      <c r="C1143" s="141" t="s">
        <v>0</v>
      </c>
      <c r="D1143" s="148" t="s">
        <v>0</v>
      </c>
      <c r="E1143" s="148" t="s">
        <v>0</v>
      </c>
      <c r="F1143" s="98">
        <f t="shared" si="10"/>
        <v>5.9</v>
      </c>
      <c r="G1143" s="98"/>
      <c r="H1143" s="143"/>
    </row>
    <row r="1144" spans="1:8" x14ac:dyDescent="0.3">
      <c r="A1144" s="107">
        <v>29190</v>
      </c>
      <c r="B1144" s="39">
        <v>6</v>
      </c>
      <c r="C1144" s="141" t="s">
        <v>0</v>
      </c>
      <c r="D1144" s="148" t="s">
        <v>0</v>
      </c>
      <c r="E1144" s="148" t="s">
        <v>0</v>
      </c>
      <c r="F1144" s="98">
        <f t="shared" si="10"/>
        <v>6</v>
      </c>
      <c r="G1144" s="98"/>
      <c r="H1144" s="143"/>
    </row>
    <row r="1145" spans="1:8" x14ac:dyDescent="0.3">
      <c r="A1145" s="107">
        <v>29221</v>
      </c>
      <c r="B1145" s="39">
        <v>6.3</v>
      </c>
      <c r="C1145" s="141" t="s">
        <v>0</v>
      </c>
      <c r="D1145" s="148" t="s">
        <v>0</v>
      </c>
      <c r="E1145" s="148" t="s">
        <v>0</v>
      </c>
      <c r="F1145" s="98">
        <f t="shared" si="10"/>
        <v>6.3</v>
      </c>
      <c r="G1145" s="98"/>
      <c r="H1145" s="143"/>
    </row>
    <row r="1146" spans="1:8" x14ac:dyDescent="0.3">
      <c r="A1146" s="107">
        <v>29252</v>
      </c>
      <c r="B1146" s="39">
        <v>6.3</v>
      </c>
      <c r="C1146" s="141" t="s">
        <v>0</v>
      </c>
      <c r="D1146" s="148" t="s">
        <v>0</v>
      </c>
      <c r="E1146" s="148" t="s">
        <v>0</v>
      </c>
      <c r="F1146" s="98">
        <f t="shared" ref="F1146:F1209" si="11">B1146</f>
        <v>6.3</v>
      </c>
      <c r="G1146" s="98"/>
      <c r="H1146" s="143"/>
    </row>
    <row r="1147" spans="1:8" x14ac:dyDescent="0.3">
      <c r="A1147" s="107">
        <v>29281</v>
      </c>
      <c r="B1147" s="39">
        <v>6.3</v>
      </c>
      <c r="C1147" s="141" t="s">
        <v>0</v>
      </c>
      <c r="D1147" s="148" t="s">
        <v>0</v>
      </c>
      <c r="E1147" s="148" t="s">
        <v>0</v>
      </c>
      <c r="F1147" s="98">
        <f t="shared" si="11"/>
        <v>6.3</v>
      </c>
      <c r="G1147" s="98"/>
      <c r="H1147" s="143"/>
    </row>
    <row r="1148" spans="1:8" x14ac:dyDescent="0.3">
      <c r="A1148" s="107">
        <v>29312</v>
      </c>
      <c r="B1148" s="39">
        <v>6.9</v>
      </c>
      <c r="C1148" s="141" t="s">
        <v>0</v>
      </c>
      <c r="D1148" s="148" t="s">
        <v>0</v>
      </c>
      <c r="E1148" s="148" t="s">
        <v>0</v>
      </c>
      <c r="F1148" s="98">
        <f t="shared" si="11"/>
        <v>6.9</v>
      </c>
      <c r="G1148" s="98"/>
      <c r="H1148" s="143"/>
    </row>
    <row r="1149" spans="1:8" x14ac:dyDescent="0.3">
      <c r="A1149" s="107">
        <v>29342</v>
      </c>
      <c r="B1149" s="39">
        <v>7.5</v>
      </c>
      <c r="C1149" s="141" t="s">
        <v>0</v>
      </c>
      <c r="D1149" s="148" t="s">
        <v>0</v>
      </c>
      <c r="E1149" s="148" t="s">
        <v>0</v>
      </c>
      <c r="F1149" s="98">
        <f t="shared" si="11"/>
        <v>7.5</v>
      </c>
      <c r="G1149" s="98"/>
      <c r="H1149" s="143"/>
    </row>
    <row r="1150" spans="1:8" x14ac:dyDescent="0.3">
      <c r="A1150" s="107">
        <v>29373</v>
      </c>
      <c r="B1150" s="39">
        <v>7.6</v>
      </c>
      <c r="C1150" s="141" t="s">
        <v>0</v>
      </c>
      <c r="D1150" s="148" t="s">
        <v>0</v>
      </c>
      <c r="E1150" s="148" t="s">
        <v>0</v>
      </c>
      <c r="F1150" s="98">
        <f t="shared" si="11"/>
        <v>7.6</v>
      </c>
      <c r="G1150" s="98"/>
      <c r="H1150" s="143"/>
    </row>
    <row r="1151" spans="1:8" x14ac:dyDescent="0.3">
      <c r="A1151" s="107">
        <v>29403</v>
      </c>
      <c r="B1151" s="39">
        <v>7.8</v>
      </c>
      <c r="C1151" s="141" t="s">
        <v>0</v>
      </c>
      <c r="D1151" s="148" t="s">
        <v>0</v>
      </c>
      <c r="E1151" s="148" t="s">
        <v>0</v>
      </c>
      <c r="F1151" s="98">
        <f t="shared" si="11"/>
        <v>7.8</v>
      </c>
      <c r="G1151" s="98"/>
      <c r="H1151" s="143"/>
    </row>
    <row r="1152" spans="1:8" x14ac:dyDescent="0.3">
      <c r="A1152" s="107">
        <v>29434</v>
      </c>
      <c r="B1152" s="39">
        <v>7.7</v>
      </c>
      <c r="C1152" s="141" t="s">
        <v>0</v>
      </c>
      <c r="D1152" s="148" t="s">
        <v>0</v>
      </c>
      <c r="E1152" s="148" t="s">
        <v>0</v>
      </c>
      <c r="F1152" s="98">
        <f t="shared" si="11"/>
        <v>7.7</v>
      </c>
      <c r="G1152" s="98"/>
      <c r="H1152" s="143"/>
    </row>
    <row r="1153" spans="1:8" x14ac:dyDescent="0.3">
      <c r="A1153" s="107">
        <v>29465</v>
      </c>
      <c r="B1153" s="39">
        <v>7.5</v>
      </c>
      <c r="C1153" s="141" t="s">
        <v>0</v>
      </c>
      <c r="D1153" s="148" t="s">
        <v>0</v>
      </c>
      <c r="E1153" s="148" t="s">
        <v>0</v>
      </c>
      <c r="F1153" s="98">
        <f t="shared" si="11"/>
        <v>7.5</v>
      </c>
      <c r="G1153" s="98"/>
      <c r="H1153" s="143"/>
    </row>
    <row r="1154" spans="1:8" x14ac:dyDescent="0.3">
      <c r="A1154" s="107">
        <v>29495</v>
      </c>
      <c r="B1154" s="39">
        <v>7.5</v>
      </c>
      <c r="C1154" s="141" t="s">
        <v>0</v>
      </c>
      <c r="D1154" s="148" t="s">
        <v>0</v>
      </c>
      <c r="E1154" s="148" t="s">
        <v>0</v>
      </c>
      <c r="F1154" s="98">
        <f t="shared" si="11"/>
        <v>7.5</v>
      </c>
      <c r="G1154" s="98"/>
      <c r="H1154" s="143"/>
    </row>
    <row r="1155" spans="1:8" x14ac:dyDescent="0.3">
      <c r="A1155" s="107">
        <v>29526</v>
      </c>
      <c r="B1155" s="39">
        <v>7.5</v>
      </c>
      <c r="C1155" s="141" t="s">
        <v>0</v>
      </c>
      <c r="D1155" s="148" t="s">
        <v>0</v>
      </c>
      <c r="E1155" s="148" t="s">
        <v>0</v>
      </c>
      <c r="F1155" s="98">
        <f t="shared" si="11"/>
        <v>7.5</v>
      </c>
      <c r="G1155" s="98"/>
      <c r="H1155" s="143"/>
    </row>
    <row r="1156" spans="1:8" x14ac:dyDescent="0.3">
      <c r="A1156" s="107">
        <v>29556</v>
      </c>
      <c r="B1156" s="39">
        <v>7.2</v>
      </c>
      <c r="C1156" s="141" t="s">
        <v>0</v>
      </c>
      <c r="D1156" s="148" t="s">
        <v>0</v>
      </c>
      <c r="E1156" s="148" t="s">
        <v>0</v>
      </c>
      <c r="F1156" s="98">
        <f t="shared" si="11"/>
        <v>7.2</v>
      </c>
      <c r="G1156" s="98"/>
      <c r="H1156" s="143"/>
    </row>
    <row r="1157" spans="1:8" x14ac:dyDescent="0.3">
      <c r="A1157" s="107">
        <v>29587</v>
      </c>
      <c r="B1157" s="39">
        <v>7.5</v>
      </c>
      <c r="C1157" s="141" t="s">
        <v>0</v>
      </c>
      <c r="D1157" s="148" t="s">
        <v>0</v>
      </c>
      <c r="E1157" s="148" t="s">
        <v>0</v>
      </c>
      <c r="F1157" s="98">
        <f t="shared" si="11"/>
        <v>7.5</v>
      </c>
      <c r="G1157" s="98"/>
      <c r="H1157" s="143"/>
    </row>
    <row r="1158" spans="1:8" x14ac:dyDescent="0.3">
      <c r="A1158" s="107">
        <v>29618</v>
      </c>
      <c r="B1158" s="39">
        <v>7.4</v>
      </c>
      <c r="C1158" s="141" t="s">
        <v>0</v>
      </c>
      <c r="D1158" s="148" t="s">
        <v>0</v>
      </c>
      <c r="E1158" s="148" t="s">
        <v>0</v>
      </c>
      <c r="F1158" s="98">
        <f t="shared" si="11"/>
        <v>7.4</v>
      </c>
      <c r="G1158" s="98"/>
      <c r="H1158" s="143"/>
    </row>
    <row r="1159" spans="1:8" x14ac:dyDescent="0.3">
      <c r="A1159" s="107">
        <v>29646</v>
      </c>
      <c r="B1159" s="39">
        <v>7.4</v>
      </c>
      <c r="C1159" s="141" t="s">
        <v>0</v>
      </c>
      <c r="D1159" s="148" t="s">
        <v>0</v>
      </c>
      <c r="E1159" s="148" t="s">
        <v>0</v>
      </c>
      <c r="F1159" s="98">
        <f t="shared" si="11"/>
        <v>7.4</v>
      </c>
      <c r="G1159" s="98"/>
      <c r="H1159" s="143"/>
    </row>
    <row r="1160" spans="1:8" x14ac:dyDescent="0.3">
      <c r="A1160" s="107">
        <v>29677</v>
      </c>
      <c r="B1160" s="39">
        <v>7.2</v>
      </c>
      <c r="C1160" s="141" t="s">
        <v>0</v>
      </c>
      <c r="D1160" s="148" t="s">
        <v>0</v>
      </c>
      <c r="E1160" s="148" t="s">
        <v>0</v>
      </c>
      <c r="F1160" s="98">
        <f t="shared" si="11"/>
        <v>7.2</v>
      </c>
      <c r="G1160" s="98"/>
      <c r="H1160" s="143"/>
    </row>
    <row r="1161" spans="1:8" x14ac:dyDescent="0.3">
      <c r="A1161" s="107">
        <v>29707</v>
      </c>
      <c r="B1161" s="39">
        <v>7.5</v>
      </c>
      <c r="C1161" s="141" t="s">
        <v>0</v>
      </c>
      <c r="D1161" s="148" t="s">
        <v>0</v>
      </c>
      <c r="E1161" s="148" t="s">
        <v>0</v>
      </c>
      <c r="F1161" s="98">
        <f t="shared" si="11"/>
        <v>7.5</v>
      </c>
      <c r="G1161" s="98"/>
      <c r="H1161" s="143"/>
    </row>
    <row r="1162" spans="1:8" x14ac:dyDescent="0.3">
      <c r="A1162" s="107">
        <v>29738</v>
      </c>
      <c r="B1162" s="39">
        <v>7.5</v>
      </c>
      <c r="C1162" s="141" t="s">
        <v>0</v>
      </c>
      <c r="D1162" s="148" t="s">
        <v>0</v>
      </c>
      <c r="E1162" s="148" t="s">
        <v>0</v>
      </c>
      <c r="F1162" s="98">
        <f t="shared" si="11"/>
        <v>7.5</v>
      </c>
      <c r="G1162" s="98"/>
      <c r="H1162" s="143"/>
    </row>
    <row r="1163" spans="1:8" x14ac:dyDescent="0.3">
      <c r="A1163" s="107">
        <v>29768</v>
      </c>
      <c r="B1163" s="39">
        <v>7.2</v>
      </c>
      <c r="C1163" s="141" t="s">
        <v>0</v>
      </c>
      <c r="D1163" s="148" t="s">
        <v>0</v>
      </c>
      <c r="E1163" s="148" t="s">
        <v>0</v>
      </c>
      <c r="F1163" s="98">
        <f t="shared" si="11"/>
        <v>7.2</v>
      </c>
      <c r="G1163" s="98"/>
      <c r="H1163" s="143"/>
    </row>
    <row r="1164" spans="1:8" x14ac:dyDescent="0.3">
      <c r="A1164" s="107">
        <v>29799</v>
      </c>
      <c r="B1164" s="39">
        <v>7.4</v>
      </c>
      <c r="C1164" s="141" t="s">
        <v>0</v>
      </c>
      <c r="D1164" s="148" t="s">
        <v>0</v>
      </c>
      <c r="E1164" s="148" t="s">
        <v>0</v>
      </c>
      <c r="F1164" s="98">
        <f t="shared" si="11"/>
        <v>7.4</v>
      </c>
      <c r="G1164" s="98"/>
      <c r="H1164" s="143"/>
    </row>
    <row r="1165" spans="1:8" x14ac:dyDescent="0.3">
      <c r="A1165" s="107">
        <v>29830</v>
      </c>
      <c r="B1165" s="39">
        <v>7.6</v>
      </c>
      <c r="C1165" s="141" t="s">
        <v>0</v>
      </c>
      <c r="D1165" s="148" t="s">
        <v>0</v>
      </c>
      <c r="E1165" s="148" t="s">
        <v>0</v>
      </c>
      <c r="F1165" s="98">
        <f t="shared" si="11"/>
        <v>7.6</v>
      </c>
      <c r="G1165" s="98"/>
      <c r="H1165" s="143"/>
    </row>
    <row r="1166" spans="1:8" x14ac:dyDescent="0.3">
      <c r="A1166" s="107">
        <v>29860</v>
      </c>
      <c r="B1166" s="39">
        <v>7.9</v>
      </c>
      <c r="C1166" s="141" t="s">
        <v>0</v>
      </c>
      <c r="D1166" s="148" t="s">
        <v>0</v>
      </c>
      <c r="E1166" s="148" t="s">
        <v>0</v>
      </c>
      <c r="F1166" s="98">
        <f t="shared" si="11"/>
        <v>7.9</v>
      </c>
      <c r="G1166" s="98"/>
      <c r="H1166" s="143"/>
    </row>
    <row r="1167" spans="1:8" x14ac:dyDescent="0.3">
      <c r="A1167" s="107">
        <v>29891</v>
      </c>
      <c r="B1167" s="39">
        <v>8.3000000000000007</v>
      </c>
      <c r="C1167" s="141" t="s">
        <v>0</v>
      </c>
      <c r="D1167" s="148" t="s">
        <v>0</v>
      </c>
      <c r="E1167" s="148" t="s">
        <v>0</v>
      </c>
      <c r="F1167" s="98">
        <f t="shared" si="11"/>
        <v>8.3000000000000007</v>
      </c>
      <c r="G1167" s="98"/>
      <c r="H1167" s="143"/>
    </row>
    <row r="1168" spans="1:8" x14ac:dyDescent="0.3">
      <c r="A1168" s="107">
        <v>29921</v>
      </c>
      <c r="B1168" s="39">
        <v>8.5</v>
      </c>
      <c r="C1168" s="141" t="s">
        <v>0</v>
      </c>
      <c r="D1168" s="148" t="s">
        <v>0</v>
      </c>
      <c r="E1168" s="148" t="s">
        <v>0</v>
      </c>
      <c r="F1168" s="98">
        <f t="shared" si="11"/>
        <v>8.5</v>
      </c>
      <c r="G1168" s="98"/>
      <c r="H1168" s="143"/>
    </row>
    <row r="1169" spans="1:8" x14ac:dyDescent="0.3">
      <c r="A1169" s="107">
        <v>29952</v>
      </c>
      <c r="B1169" s="39">
        <v>8.6</v>
      </c>
      <c r="C1169" s="141" t="s">
        <v>0</v>
      </c>
      <c r="D1169" s="148" t="s">
        <v>0</v>
      </c>
      <c r="E1169" s="148" t="s">
        <v>0</v>
      </c>
      <c r="F1169" s="98">
        <f t="shared" si="11"/>
        <v>8.6</v>
      </c>
      <c r="G1169" s="98"/>
      <c r="H1169" s="143"/>
    </row>
    <row r="1170" spans="1:8" x14ac:dyDescent="0.3">
      <c r="A1170" s="107">
        <v>29983</v>
      </c>
      <c r="B1170" s="39">
        <v>8.9</v>
      </c>
      <c r="C1170" s="141" t="s">
        <v>0</v>
      </c>
      <c r="D1170" s="148" t="s">
        <v>0</v>
      </c>
      <c r="E1170" s="148" t="s">
        <v>0</v>
      </c>
      <c r="F1170" s="98">
        <f t="shared" si="11"/>
        <v>8.9</v>
      </c>
      <c r="G1170" s="98"/>
      <c r="H1170" s="143"/>
    </row>
    <row r="1171" spans="1:8" x14ac:dyDescent="0.3">
      <c r="A1171" s="107">
        <v>30011</v>
      </c>
      <c r="B1171" s="39">
        <v>9</v>
      </c>
      <c r="C1171" s="141" t="s">
        <v>0</v>
      </c>
      <c r="D1171" s="148" t="s">
        <v>0</v>
      </c>
      <c r="E1171" s="148" t="s">
        <v>0</v>
      </c>
      <c r="F1171" s="98">
        <f t="shared" si="11"/>
        <v>9</v>
      </c>
      <c r="G1171" s="98"/>
      <c r="H1171" s="143"/>
    </row>
    <row r="1172" spans="1:8" x14ac:dyDescent="0.3">
      <c r="A1172" s="107">
        <v>30042</v>
      </c>
      <c r="B1172" s="39">
        <v>9.3000000000000007</v>
      </c>
      <c r="C1172" s="141" t="s">
        <v>0</v>
      </c>
      <c r="D1172" s="148" t="s">
        <v>0</v>
      </c>
      <c r="E1172" s="148" t="s">
        <v>0</v>
      </c>
      <c r="F1172" s="98">
        <f t="shared" si="11"/>
        <v>9.3000000000000007</v>
      </c>
      <c r="G1172" s="98"/>
      <c r="H1172" s="143"/>
    </row>
    <row r="1173" spans="1:8" x14ac:dyDescent="0.3">
      <c r="A1173" s="107">
        <v>30072</v>
      </c>
      <c r="B1173" s="39">
        <v>9.4</v>
      </c>
      <c r="C1173" s="141" t="s">
        <v>0</v>
      </c>
      <c r="D1173" s="148" t="s">
        <v>0</v>
      </c>
      <c r="E1173" s="148" t="s">
        <v>0</v>
      </c>
      <c r="F1173" s="98">
        <f t="shared" si="11"/>
        <v>9.4</v>
      </c>
      <c r="G1173" s="98"/>
      <c r="H1173" s="143"/>
    </row>
    <row r="1174" spans="1:8" x14ac:dyDescent="0.3">
      <c r="A1174" s="107">
        <v>30103</v>
      </c>
      <c r="B1174" s="39">
        <v>9.6</v>
      </c>
      <c r="C1174" s="141" t="s">
        <v>0</v>
      </c>
      <c r="D1174" s="148" t="s">
        <v>0</v>
      </c>
      <c r="E1174" s="148" t="s">
        <v>0</v>
      </c>
      <c r="F1174" s="98">
        <f t="shared" si="11"/>
        <v>9.6</v>
      </c>
      <c r="G1174" s="98"/>
      <c r="H1174" s="143"/>
    </row>
    <row r="1175" spans="1:8" x14ac:dyDescent="0.3">
      <c r="A1175" s="107">
        <v>30133</v>
      </c>
      <c r="B1175" s="39">
        <v>9.8000000000000007</v>
      </c>
      <c r="C1175" s="141" t="s">
        <v>0</v>
      </c>
      <c r="D1175" s="148" t="s">
        <v>0</v>
      </c>
      <c r="E1175" s="148" t="s">
        <v>0</v>
      </c>
      <c r="F1175" s="98">
        <f t="shared" si="11"/>
        <v>9.8000000000000007</v>
      </c>
      <c r="G1175" s="98"/>
      <c r="H1175" s="143"/>
    </row>
    <row r="1176" spans="1:8" x14ac:dyDescent="0.3">
      <c r="A1176" s="107">
        <v>30164</v>
      </c>
      <c r="B1176" s="39">
        <v>9.8000000000000007</v>
      </c>
      <c r="C1176" s="141" t="s">
        <v>0</v>
      </c>
      <c r="D1176" s="148" t="s">
        <v>0</v>
      </c>
      <c r="E1176" s="148" t="s">
        <v>0</v>
      </c>
      <c r="F1176" s="98">
        <f t="shared" si="11"/>
        <v>9.8000000000000007</v>
      </c>
      <c r="G1176" s="98"/>
      <c r="H1176" s="143"/>
    </row>
    <row r="1177" spans="1:8" x14ac:dyDescent="0.3">
      <c r="A1177" s="107">
        <v>30195</v>
      </c>
      <c r="B1177" s="39">
        <v>10.1</v>
      </c>
      <c r="C1177" s="141" t="s">
        <v>0</v>
      </c>
      <c r="D1177" s="148" t="s">
        <v>0</v>
      </c>
      <c r="E1177" s="148" t="s">
        <v>0</v>
      </c>
      <c r="F1177" s="98">
        <f t="shared" si="11"/>
        <v>10.1</v>
      </c>
      <c r="G1177" s="98"/>
      <c r="H1177" s="143"/>
    </row>
    <row r="1178" spans="1:8" x14ac:dyDescent="0.3">
      <c r="A1178" s="107">
        <v>30225</v>
      </c>
      <c r="B1178" s="39">
        <v>10.4</v>
      </c>
      <c r="C1178" s="141" t="s">
        <v>0</v>
      </c>
      <c r="D1178" s="148" t="s">
        <v>0</v>
      </c>
      <c r="E1178" s="148" t="s">
        <v>0</v>
      </c>
      <c r="F1178" s="98">
        <f t="shared" si="11"/>
        <v>10.4</v>
      </c>
      <c r="G1178" s="98"/>
      <c r="H1178" s="143"/>
    </row>
    <row r="1179" spans="1:8" x14ac:dyDescent="0.3">
      <c r="A1179" s="107">
        <v>30256</v>
      </c>
      <c r="B1179" s="39">
        <v>10.8</v>
      </c>
      <c r="C1179" s="141" t="s">
        <v>0</v>
      </c>
      <c r="D1179" s="148" t="s">
        <v>0</v>
      </c>
      <c r="E1179" s="148" t="s">
        <v>0</v>
      </c>
      <c r="F1179" s="98">
        <f t="shared" si="11"/>
        <v>10.8</v>
      </c>
      <c r="G1179" s="98"/>
      <c r="H1179" s="143"/>
    </row>
    <row r="1180" spans="1:8" x14ac:dyDescent="0.3">
      <c r="A1180" s="107">
        <v>30286</v>
      </c>
      <c r="B1180" s="39">
        <v>10.8</v>
      </c>
      <c r="C1180" s="141" t="s">
        <v>0</v>
      </c>
      <c r="D1180" s="148" t="s">
        <v>0</v>
      </c>
      <c r="E1180" s="148" t="s">
        <v>0</v>
      </c>
      <c r="F1180" s="98">
        <f t="shared" si="11"/>
        <v>10.8</v>
      </c>
      <c r="G1180" s="98"/>
      <c r="H1180" s="143"/>
    </row>
    <row r="1181" spans="1:8" x14ac:dyDescent="0.3">
      <c r="A1181" s="107">
        <v>30317</v>
      </c>
      <c r="B1181" s="39">
        <v>10.4</v>
      </c>
      <c r="C1181" s="141" t="s">
        <v>0</v>
      </c>
      <c r="D1181" s="148" t="s">
        <v>0</v>
      </c>
      <c r="E1181" s="148" t="s">
        <v>0</v>
      </c>
      <c r="F1181" s="98">
        <f t="shared" si="11"/>
        <v>10.4</v>
      </c>
      <c r="G1181" s="98"/>
      <c r="H1181" s="143"/>
    </row>
    <row r="1182" spans="1:8" x14ac:dyDescent="0.3">
      <c r="A1182" s="107">
        <v>30348</v>
      </c>
      <c r="B1182" s="39">
        <v>10.4</v>
      </c>
      <c r="C1182" s="141" t="s">
        <v>0</v>
      </c>
      <c r="D1182" s="148" t="s">
        <v>0</v>
      </c>
      <c r="E1182" s="148" t="s">
        <v>0</v>
      </c>
      <c r="F1182" s="98">
        <f t="shared" si="11"/>
        <v>10.4</v>
      </c>
      <c r="G1182" s="98"/>
      <c r="H1182" s="143"/>
    </row>
    <row r="1183" spans="1:8" x14ac:dyDescent="0.3">
      <c r="A1183" s="107">
        <v>30376</v>
      </c>
      <c r="B1183" s="39">
        <v>10.3</v>
      </c>
      <c r="C1183" s="141" t="s">
        <v>0</v>
      </c>
      <c r="D1183" s="148" t="s">
        <v>0</v>
      </c>
      <c r="E1183" s="148" t="s">
        <v>0</v>
      </c>
      <c r="F1183" s="98">
        <f t="shared" si="11"/>
        <v>10.3</v>
      </c>
      <c r="G1183" s="98"/>
      <c r="H1183" s="143"/>
    </row>
    <row r="1184" spans="1:8" x14ac:dyDescent="0.3">
      <c r="A1184" s="107">
        <v>30407</v>
      </c>
      <c r="B1184" s="39">
        <v>10.199999999999999</v>
      </c>
      <c r="C1184" s="141" t="s">
        <v>0</v>
      </c>
      <c r="D1184" s="148" t="s">
        <v>0</v>
      </c>
      <c r="E1184" s="148" t="s">
        <v>0</v>
      </c>
      <c r="F1184" s="98">
        <f t="shared" si="11"/>
        <v>10.199999999999999</v>
      </c>
      <c r="G1184" s="98"/>
      <c r="H1184" s="143"/>
    </row>
    <row r="1185" spans="1:8" x14ac:dyDescent="0.3">
      <c r="A1185" s="107">
        <v>30437</v>
      </c>
      <c r="B1185" s="39">
        <v>10.1</v>
      </c>
      <c r="C1185" s="141" t="s">
        <v>0</v>
      </c>
      <c r="D1185" s="148" t="s">
        <v>0</v>
      </c>
      <c r="E1185" s="148" t="s">
        <v>0</v>
      </c>
      <c r="F1185" s="98">
        <f t="shared" si="11"/>
        <v>10.1</v>
      </c>
      <c r="G1185" s="98"/>
      <c r="H1185" s="143"/>
    </row>
    <row r="1186" spans="1:8" x14ac:dyDescent="0.3">
      <c r="A1186" s="107">
        <v>30468</v>
      </c>
      <c r="B1186" s="39">
        <v>10.1</v>
      </c>
      <c r="C1186" s="141" t="s">
        <v>0</v>
      </c>
      <c r="D1186" s="148" t="s">
        <v>0</v>
      </c>
      <c r="E1186" s="148" t="s">
        <v>0</v>
      </c>
      <c r="F1186" s="98">
        <f t="shared" si="11"/>
        <v>10.1</v>
      </c>
      <c r="G1186" s="98"/>
      <c r="H1186" s="143"/>
    </row>
    <row r="1187" spans="1:8" x14ac:dyDescent="0.3">
      <c r="A1187" s="107">
        <v>30498</v>
      </c>
      <c r="B1187" s="39">
        <v>9.4</v>
      </c>
      <c r="C1187" s="141" t="s">
        <v>0</v>
      </c>
      <c r="D1187" s="148" t="s">
        <v>0</v>
      </c>
      <c r="E1187" s="148" t="s">
        <v>0</v>
      </c>
      <c r="F1187" s="98">
        <f t="shared" si="11"/>
        <v>9.4</v>
      </c>
      <c r="G1187" s="98"/>
      <c r="H1187" s="143"/>
    </row>
    <row r="1188" spans="1:8" x14ac:dyDescent="0.3">
      <c r="A1188" s="107">
        <v>30529</v>
      </c>
      <c r="B1188" s="39">
        <v>9.5</v>
      </c>
      <c r="C1188" s="141" t="s">
        <v>0</v>
      </c>
      <c r="D1188" s="148" t="s">
        <v>0</v>
      </c>
      <c r="E1188" s="148" t="s">
        <v>0</v>
      </c>
      <c r="F1188" s="98">
        <f t="shared" si="11"/>
        <v>9.5</v>
      </c>
      <c r="G1188" s="98"/>
      <c r="H1188" s="143"/>
    </row>
    <row r="1189" spans="1:8" x14ac:dyDescent="0.3">
      <c r="A1189" s="107">
        <v>30560</v>
      </c>
      <c r="B1189" s="39">
        <v>9.1999999999999993</v>
      </c>
      <c r="C1189" s="141" t="s">
        <v>0</v>
      </c>
      <c r="D1189" s="148" t="s">
        <v>0</v>
      </c>
      <c r="E1189" s="148" t="s">
        <v>0</v>
      </c>
      <c r="F1189" s="98">
        <f t="shared" si="11"/>
        <v>9.1999999999999993</v>
      </c>
      <c r="G1189" s="98"/>
      <c r="H1189" s="143"/>
    </row>
    <row r="1190" spans="1:8" x14ac:dyDescent="0.3">
      <c r="A1190" s="107">
        <v>30590</v>
      </c>
      <c r="B1190" s="39">
        <v>8.8000000000000007</v>
      </c>
      <c r="C1190" s="141" t="s">
        <v>0</v>
      </c>
      <c r="D1190" s="148" t="s">
        <v>0</v>
      </c>
      <c r="E1190" s="148" t="s">
        <v>0</v>
      </c>
      <c r="F1190" s="98">
        <f t="shared" si="11"/>
        <v>8.8000000000000007</v>
      </c>
      <c r="G1190" s="98"/>
      <c r="H1190" s="143"/>
    </row>
    <row r="1191" spans="1:8" x14ac:dyDescent="0.3">
      <c r="A1191" s="107">
        <v>30621</v>
      </c>
      <c r="B1191" s="39">
        <v>8.5</v>
      </c>
      <c r="C1191" s="141" t="s">
        <v>0</v>
      </c>
      <c r="D1191" s="148" t="s">
        <v>0</v>
      </c>
      <c r="E1191" s="148" t="s">
        <v>0</v>
      </c>
      <c r="F1191" s="98">
        <f t="shared" si="11"/>
        <v>8.5</v>
      </c>
      <c r="G1191" s="98"/>
      <c r="H1191" s="143"/>
    </row>
    <row r="1192" spans="1:8" x14ac:dyDescent="0.3">
      <c r="A1192" s="107">
        <v>30651</v>
      </c>
      <c r="B1192" s="39">
        <v>8.3000000000000007</v>
      </c>
      <c r="C1192" s="141" t="s">
        <v>0</v>
      </c>
      <c r="D1192" s="148" t="s">
        <v>0</v>
      </c>
      <c r="E1192" s="148" t="s">
        <v>0</v>
      </c>
      <c r="F1192" s="98">
        <f t="shared" si="11"/>
        <v>8.3000000000000007</v>
      </c>
      <c r="G1192" s="98"/>
      <c r="H1192" s="143"/>
    </row>
    <row r="1193" spans="1:8" x14ac:dyDescent="0.3">
      <c r="A1193" s="107">
        <v>30682</v>
      </c>
      <c r="B1193" s="39">
        <v>8</v>
      </c>
      <c r="C1193" s="141" t="s">
        <v>0</v>
      </c>
      <c r="D1193" s="148" t="s">
        <v>0</v>
      </c>
      <c r="E1193" s="148" t="s">
        <v>0</v>
      </c>
      <c r="F1193" s="98">
        <f t="shared" si="11"/>
        <v>8</v>
      </c>
      <c r="G1193" s="98"/>
      <c r="H1193" s="143"/>
    </row>
    <row r="1194" spans="1:8" x14ac:dyDescent="0.3">
      <c r="A1194" s="107">
        <v>30713</v>
      </c>
      <c r="B1194" s="39">
        <v>7.8</v>
      </c>
      <c r="C1194" s="141" t="s">
        <v>0</v>
      </c>
      <c r="D1194" s="148" t="s">
        <v>0</v>
      </c>
      <c r="E1194" s="148" t="s">
        <v>0</v>
      </c>
      <c r="F1194" s="98">
        <f t="shared" si="11"/>
        <v>7.8</v>
      </c>
      <c r="G1194" s="98"/>
      <c r="H1194" s="143"/>
    </row>
    <row r="1195" spans="1:8" x14ac:dyDescent="0.3">
      <c r="A1195" s="107">
        <v>30742</v>
      </c>
      <c r="B1195" s="39">
        <v>7.8</v>
      </c>
      <c r="C1195" s="141" t="s">
        <v>0</v>
      </c>
      <c r="D1195" s="148" t="s">
        <v>0</v>
      </c>
      <c r="E1195" s="148" t="s">
        <v>0</v>
      </c>
      <c r="F1195" s="98">
        <f t="shared" si="11"/>
        <v>7.8</v>
      </c>
      <c r="G1195" s="98"/>
      <c r="H1195" s="143"/>
    </row>
    <row r="1196" spans="1:8" x14ac:dyDescent="0.3">
      <c r="A1196" s="107">
        <v>30773</v>
      </c>
      <c r="B1196" s="39">
        <v>7.7</v>
      </c>
      <c r="C1196" s="141" t="s">
        <v>0</v>
      </c>
      <c r="D1196" s="148" t="s">
        <v>0</v>
      </c>
      <c r="E1196" s="148" t="s">
        <v>0</v>
      </c>
      <c r="F1196" s="98">
        <f t="shared" si="11"/>
        <v>7.7</v>
      </c>
      <c r="G1196" s="98"/>
      <c r="H1196" s="143"/>
    </row>
    <row r="1197" spans="1:8" x14ac:dyDescent="0.3">
      <c r="A1197" s="107">
        <v>30803</v>
      </c>
      <c r="B1197" s="39">
        <v>7.4</v>
      </c>
      <c r="C1197" s="141" t="s">
        <v>0</v>
      </c>
      <c r="D1197" s="148" t="s">
        <v>0</v>
      </c>
      <c r="E1197" s="148" t="s">
        <v>0</v>
      </c>
      <c r="F1197" s="98">
        <f t="shared" si="11"/>
        <v>7.4</v>
      </c>
      <c r="G1197" s="98"/>
      <c r="H1197" s="143"/>
    </row>
    <row r="1198" spans="1:8" x14ac:dyDescent="0.3">
      <c r="A1198" s="107">
        <v>30834</v>
      </c>
      <c r="B1198" s="39">
        <v>7.2</v>
      </c>
      <c r="C1198" s="141" t="s">
        <v>0</v>
      </c>
      <c r="D1198" s="148" t="s">
        <v>0</v>
      </c>
      <c r="E1198" s="148" t="s">
        <v>0</v>
      </c>
      <c r="F1198" s="98">
        <f t="shared" si="11"/>
        <v>7.2</v>
      </c>
      <c r="G1198" s="98"/>
      <c r="H1198" s="143"/>
    </row>
    <row r="1199" spans="1:8" x14ac:dyDescent="0.3">
      <c r="A1199" s="107">
        <v>30864</v>
      </c>
      <c r="B1199" s="39">
        <v>7.5</v>
      </c>
      <c r="C1199" s="141" t="s">
        <v>0</v>
      </c>
      <c r="D1199" s="148" t="s">
        <v>0</v>
      </c>
      <c r="E1199" s="148" t="s">
        <v>0</v>
      </c>
      <c r="F1199" s="98">
        <f t="shared" si="11"/>
        <v>7.5</v>
      </c>
      <c r="G1199" s="98"/>
      <c r="H1199" s="143"/>
    </row>
    <row r="1200" spans="1:8" x14ac:dyDescent="0.3">
      <c r="A1200" s="107">
        <v>30895</v>
      </c>
      <c r="B1200" s="39">
        <v>7.5</v>
      </c>
      <c r="C1200" s="141" t="s">
        <v>0</v>
      </c>
      <c r="D1200" s="148" t="s">
        <v>0</v>
      </c>
      <c r="E1200" s="148" t="s">
        <v>0</v>
      </c>
      <c r="F1200" s="98">
        <f t="shared" si="11"/>
        <v>7.5</v>
      </c>
      <c r="G1200" s="98"/>
      <c r="H1200" s="143"/>
    </row>
    <row r="1201" spans="1:8" x14ac:dyDescent="0.3">
      <c r="A1201" s="107">
        <v>30926</v>
      </c>
      <c r="B1201" s="39">
        <v>7.3</v>
      </c>
      <c r="C1201" s="141" t="s">
        <v>0</v>
      </c>
      <c r="D1201" s="148" t="s">
        <v>0</v>
      </c>
      <c r="E1201" s="148" t="s">
        <v>0</v>
      </c>
      <c r="F1201" s="98">
        <f t="shared" si="11"/>
        <v>7.3</v>
      </c>
      <c r="G1201" s="98"/>
      <c r="H1201" s="143"/>
    </row>
    <row r="1202" spans="1:8" x14ac:dyDescent="0.3">
      <c r="A1202" s="107">
        <v>30956</v>
      </c>
      <c r="B1202" s="39">
        <v>7.4</v>
      </c>
      <c r="C1202" s="141" t="s">
        <v>0</v>
      </c>
      <c r="D1202" s="148" t="s">
        <v>0</v>
      </c>
      <c r="E1202" s="148" t="s">
        <v>0</v>
      </c>
      <c r="F1202" s="98">
        <f t="shared" si="11"/>
        <v>7.4</v>
      </c>
      <c r="G1202" s="98"/>
      <c r="H1202" s="143"/>
    </row>
    <row r="1203" spans="1:8" x14ac:dyDescent="0.3">
      <c r="A1203" s="107">
        <v>30987</v>
      </c>
      <c r="B1203" s="39">
        <v>7.2</v>
      </c>
      <c r="C1203" s="141" t="s">
        <v>0</v>
      </c>
      <c r="D1203" s="148" t="s">
        <v>0</v>
      </c>
      <c r="E1203" s="148" t="s">
        <v>0</v>
      </c>
      <c r="F1203" s="98">
        <f t="shared" si="11"/>
        <v>7.2</v>
      </c>
      <c r="G1203" s="98"/>
      <c r="H1203" s="143"/>
    </row>
    <row r="1204" spans="1:8" x14ac:dyDescent="0.3">
      <c r="A1204" s="107">
        <v>31017</v>
      </c>
      <c r="B1204" s="39">
        <v>7.3</v>
      </c>
      <c r="C1204" s="141" t="s">
        <v>0</v>
      </c>
      <c r="D1204" s="148" t="s">
        <v>0</v>
      </c>
      <c r="E1204" s="148" t="s">
        <v>0</v>
      </c>
      <c r="F1204" s="98">
        <f t="shared" si="11"/>
        <v>7.3</v>
      </c>
      <c r="G1204" s="98"/>
      <c r="H1204" s="143"/>
    </row>
    <row r="1205" spans="1:8" x14ac:dyDescent="0.3">
      <c r="A1205" s="107">
        <v>31048</v>
      </c>
      <c r="B1205" s="39">
        <v>7.3</v>
      </c>
      <c r="C1205" s="141" t="s">
        <v>0</v>
      </c>
      <c r="D1205" s="148" t="s">
        <v>0</v>
      </c>
      <c r="E1205" s="148" t="s">
        <v>0</v>
      </c>
      <c r="F1205" s="98">
        <f t="shared" si="11"/>
        <v>7.3</v>
      </c>
      <c r="G1205" s="98"/>
      <c r="H1205" s="143"/>
    </row>
    <row r="1206" spans="1:8" x14ac:dyDescent="0.3">
      <c r="A1206" s="107">
        <v>31079</v>
      </c>
      <c r="B1206" s="39">
        <v>7.2</v>
      </c>
      <c r="C1206" s="141" t="s">
        <v>0</v>
      </c>
      <c r="D1206" s="148" t="s">
        <v>0</v>
      </c>
      <c r="E1206" s="148" t="s">
        <v>0</v>
      </c>
      <c r="F1206" s="98">
        <f t="shared" si="11"/>
        <v>7.2</v>
      </c>
      <c r="G1206" s="98"/>
      <c r="H1206" s="143"/>
    </row>
    <row r="1207" spans="1:8" x14ac:dyDescent="0.3">
      <c r="A1207" s="107">
        <v>31107</v>
      </c>
      <c r="B1207" s="39">
        <v>7.2</v>
      </c>
      <c r="C1207" s="141" t="s">
        <v>0</v>
      </c>
      <c r="D1207" s="148" t="s">
        <v>0</v>
      </c>
      <c r="E1207" s="148" t="s">
        <v>0</v>
      </c>
      <c r="F1207" s="98">
        <f t="shared" si="11"/>
        <v>7.2</v>
      </c>
      <c r="G1207" s="98"/>
      <c r="H1207" s="143"/>
    </row>
    <row r="1208" spans="1:8" x14ac:dyDescent="0.3">
      <c r="A1208" s="107">
        <v>31138</v>
      </c>
      <c r="B1208" s="39">
        <v>7.3</v>
      </c>
      <c r="C1208" s="141" t="s">
        <v>0</v>
      </c>
      <c r="D1208" s="148" t="s">
        <v>0</v>
      </c>
      <c r="E1208" s="148" t="s">
        <v>0</v>
      </c>
      <c r="F1208" s="98">
        <f t="shared" si="11"/>
        <v>7.3</v>
      </c>
      <c r="G1208" s="98"/>
      <c r="H1208" s="143"/>
    </row>
    <row r="1209" spans="1:8" x14ac:dyDescent="0.3">
      <c r="A1209" s="107">
        <v>31168</v>
      </c>
      <c r="B1209" s="39">
        <v>7.2</v>
      </c>
      <c r="C1209" s="141" t="s">
        <v>0</v>
      </c>
      <c r="D1209" s="148" t="s">
        <v>0</v>
      </c>
      <c r="E1209" s="148" t="s">
        <v>0</v>
      </c>
      <c r="F1209" s="98">
        <f t="shared" si="11"/>
        <v>7.2</v>
      </c>
      <c r="G1209" s="98"/>
      <c r="H1209" s="143"/>
    </row>
    <row r="1210" spans="1:8" x14ac:dyDescent="0.3">
      <c r="A1210" s="107">
        <v>31199</v>
      </c>
      <c r="B1210" s="39">
        <v>7.4</v>
      </c>
      <c r="C1210" s="141" t="s">
        <v>0</v>
      </c>
      <c r="D1210" s="148" t="s">
        <v>0</v>
      </c>
      <c r="E1210" s="148" t="s">
        <v>0</v>
      </c>
      <c r="F1210" s="98">
        <f t="shared" ref="F1210:F1273" si="12">B1210</f>
        <v>7.4</v>
      </c>
      <c r="G1210" s="98"/>
      <c r="H1210" s="143"/>
    </row>
    <row r="1211" spans="1:8" x14ac:dyDescent="0.3">
      <c r="A1211" s="107">
        <v>31229</v>
      </c>
      <c r="B1211" s="39">
        <v>7.4</v>
      </c>
      <c r="C1211" s="141" t="s">
        <v>0</v>
      </c>
      <c r="D1211" s="148" t="s">
        <v>0</v>
      </c>
      <c r="E1211" s="148" t="s">
        <v>0</v>
      </c>
      <c r="F1211" s="98">
        <f t="shared" si="12"/>
        <v>7.4</v>
      </c>
      <c r="G1211" s="98"/>
      <c r="H1211" s="143"/>
    </row>
    <row r="1212" spans="1:8" x14ac:dyDescent="0.3">
      <c r="A1212" s="107">
        <v>31260</v>
      </c>
      <c r="B1212" s="39">
        <v>7.1</v>
      </c>
      <c r="C1212" s="141" t="s">
        <v>0</v>
      </c>
      <c r="D1212" s="148" t="s">
        <v>0</v>
      </c>
      <c r="E1212" s="148" t="s">
        <v>0</v>
      </c>
      <c r="F1212" s="98">
        <f t="shared" si="12"/>
        <v>7.1</v>
      </c>
      <c r="G1212" s="98"/>
      <c r="H1212" s="143"/>
    </row>
    <row r="1213" spans="1:8" x14ac:dyDescent="0.3">
      <c r="A1213" s="107">
        <v>31291</v>
      </c>
      <c r="B1213" s="39">
        <v>7.1</v>
      </c>
      <c r="C1213" s="141" t="s">
        <v>0</v>
      </c>
      <c r="D1213" s="148" t="s">
        <v>0</v>
      </c>
      <c r="E1213" s="148" t="s">
        <v>0</v>
      </c>
      <c r="F1213" s="98">
        <f t="shared" si="12"/>
        <v>7.1</v>
      </c>
      <c r="G1213" s="98"/>
      <c r="H1213" s="143"/>
    </row>
    <row r="1214" spans="1:8" x14ac:dyDescent="0.3">
      <c r="A1214" s="107">
        <v>31321</v>
      </c>
      <c r="B1214" s="39">
        <v>7.1</v>
      </c>
      <c r="C1214" s="141" t="s">
        <v>0</v>
      </c>
      <c r="D1214" s="148" t="s">
        <v>0</v>
      </c>
      <c r="E1214" s="148" t="s">
        <v>0</v>
      </c>
      <c r="F1214" s="98">
        <f t="shared" si="12"/>
        <v>7.1</v>
      </c>
      <c r="G1214" s="98"/>
      <c r="H1214" s="143"/>
    </row>
    <row r="1215" spans="1:8" x14ac:dyDescent="0.3">
      <c r="A1215" s="107">
        <v>31352</v>
      </c>
      <c r="B1215" s="39">
        <v>7</v>
      </c>
      <c r="C1215" s="141" t="s">
        <v>0</v>
      </c>
      <c r="D1215" s="148" t="s">
        <v>0</v>
      </c>
      <c r="E1215" s="148" t="s">
        <v>0</v>
      </c>
      <c r="F1215" s="98">
        <f t="shared" si="12"/>
        <v>7</v>
      </c>
      <c r="G1215" s="98"/>
      <c r="H1215" s="143"/>
    </row>
    <row r="1216" spans="1:8" x14ac:dyDescent="0.3">
      <c r="A1216" s="107">
        <v>31382</v>
      </c>
      <c r="B1216" s="39">
        <v>7</v>
      </c>
      <c r="C1216" s="141" t="s">
        <v>0</v>
      </c>
      <c r="D1216" s="148" t="s">
        <v>0</v>
      </c>
      <c r="E1216" s="148" t="s">
        <v>0</v>
      </c>
      <c r="F1216" s="98">
        <f t="shared" si="12"/>
        <v>7</v>
      </c>
      <c r="G1216" s="98"/>
      <c r="H1216" s="143"/>
    </row>
    <row r="1217" spans="1:8" x14ac:dyDescent="0.3">
      <c r="A1217" s="107">
        <v>31413</v>
      </c>
      <c r="B1217" s="39">
        <v>6.7</v>
      </c>
      <c r="C1217" s="141" t="s">
        <v>0</v>
      </c>
      <c r="D1217" s="148" t="s">
        <v>0</v>
      </c>
      <c r="E1217" s="148" t="s">
        <v>0</v>
      </c>
      <c r="F1217" s="98">
        <f t="shared" si="12"/>
        <v>6.7</v>
      </c>
      <c r="G1217" s="98"/>
      <c r="H1217" s="143"/>
    </row>
    <row r="1218" spans="1:8" x14ac:dyDescent="0.3">
      <c r="A1218" s="107">
        <v>31444</v>
      </c>
      <c r="B1218" s="39">
        <v>7.2</v>
      </c>
      <c r="C1218" s="141" t="s">
        <v>0</v>
      </c>
      <c r="D1218" s="148" t="s">
        <v>0</v>
      </c>
      <c r="E1218" s="148" t="s">
        <v>0</v>
      </c>
      <c r="F1218" s="98">
        <f t="shared" si="12"/>
        <v>7.2</v>
      </c>
      <c r="G1218" s="98"/>
      <c r="H1218" s="143"/>
    </row>
    <row r="1219" spans="1:8" x14ac:dyDescent="0.3">
      <c r="A1219" s="107">
        <v>31472</v>
      </c>
      <c r="B1219" s="39">
        <v>7.2</v>
      </c>
      <c r="C1219" s="141" t="s">
        <v>0</v>
      </c>
      <c r="D1219" s="148" t="s">
        <v>0</v>
      </c>
      <c r="E1219" s="148" t="s">
        <v>0</v>
      </c>
      <c r="F1219" s="98">
        <f t="shared" si="12"/>
        <v>7.2</v>
      </c>
      <c r="G1219" s="98"/>
      <c r="H1219" s="143"/>
    </row>
    <row r="1220" spans="1:8" x14ac:dyDescent="0.3">
      <c r="A1220" s="107">
        <v>31503</v>
      </c>
      <c r="B1220" s="39">
        <v>7.1</v>
      </c>
      <c r="C1220" s="141" t="s">
        <v>0</v>
      </c>
      <c r="D1220" s="148" t="s">
        <v>0</v>
      </c>
      <c r="E1220" s="148" t="s">
        <v>0</v>
      </c>
      <c r="F1220" s="98">
        <f t="shared" si="12"/>
        <v>7.1</v>
      </c>
      <c r="G1220" s="98"/>
      <c r="H1220" s="143"/>
    </row>
    <row r="1221" spans="1:8" x14ac:dyDescent="0.3">
      <c r="A1221" s="107">
        <v>31533</v>
      </c>
      <c r="B1221" s="39">
        <v>7.2</v>
      </c>
      <c r="C1221" s="141" t="s">
        <v>0</v>
      </c>
      <c r="D1221" s="148" t="s">
        <v>0</v>
      </c>
      <c r="E1221" s="148" t="s">
        <v>0</v>
      </c>
      <c r="F1221" s="98">
        <f t="shared" si="12"/>
        <v>7.2</v>
      </c>
      <c r="G1221" s="98"/>
      <c r="H1221" s="143"/>
    </row>
    <row r="1222" spans="1:8" x14ac:dyDescent="0.3">
      <c r="A1222" s="107">
        <v>31564</v>
      </c>
      <c r="B1222" s="39">
        <v>7.2</v>
      </c>
      <c r="C1222" s="141" t="s">
        <v>0</v>
      </c>
      <c r="D1222" s="148" t="s">
        <v>0</v>
      </c>
      <c r="E1222" s="148" t="s">
        <v>0</v>
      </c>
      <c r="F1222" s="98">
        <f t="shared" si="12"/>
        <v>7.2</v>
      </c>
      <c r="G1222" s="98"/>
      <c r="H1222" s="143"/>
    </row>
    <row r="1223" spans="1:8" x14ac:dyDescent="0.3">
      <c r="A1223" s="107">
        <v>31594</v>
      </c>
      <c r="B1223" s="39">
        <v>7</v>
      </c>
      <c r="C1223" s="141" t="s">
        <v>0</v>
      </c>
      <c r="D1223" s="148" t="s">
        <v>0</v>
      </c>
      <c r="E1223" s="148" t="s">
        <v>0</v>
      </c>
      <c r="F1223" s="98">
        <f t="shared" si="12"/>
        <v>7</v>
      </c>
      <c r="G1223" s="98"/>
      <c r="H1223" s="143"/>
    </row>
    <row r="1224" spans="1:8" x14ac:dyDescent="0.3">
      <c r="A1224" s="107">
        <v>31625</v>
      </c>
      <c r="B1224" s="39">
        <v>6.9</v>
      </c>
      <c r="C1224" s="141" t="s">
        <v>0</v>
      </c>
      <c r="D1224" s="148" t="s">
        <v>0</v>
      </c>
      <c r="E1224" s="148" t="s">
        <v>0</v>
      </c>
      <c r="F1224" s="98">
        <f t="shared" si="12"/>
        <v>6.9</v>
      </c>
      <c r="G1224" s="98"/>
      <c r="H1224" s="143"/>
    </row>
    <row r="1225" spans="1:8" x14ac:dyDescent="0.3">
      <c r="A1225" s="107">
        <v>31656</v>
      </c>
      <c r="B1225" s="39">
        <v>7</v>
      </c>
      <c r="C1225" s="141" t="s">
        <v>0</v>
      </c>
      <c r="D1225" s="148" t="s">
        <v>0</v>
      </c>
      <c r="E1225" s="148" t="s">
        <v>0</v>
      </c>
      <c r="F1225" s="98">
        <f t="shared" si="12"/>
        <v>7</v>
      </c>
      <c r="G1225" s="98"/>
      <c r="H1225" s="143"/>
    </row>
    <row r="1226" spans="1:8" x14ac:dyDescent="0.3">
      <c r="A1226" s="107">
        <v>31686</v>
      </c>
      <c r="B1226" s="39">
        <v>7</v>
      </c>
      <c r="C1226" s="141" t="s">
        <v>0</v>
      </c>
      <c r="D1226" s="148" t="s">
        <v>0</v>
      </c>
      <c r="E1226" s="148" t="s">
        <v>0</v>
      </c>
      <c r="F1226" s="98">
        <f t="shared" si="12"/>
        <v>7</v>
      </c>
      <c r="G1226" s="98"/>
      <c r="H1226" s="143"/>
    </row>
    <row r="1227" spans="1:8" x14ac:dyDescent="0.3">
      <c r="A1227" s="107">
        <v>31717</v>
      </c>
      <c r="B1227" s="39">
        <v>6.9</v>
      </c>
      <c r="C1227" s="141" t="s">
        <v>0</v>
      </c>
      <c r="D1227" s="148" t="s">
        <v>0</v>
      </c>
      <c r="E1227" s="148" t="s">
        <v>0</v>
      </c>
      <c r="F1227" s="98">
        <f t="shared" si="12"/>
        <v>6.9</v>
      </c>
      <c r="G1227" s="98"/>
      <c r="H1227" s="143"/>
    </row>
    <row r="1228" spans="1:8" x14ac:dyDescent="0.3">
      <c r="A1228" s="107">
        <v>31747</v>
      </c>
      <c r="B1228" s="39">
        <v>6.6</v>
      </c>
      <c r="C1228" s="141" t="s">
        <v>0</v>
      </c>
      <c r="D1228" s="148" t="s">
        <v>0</v>
      </c>
      <c r="E1228" s="148" t="s">
        <v>0</v>
      </c>
      <c r="F1228" s="98">
        <f t="shared" si="12"/>
        <v>6.6</v>
      </c>
      <c r="G1228" s="98"/>
      <c r="H1228" s="143"/>
    </row>
    <row r="1229" spans="1:8" x14ac:dyDescent="0.3">
      <c r="A1229" s="107">
        <v>31778</v>
      </c>
      <c r="B1229" s="39">
        <v>6.6</v>
      </c>
      <c r="C1229" s="141" t="s">
        <v>0</v>
      </c>
      <c r="D1229" s="148" t="s">
        <v>0</v>
      </c>
      <c r="E1229" s="148" t="s">
        <v>0</v>
      </c>
      <c r="F1229" s="98">
        <f t="shared" si="12"/>
        <v>6.6</v>
      </c>
      <c r="G1229" s="98"/>
      <c r="H1229" s="143"/>
    </row>
    <row r="1230" spans="1:8" x14ac:dyDescent="0.3">
      <c r="A1230" s="107">
        <v>31809</v>
      </c>
      <c r="B1230" s="39">
        <v>6.6</v>
      </c>
      <c r="C1230" s="141" t="s">
        <v>0</v>
      </c>
      <c r="D1230" s="148" t="s">
        <v>0</v>
      </c>
      <c r="E1230" s="148" t="s">
        <v>0</v>
      </c>
      <c r="F1230" s="98">
        <f t="shared" si="12"/>
        <v>6.6</v>
      </c>
      <c r="G1230" s="98"/>
      <c r="H1230" s="143"/>
    </row>
    <row r="1231" spans="1:8" x14ac:dyDescent="0.3">
      <c r="A1231" s="107">
        <v>31837</v>
      </c>
      <c r="B1231" s="39">
        <v>6.6</v>
      </c>
      <c r="C1231" s="141" t="s">
        <v>0</v>
      </c>
      <c r="D1231" s="148" t="s">
        <v>0</v>
      </c>
      <c r="E1231" s="148" t="s">
        <v>0</v>
      </c>
      <c r="F1231" s="98">
        <f t="shared" si="12"/>
        <v>6.6</v>
      </c>
      <c r="G1231" s="98"/>
      <c r="H1231" s="143"/>
    </row>
    <row r="1232" spans="1:8" x14ac:dyDescent="0.3">
      <c r="A1232" s="107">
        <v>31868</v>
      </c>
      <c r="B1232" s="39">
        <v>6.3</v>
      </c>
      <c r="C1232" s="141" t="s">
        <v>0</v>
      </c>
      <c r="D1232" s="148" t="s">
        <v>0</v>
      </c>
      <c r="E1232" s="148" t="s">
        <v>0</v>
      </c>
      <c r="F1232" s="98">
        <f t="shared" si="12"/>
        <v>6.3</v>
      </c>
      <c r="G1232" s="98"/>
      <c r="H1232" s="143"/>
    </row>
    <row r="1233" spans="1:8" x14ac:dyDescent="0.3">
      <c r="A1233" s="107">
        <v>31898</v>
      </c>
      <c r="B1233" s="39">
        <v>6.3</v>
      </c>
      <c r="C1233" s="141" t="s">
        <v>0</v>
      </c>
      <c r="D1233" s="148" t="s">
        <v>0</v>
      </c>
      <c r="E1233" s="148" t="s">
        <v>0</v>
      </c>
      <c r="F1233" s="98">
        <f t="shared" si="12"/>
        <v>6.3</v>
      </c>
      <c r="G1233" s="98"/>
      <c r="H1233" s="143"/>
    </row>
    <row r="1234" spans="1:8" x14ac:dyDescent="0.3">
      <c r="A1234" s="107">
        <v>31929</v>
      </c>
      <c r="B1234" s="39">
        <v>6.2</v>
      </c>
      <c r="C1234" s="141" t="s">
        <v>0</v>
      </c>
      <c r="D1234" s="148" t="s">
        <v>0</v>
      </c>
      <c r="E1234" s="148" t="s">
        <v>0</v>
      </c>
      <c r="F1234" s="98">
        <f t="shared" si="12"/>
        <v>6.2</v>
      </c>
      <c r="G1234" s="98"/>
      <c r="H1234" s="143"/>
    </row>
    <row r="1235" spans="1:8" x14ac:dyDescent="0.3">
      <c r="A1235" s="107">
        <v>31959</v>
      </c>
      <c r="B1235" s="39">
        <v>6.1</v>
      </c>
      <c r="C1235" s="141" t="s">
        <v>0</v>
      </c>
      <c r="D1235" s="148" t="s">
        <v>0</v>
      </c>
      <c r="E1235" s="148" t="s">
        <v>0</v>
      </c>
      <c r="F1235" s="98">
        <f t="shared" si="12"/>
        <v>6.1</v>
      </c>
      <c r="G1235" s="98"/>
      <c r="H1235" s="143"/>
    </row>
    <row r="1236" spans="1:8" x14ac:dyDescent="0.3">
      <c r="A1236" s="107">
        <v>31990</v>
      </c>
      <c r="B1236" s="39">
        <v>6</v>
      </c>
      <c r="C1236" s="141" t="s">
        <v>0</v>
      </c>
      <c r="D1236" s="148" t="s">
        <v>0</v>
      </c>
      <c r="E1236" s="148" t="s">
        <v>0</v>
      </c>
      <c r="F1236" s="98">
        <f t="shared" si="12"/>
        <v>6</v>
      </c>
      <c r="G1236" s="98"/>
      <c r="H1236" s="143"/>
    </row>
    <row r="1237" spans="1:8" x14ac:dyDescent="0.3">
      <c r="A1237" s="107">
        <v>32021</v>
      </c>
      <c r="B1237" s="39">
        <v>5.9</v>
      </c>
      <c r="C1237" s="141" t="s">
        <v>0</v>
      </c>
      <c r="D1237" s="148" t="s">
        <v>0</v>
      </c>
      <c r="E1237" s="148" t="s">
        <v>0</v>
      </c>
      <c r="F1237" s="98">
        <f t="shared" si="12"/>
        <v>5.9</v>
      </c>
      <c r="G1237" s="98"/>
      <c r="H1237" s="143"/>
    </row>
    <row r="1238" spans="1:8" x14ac:dyDescent="0.3">
      <c r="A1238" s="107">
        <v>32051</v>
      </c>
      <c r="B1238" s="39">
        <v>6</v>
      </c>
      <c r="C1238" s="141" t="s">
        <v>0</v>
      </c>
      <c r="D1238" s="148" t="s">
        <v>0</v>
      </c>
      <c r="E1238" s="148" t="s">
        <v>0</v>
      </c>
      <c r="F1238" s="98">
        <f t="shared" si="12"/>
        <v>6</v>
      </c>
      <c r="G1238" s="98"/>
      <c r="H1238" s="143"/>
    </row>
    <row r="1239" spans="1:8" x14ac:dyDescent="0.3">
      <c r="A1239" s="107">
        <v>32082</v>
      </c>
      <c r="B1239" s="39">
        <v>5.8</v>
      </c>
      <c r="C1239" s="141" t="s">
        <v>0</v>
      </c>
      <c r="D1239" s="148" t="s">
        <v>0</v>
      </c>
      <c r="E1239" s="148" t="s">
        <v>0</v>
      </c>
      <c r="F1239" s="98">
        <f t="shared" si="12"/>
        <v>5.8</v>
      </c>
      <c r="G1239" s="98"/>
      <c r="H1239" s="143"/>
    </row>
    <row r="1240" spans="1:8" x14ac:dyDescent="0.3">
      <c r="A1240" s="107">
        <v>32112</v>
      </c>
      <c r="B1240" s="39">
        <v>5.7</v>
      </c>
      <c r="C1240" s="141" t="s">
        <v>0</v>
      </c>
      <c r="D1240" s="148" t="s">
        <v>0</v>
      </c>
      <c r="E1240" s="148" t="s">
        <v>0</v>
      </c>
      <c r="F1240" s="98">
        <f t="shared" si="12"/>
        <v>5.7</v>
      </c>
      <c r="G1240" s="98"/>
      <c r="H1240" s="143"/>
    </row>
    <row r="1241" spans="1:8" x14ac:dyDescent="0.3">
      <c r="A1241" s="107">
        <v>32143</v>
      </c>
      <c r="B1241" s="39">
        <v>5.7</v>
      </c>
      <c r="C1241" s="141" t="s">
        <v>0</v>
      </c>
      <c r="D1241" s="148" t="s">
        <v>0</v>
      </c>
      <c r="E1241" s="148" t="s">
        <v>0</v>
      </c>
      <c r="F1241" s="98">
        <f t="shared" si="12"/>
        <v>5.7</v>
      </c>
      <c r="G1241" s="98"/>
      <c r="H1241" s="143"/>
    </row>
    <row r="1242" spans="1:8" x14ac:dyDescent="0.3">
      <c r="A1242" s="107">
        <v>32174</v>
      </c>
      <c r="B1242" s="39">
        <v>5.7</v>
      </c>
      <c r="C1242" s="141" t="s">
        <v>0</v>
      </c>
      <c r="D1242" s="148" t="s">
        <v>0</v>
      </c>
      <c r="E1242" s="148" t="s">
        <v>0</v>
      </c>
      <c r="F1242" s="98">
        <f t="shared" si="12"/>
        <v>5.7</v>
      </c>
      <c r="G1242" s="98"/>
      <c r="H1242" s="143"/>
    </row>
    <row r="1243" spans="1:8" x14ac:dyDescent="0.3">
      <c r="A1243" s="107">
        <v>32203</v>
      </c>
      <c r="B1243" s="39">
        <v>5.7</v>
      </c>
      <c r="C1243" s="141" t="s">
        <v>0</v>
      </c>
      <c r="D1243" s="148" t="s">
        <v>0</v>
      </c>
      <c r="E1243" s="148" t="s">
        <v>0</v>
      </c>
      <c r="F1243" s="98">
        <f t="shared" si="12"/>
        <v>5.7</v>
      </c>
      <c r="G1243" s="98"/>
      <c r="H1243" s="143"/>
    </row>
    <row r="1244" spans="1:8" x14ac:dyDescent="0.3">
      <c r="A1244" s="107">
        <v>32234</v>
      </c>
      <c r="B1244" s="39">
        <v>5.4</v>
      </c>
      <c r="C1244" s="141" t="s">
        <v>0</v>
      </c>
      <c r="D1244" s="148" t="s">
        <v>0</v>
      </c>
      <c r="E1244" s="148" t="s">
        <v>0</v>
      </c>
      <c r="F1244" s="98">
        <f t="shared" si="12"/>
        <v>5.4</v>
      </c>
      <c r="G1244" s="98"/>
      <c r="H1244" s="143"/>
    </row>
    <row r="1245" spans="1:8" x14ac:dyDescent="0.3">
      <c r="A1245" s="107">
        <v>32264</v>
      </c>
      <c r="B1245" s="39">
        <v>5.6</v>
      </c>
      <c r="C1245" s="141" t="s">
        <v>0</v>
      </c>
      <c r="D1245" s="148" t="s">
        <v>0</v>
      </c>
      <c r="E1245" s="148" t="s">
        <v>0</v>
      </c>
      <c r="F1245" s="98">
        <f t="shared" si="12"/>
        <v>5.6</v>
      </c>
      <c r="G1245" s="98"/>
      <c r="H1245" s="143"/>
    </row>
    <row r="1246" spans="1:8" x14ac:dyDescent="0.3">
      <c r="A1246" s="107">
        <v>32295</v>
      </c>
      <c r="B1246" s="39">
        <v>5.4</v>
      </c>
      <c r="C1246" s="141" t="s">
        <v>0</v>
      </c>
      <c r="D1246" s="148" t="s">
        <v>0</v>
      </c>
      <c r="E1246" s="148" t="s">
        <v>0</v>
      </c>
      <c r="F1246" s="98">
        <f t="shared" si="12"/>
        <v>5.4</v>
      </c>
      <c r="G1246" s="98"/>
      <c r="H1246" s="143"/>
    </row>
    <row r="1247" spans="1:8" x14ac:dyDescent="0.3">
      <c r="A1247" s="107">
        <v>32325</v>
      </c>
      <c r="B1247" s="39">
        <v>5.4</v>
      </c>
      <c r="C1247" s="141" t="s">
        <v>0</v>
      </c>
      <c r="D1247" s="148" t="s">
        <v>0</v>
      </c>
      <c r="E1247" s="148" t="s">
        <v>0</v>
      </c>
      <c r="F1247" s="98">
        <f t="shared" si="12"/>
        <v>5.4</v>
      </c>
      <c r="G1247" s="98"/>
      <c r="H1247" s="143"/>
    </row>
    <row r="1248" spans="1:8" x14ac:dyDescent="0.3">
      <c r="A1248" s="107">
        <v>32356</v>
      </c>
      <c r="B1248" s="39">
        <v>5.6</v>
      </c>
      <c r="C1248" s="141" t="s">
        <v>0</v>
      </c>
      <c r="D1248" s="148" t="s">
        <v>0</v>
      </c>
      <c r="E1248" s="148" t="s">
        <v>0</v>
      </c>
      <c r="F1248" s="98">
        <f t="shared" si="12"/>
        <v>5.6</v>
      </c>
      <c r="G1248" s="98"/>
      <c r="H1248" s="143"/>
    </row>
    <row r="1249" spans="1:8" x14ac:dyDescent="0.3">
      <c r="A1249" s="107">
        <v>32387</v>
      </c>
      <c r="B1249" s="39">
        <v>5.4</v>
      </c>
      <c r="C1249" s="141" t="s">
        <v>0</v>
      </c>
      <c r="D1249" s="148" t="s">
        <v>0</v>
      </c>
      <c r="E1249" s="148" t="s">
        <v>0</v>
      </c>
      <c r="F1249" s="98">
        <f t="shared" si="12"/>
        <v>5.4</v>
      </c>
      <c r="G1249" s="98"/>
      <c r="H1249" s="143"/>
    </row>
    <row r="1250" spans="1:8" x14ac:dyDescent="0.3">
      <c r="A1250" s="107">
        <v>32417</v>
      </c>
      <c r="B1250" s="39">
        <v>5.4</v>
      </c>
      <c r="C1250" s="141" t="s">
        <v>0</v>
      </c>
      <c r="D1250" s="148" t="s">
        <v>0</v>
      </c>
      <c r="E1250" s="148" t="s">
        <v>0</v>
      </c>
      <c r="F1250" s="98">
        <f t="shared" si="12"/>
        <v>5.4</v>
      </c>
      <c r="G1250" s="98"/>
      <c r="H1250" s="143"/>
    </row>
    <row r="1251" spans="1:8" x14ac:dyDescent="0.3">
      <c r="A1251" s="107">
        <v>32448</v>
      </c>
      <c r="B1251" s="39">
        <v>5.3</v>
      </c>
      <c r="C1251" s="141" t="s">
        <v>0</v>
      </c>
      <c r="D1251" s="148" t="s">
        <v>0</v>
      </c>
      <c r="E1251" s="148" t="s">
        <v>0</v>
      </c>
      <c r="F1251" s="98">
        <f t="shared" si="12"/>
        <v>5.3</v>
      </c>
      <c r="G1251" s="98"/>
      <c r="H1251" s="143"/>
    </row>
    <row r="1252" spans="1:8" x14ac:dyDescent="0.3">
      <c r="A1252" s="107">
        <v>32478</v>
      </c>
      <c r="B1252" s="39">
        <v>5.3</v>
      </c>
      <c r="C1252" s="141" t="s">
        <v>0</v>
      </c>
      <c r="D1252" s="148" t="s">
        <v>0</v>
      </c>
      <c r="E1252" s="148" t="s">
        <v>0</v>
      </c>
      <c r="F1252" s="98">
        <f t="shared" si="12"/>
        <v>5.3</v>
      </c>
      <c r="G1252" s="98"/>
      <c r="H1252" s="143"/>
    </row>
    <row r="1253" spans="1:8" x14ac:dyDescent="0.3">
      <c r="A1253" s="107">
        <v>32509</v>
      </c>
      <c r="B1253" s="39">
        <v>5.4</v>
      </c>
      <c r="C1253" s="141" t="s">
        <v>0</v>
      </c>
      <c r="D1253" s="148" t="s">
        <v>0</v>
      </c>
      <c r="E1253" s="148" t="s">
        <v>0</v>
      </c>
      <c r="F1253" s="98">
        <f t="shared" si="12"/>
        <v>5.4</v>
      </c>
      <c r="G1253" s="98"/>
      <c r="H1253" s="143"/>
    </row>
    <row r="1254" spans="1:8" x14ac:dyDescent="0.3">
      <c r="A1254" s="107">
        <v>32540</v>
      </c>
      <c r="B1254" s="39">
        <v>5.2</v>
      </c>
      <c r="C1254" s="141" t="s">
        <v>0</v>
      </c>
      <c r="D1254" s="148" t="s">
        <v>0</v>
      </c>
      <c r="E1254" s="148" t="s">
        <v>0</v>
      </c>
      <c r="F1254" s="98">
        <f t="shared" si="12"/>
        <v>5.2</v>
      </c>
      <c r="G1254" s="98"/>
      <c r="H1254" s="143"/>
    </row>
    <row r="1255" spans="1:8" x14ac:dyDescent="0.3">
      <c r="A1255" s="107">
        <v>32568</v>
      </c>
      <c r="B1255" s="39">
        <v>5</v>
      </c>
      <c r="C1255" s="141" t="s">
        <v>0</v>
      </c>
      <c r="D1255" s="148" t="s">
        <v>0</v>
      </c>
      <c r="E1255" s="148" t="s">
        <v>0</v>
      </c>
      <c r="F1255" s="98">
        <f t="shared" si="12"/>
        <v>5</v>
      </c>
      <c r="G1255" s="98"/>
      <c r="H1255" s="143"/>
    </row>
    <row r="1256" spans="1:8" x14ac:dyDescent="0.3">
      <c r="A1256" s="107">
        <v>32599</v>
      </c>
      <c r="B1256" s="39">
        <v>5.2</v>
      </c>
      <c r="C1256" s="141" t="s">
        <v>0</v>
      </c>
      <c r="D1256" s="148" t="s">
        <v>0</v>
      </c>
      <c r="E1256" s="148" t="s">
        <v>0</v>
      </c>
      <c r="F1256" s="98">
        <f t="shared" si="12"/>
        <v>5.2</v>
      </c>
      <c r="G1256" s="98"/>
      <c r="H1256" s="143"/>
    </row>
    <row r="1257" spans="1:8" x14ac:dyDescent="0.3">
      <c r="A1257" s="107">
        <v>32629</v>
      </c>
      <c r="B1257" s="39">
        <v>5.2</v>
      </c>
      <c r="C1257" s="141" t="s">
        <v>0</v>
      </c>
      <c r="D1257" s="148" t="s">
        <v>0</v>
      </c>
      <c r="E1257" s="148" t="s">
        <v>0</v>
      </c>
      <c r="F1257" s="98">
        <f t="shared" si="12"/>
        <v>5.2</v>
      </c>
      <c r="G1257" s="98"/>
      <c r="H1257" s="143"/>
    </row>
    <row r="1258" spans="1:8" x14ac:dyDescent="0.3">
      <c r="A1258" s="107">
        <v>32660</v>
      </c>
      <c r="B1258" s="39">
        <v>5.3</v>
      </c>
      <c r="C1258" s="141" t="s">
        <v>0</v>
      </c>
      <c r="D1258" s="148" t="s">
        <v>0</v>
      </c>
      <c r="E1258" s="148" t="s">
        <v>0</v>
      </c>
      <c r="F1258" s="98">
        <f t="shared" si="12"/>
        <v>5.3</v>
      </c>
      <c r="G1258" s="98"/>
      <c r="H1258" s="143"/>
    </row>
    <row r="1259" spans="1:8" x14ac:dyDescent="0.3">
      <c r="A1259" s="107">
        <v>32690</v>
      </c>
      <c r="B1259" s="39">
        <v>5.2</v>
      </c>
      <c r="C1259" s="141" t="s">
        <v>0</v>
      </c>
      <c r="D1259" s="148" t="s">
        <v>0</v>
      </c>
      <c r="E1259" s="148" t="s">
        <v>0</v>
      </c>
      <c r="F1259" s="98">
        <f t="shared" si="12"/>
        <v>5.2</v>
      </c>
      <c r="G1259" s="98"/>
      <c r="H1259" s="143"/>
    </row>
    <row r="1260" spans="1:8" x14ac:dyDescent="0.3">
      <c r="A1260" s="107">
        <v>32721</v>
      </c>
      <c r="B1260" s="39">
        <v>5.2</v>
      </c>
      <c r="C1260" s="141" t="s">
        <v>0</v>
      </c>
      <c r="D1260" s="148" t="s">
        <v>0</v>
      </c>
      <c r="E1260" s="148" t="s">
        <v>0</v>
      </c>
      <c r="F1260" s="98">
        <f t="shared" si="12"/>
        <v>5.2</v>
      </c>
      <c r="G1260" s="98"/>
      <c r="H1260" s="143"/>
    </row>
    <row r="1261" spans="1:8" x14ac:dyDescent="0.3">
      <c r="A1261" s="107">
        <v>32752</v>
      </c>
      <c r="B1261" s="39">
        <v>5.3</v>
      </c>
      <c r="C1261" s="141" t="s">
        <v>0</v>
      </c>
      <c r="D1261" s="148" t="s">
        <v>0</v>
      </c>
      <c r="E1261" s="148" t="s">
        <v>0</v>
      </c>
      <c r="F1261" s="98">
        <f t="shared" si="12"/>
        <v>5.3</v>
      </c>
      <c r="G1261" s="98"/>
      <c r="H1261" s="143"/>
    </row>
    <row r="1262" spans="1:8" x14ac:dyDescent="0.3">
      <c r="A1262" s="107">
        <v>32782</v>
      </c>
      <c r="B1262" s="39">
        <v>5.3</v>
      </c>
      <c r="C1262" s="141" t="s">
        <v>0</v>
      </c>
      <c r="D1262" s="148" t="s">
        <v>0</v>
      </c>
      <c r="E1262" s="148" t="s">
        <v>0</v>
      </c>
      <c r="F1262" s="98">
        <f t="shared" si="12"/>
        <v>5.3</v>
      </c>
      <c r="G1262" s="98"/>
      <c r="H1262" s="143"/>
    </row>
    <row r="1263" spans="1:8" x14ac:dyDescent="0.3">
      <c r="A1263" s="107">
        <v>32813</v>
      </c>
      <c r="B1263" s="39">
        <v>5.4</v>
      </c>
      <c r="C1263" s="141" t="s">
        <v>0</v>
      </c>
      <c r="D1263" s="148" t="s">
        <v>0</v>
      </c>
      <c r="E1263" s="148" t="s">
        <v>0</v>
      </c>
      <c r="F1263" s="98">
        <f t="shared" si="12"/>
        <v>5.4</v>
      </c>
      <c r="G1263" s="98"/>
      <c r="H1263" s="143"/>
    </row>
    <row r="1264" spans="1:8" x14ac:dyDescent="0.3">
      <c r="A1264" s="107">
        <v>32843</v>
      </c>
      <c r="B1264" s="39">
        <v>5.4</v>
      </c>
      <c r="C1264" s="141" t="s">
        <v>0</v>
      </c>
      <c r="D1264" s="148" t="s">
        <v>0</v>
      </c>
      <c r="E1264" s="148" t="s">
        <v>0</v>
      </c>
      <c r="F1264" s="98">
        <f t="shared" si="12"/>
        <v>5.4</v>
      </c>
      <c r="G1264" s="98"/>
      <c r="H1264" s="143"/>
    </row>
    <row r="1265" spans="1:8" x14ac:dyDescent="0.3">
      <c r="A1265" s="107">
        <v>32874</v>
      </c>
      <c r="B1265" s="39">
        <v>5.4</v>
      </c>
      <c r="C1265" s="141" t="s">
        <v>0</v>
      </c>
      <c r="D1265" s="148" t="s">
        <v>0</v>
      </c>
      <c r="E1265" s="148" t="s">
        <v>0</v>
      </c>
      <c r="F1265" s="98">
        <f t="shared" si="12"/>
        <v>5.4</v>
      </c>
      <c r="G1265" s="98"/>
      <c r="H1265" s="143"/>
    </row>
    <row r="1266" spans="1:8" x14ac:dyDescent="0.3">
      <c r="A1266" s="107">
        <v>32905</v>
      </c>
      <c r="B1266" s="39">
        <v>5.3</v>
      </c>
      <c r="C1266" s="141" t="s">
        <v>0</v>
      </c>
      <c r="D1266" s="148" t="s">
        <v>0</v>
      </c>
      <c r="E1266" s="148" t="s">
        <v>0</v>
      </c>
      <c r="F1266" s="98">
        <f t="shared" si="12"/>
        <v>5.3</v>
      </c>
      <c r="G1266" s="98"/>
      <c r="H1266" s="143"/>
    </row>
    <row r="1267" spans="1:8" x14ac:dyDescent="0.3">
      <c r="A1267" s="107">
        <v>32933</v>
      </c>
      <c r="B1267" s="39">
        <v>5.2</v>
      </c>
      <c r="C1267" s="141" t="s">
        <v>0</v>
      </c>
      <c r="D1267" s="148" t="s">
        <v>0</v>
      </c>
      <c r="E1267" s="148" t="s">
        <v>0</v>
      </c>
      <c r="F1267" s="98">
        <f t="shared" si="12"/>
        <v>5.2</v>
      </c>
      <c r="G1267" s="98"/>
      <c r="H1267" s="143"/>
    </row>
    <row r="1268" spans="1:8" x14ac:dyDescent="0.3">
      <c r="A1268" s="107">
        <v>32964</v>
      </c>
      <c r="B1268" s="39">
        <v>5.4</v>
      </c>
      <c r="C1268" s="141" t="s">
        <v>0</v>
      </c>
      <c r="D1268" s="148" t="s">
        <v>0</v>
      </c>
      <c r="E1268" s="148" t="s">
        <v>0</v>
      </c>
      <c r="F1268" s="98">
        <f t="shared" si="12"/>
        <v>5.4</v>
      </c>
      <c r="G1268" s="98"/>
      <c r="H1268" s="143"/>
    </row>
    <row r="1269" spans="1:8" x14ac:dyDescent="0.3">
      <c r="A1269" s="107">
        <v>32994</v>
      </c>
      <c r="B1269" s="39">
        <v>5.4</v>
      </c>
      <c r="C1269" s="141" t="s">
        <v>0</v>
      </c>
      <c r="D1269" s="148" t="s">
        <v>0</v>
      </c>
      <c r="E1269" s="148" t="s">
        <v>0</v>
      </c>
      <c r="F1269" s="98">
        <f t="shared" si="12"/>
        <v>5.4</v>
      </c>
      <c r="G1269" s="98"/>
      <c r="H1269" s="143"/>
    </row>
    <row r="1270" spans="1:8" x14ac:dyDescent="0.3">
      <c r="A1270" s="107">
        <v>33025</v>
      </c>
      <c r="B1270" s="39">
        <v>5.2</v>
      </c>
      <c r="C1270" s="141" t="s">
        <v>0</v>
      </c>
      <c r="D1270" s="148" t="s">
        <v>0</v>
      </c>
      <c r="E1270" s="148" t="s">
        <v>0</v>
      </c>
      <c r="F1270" s="98">
        <f t="shared" si="12"/>
        <v>5.2</v>
      </c>
      <c r="G1270" s="98"/>
      <c r="H1270" s="143"/>
    </row>
    <row r="1271" spans="1:8" x14ac:dyDescent="0.3">
      <c r="A1271" s="107">
        <v>33055</v>
      </c>
      <c r="B1271" s="39">
        <v>5.5</v>
      </c>
      <c r="C1271" s="141" t="s">
        <v>0</v>
      </c>
      <c r="D1271" s="148" t="s">
        <v>0</v>
      </c>
      <c r="E1271" s="148" t="s">
        <v>0</v>
      </c>
      <c r="F1271" s="98">
        <f t="shared" si="12"/>
        <v>5.5</v>
      </c>
      <c r="G1271" s="98"/>
      <c r="H1271" s="143"/>
    </row>
    <row r="1272" spans="1:8" x14ac:dyDescent="0.3">
      <c r="A1272" s="107">
        <v>33086</v>
      </c>
      <c r="B1272" s="39">
        <v>5.7</v>
      </c>
      <c r="C1272" s="141" t="s">
        <v>0</v>
      </c>
      <c r="D1272" s="148" t="s">
        <v>0</v>
      </c>
      <c r="E1272" s="148" t="s">
        <v>0</v>
      </c>
      <c r="F1272" s="98">
        <f t="shared" si="12"/>
        <v>5.7</v>
      </c>
      <c r="G1272" s="98"/>
      <c r="H1272" s="143"/>
    </row>
    <row r="1273" spans="1:8" x14ac:dyDescent="0.3">
      <c r="A1273" s="107">
        <v>33117</v>
      </c>
      <c r="B1273" s="39">
        <v>5.9</v>
      </c>
      <c r="C1273" s="141" t="s">
        <v>0</v>
      </c>
      <c r="D1273" s="148" t="s">
        <v>0</v>
      </c>
      <c r="E1273" s="148" t="s">
        <v>0</v>
      </c>
      <c r="F1273" s="98">
        <f t="shared" si="12"/>
        <v>5.9</v>
      </c>
      <c r="G1273" s="98"/>
      <c r="H1273" s="143"/>
    </row>
    <row r="1274" spans="1:8" x14ac:dyDescent="0.3">
      <c r="A1274" s="107">
        <v>33147</v>
      </c>
      <c r="B1274" s="39">
        <v>5.9</v>
      </c>
      <c r="C1274" s="141" t="s">
        <v>0</v>
      </c>
      <c r="D1274" s="148" t="s">
        <v>0</v>
      </c>
      <c r="E1274" s="148" t="s">
        <v>0</v>
      </c>
      <c r="F1274" s="98">
        <f t="shared" ref="F1274:F1337" si="13">B1274</f>
        <v>5.9</v>
      </c>
      <c r="G1274" s="98"/>
      <c r="H1274" s="143"/>
    </row>
    <row r="1275" spans="1:8" x14ac:dyDescent="0.3">
      <c r="A1275" s="107">
        <v>33178</v>
      </c>
      <c r="B1275" s="39">
        <v>6.2</v>
      </c>
      <c r="C1275" s="141" t="s">
        <v>0</v>
      </c>
      <c r="D1275" s="148" t="s">
        <v>0</v>
      </c>
      <c r="E1275" s="148" t="s">
        <v>0</v>
      </c>
      <c r="F1275" s="98">
        <f t="shared" si="13"/>
        <v>6.2</v>
      </c>
      <c r="G1275" s="98"/>
      <c r="H1275" s="143"/>
    </row>
    <row r="1276" spans="1:8" x14ac:dyDescent="0.3">
      <c r="A1276" s="107">
        <v>33208</v>
      </c>
      <c r="B1276" s="39">
        <v>6.3</v>
      </c>
      <c r="C1276" s="141" t="s">
        <v>0</v>
      </c>
      <c r="D1276" s="148" t="s">
        <v>0</v>
      </c>
      <c r="E1276" s="148" t="s">
        <v>0</v>
      </c>
      <c r="F1276" s="98">
        <f t="shared" si="13"/>
        <v>6.3</v>
      </c>
      <c r="G1276" s="98"/>
      <c r="H1276" s="143"/>
    </row>
    <row r="1277" spans="1:8" x14ac:dyDescent="0.3">
      <c r="A1277" s="107">
        <v>33239</v>
      </c>
      <c r="B1277" s="39">
        <v>6.4</v>
      </c>
      <c r="C1277" s="141" t="s">
        <v>0</v>
      </c>
      <c r="D1277" s="148" t="s">
        <v>0</v>
      </c>
      <c r="E1277" s="148" t="s">
        <v>0</v>
      </c>
      <c r="F1277" s="98">
        <f t="shared" si="13"/>
        <v>6.4</v>
      </c>
      <c r="G1277" s="98"/>
      <c r="H1277" s="143"/>
    </row>
    <row r="1278" spans="1:8" x14ac:dyDescent="0.3">
      <c r="A1278" s="107">
        <v>33270</v>
      </c>
      <c r="B1278" s="39">
        <v>6.6</v>
      </c>
      <c r="C1278" s="141" t="s">
        <v>0</v>
      </c>
      <c r="D1278" s="148" t="s">
        <v>0</v>
      </c>
      <c r="E1278" s="148" t="s">
        <v>0</v>
      </c>
      <c r="F1278" s="98">
        <f t="shared" si="13"/>
        <v>6.6</v>
      </c>
      <c r="G1278" s="98"/>
      <c r="H1278" s="143"/>
    </row>
    <row r="1279" spans="1:8" x14ac:dyDescent="0.3">
      <c r="A1279" s="107">
        <v>33298</v>
      </c>
      <c r="B1279" s="39">
        <v>6.8</v>
      </c>
      <c r="C1279" s="141" t="s">
        <v>0</v>
      </c>
      <c r="D1279" s="148" t="s">
        <v>0</v>
      </c>
      <c r="E1279" s="148" t="s">
        <v>0</v>
      </c>
      <c r="F1279" s="98">
        <f t="shared" si="13"/>
        <v>6.8</v>
      </c>
      <c r="G1279" s="98"/>
      <c r="H1279" s="143"/>
    </row>
    <row r="1280" spans="1:8" x14ac:dyDescent="0.3">
      <c r="A1280" s="107">
        <v>33329</v>
      </c>
      <c r="B1280" s="39">
        <v>6.7</v>
      </c>
      <c r="C1280" s="141" t="s">
        <v>0</v>
      </c>
      <c r="D1280" s="148" t="s">
        <v>0</v>
      </c>
      <c r="E1280" s="148" t="s">
        <v>0</v>
      </c>
      <c r="F1280" s="98">
        <f t="shared" si="13"/>
        <v>6.7</v>
      </c>
      <c r="G1280" s="98"/>
      <c r="H1280" s="143"/>
    </row>
    <row r="1281" spans="1:8" x14ac:dyDescent="0.3">
      <c r="A1281" s="107">
        <v>33359</v>
      </c>
      <c r="B1281" s="39">
        <v>6.9</v>
      </c>
      <c r="C1281" s="141" t="s">
        <v>0</v>
      </c>
      <c r="D1281" s="148" t="s">
        <v>0</v>
      </c>
      <c r="E1281" s="148" t="s">
        <v>0</v>
      </c>
      <c r="F1281" s="98">
        <f t="shared" si="13"/>
        <v>6.9</v>
      </c>
      <c r="G1281" s="98"/>
      <c r="H1281" s="143"/>
    </row>
    <row r="1282" spans="1:8" x14ac:dyDescent="0.3">
      <c r="A1282" s="107">
        <v>33390</v>
      </c>
      <c r="B1282" s="39">
        <v>6.9</v>
      </c>
      <c r="C1282" s="141" t="s">
        <v>0</v>
      </c>
      <c r="D1282" s="148" t="s">
        <v>0</v>
      </c>
      <c r="E1282" s="148" t="s">
        <v>0</v>
      </c>
      <c r="F1282" s="98">
        <f t="shared" si="13"/>
        <v>6.9</v>
      </c>
      <c r="G1282" s="98"/>
      <c r="H1282" s="143"/>
    </row>
    <row r="1283" spans="1:8" x14ac:dyDescent="0.3">
      <c r="A1283" s="107">
        <v>33420</v>
      </c>
      <c r="B1283" s="39">
        <v>6.8</v>
      </c>
      <c r="C1283" s="141" t="s">
        <v>0</v>
      </c>
      <c r="D1283" s="148" t="s">
        <v>0</v>
      </c>
      <c r="E1283" s="148" t="s">
        <v>0</v>
      </c>
      <c r="F1283" s="98">
        <f t="shared" si="13"/>
        <v>6.8</v>
      </c>
      <c r="G1283" s="98"/>
      <c r="H1283" s="143"/>
    </row>
    <row r="1284" spans="1:8" x14ac:dyDescent="0.3">
      <c r="A1284" s="107">
        <v>33451</v>
      </c>
      <c r="B1284" s="39">
        <v>6.9</v>
      </c>
      <c r="C1284" s="141" t="s">
        <v>0</v>
      </c>
      <c r="D1284" s="148" t="s">
        <v>0</v>
      </c>
      <c r="E1284" s="148" t="s">
        <v>0</v>
      </c>
      <c r="F1284" s="98">
        <f t="shared" si="13"/>
        <v>6.9</v>
      </c>
      <c r="G1284" s="98"/>
      <c r="H1284" s="143"/>
    </row>
    <row r="1285" spans="1:8" x14ac:dyDescent="0.3">
      <c r="A1285" s="107">
        <v>33482</v>
      </c>
      <c r="B1285" s="39">
        <v>6.9</v>
      </c>
      <c r="C1285" s="141" t="s">
        <v>0</v>
      </c>
      <c r="D1285" s="148" t="s">
        <v>0</v>
      </c>
      <c r="E1285" s="148" t="s">
        <v>0</v>
      </c>
      <c r="F1285" s="98">
        <f t="shared" si="13"/>
        <v>6.9</v>
      </c>
      <c r="G1285" s="98"/>
      <c r="H1285" s="143"/>
    </row>
    <row r="1286" spans="1:8" x14ac:dyDescent="0.3">
      <c r="A1286" s="107">
        <v>33512</v>
      </c>
      <c r="B1286" s="39">
        <v>7</v>
      </c>
      <c r="C1286" s="141" t="s">
        <v>0</v>
      </c>
      <c r="D1286" s="148" t="s">
        <v>0</v>
      </c>
      <c r="E1286" s="148" t="s">
        <v>0</v>
      </c>
      <c r="F1286" s="98">
        <f t="shared" si="13"/>
        <v>7</v>
      </c>
      <c r="G1286" s="98"/>
      <c r="H1286" s="143"/>
    </row>
    <row r="1287" spans="1:8" x14ac:dyDescent="0.3">
      <c r="A1287" s="107">
        <v>33543</v>
      </c>
      <c r="B1287" s="39">
        <v>7</v>
      </c>
      <c r="C1287" s="141" t="s">
        <v>0</v>
      </c>
      <c r="D1287" s="148" t="s">
        <v>0</v>
      </c>
      <c r="E1287" s="148" t="s">
        <v>0</v>
      </c>
      <c r="F1287" s="98">
        <f t="shared" si="13"/>
        <v>7</v>
      </c>
      <c r="G1287" s="98"/>
      <c r="H1287" s="143"/>
    </row>
    <row r="1288" spans="1:8" x14ac:dyDescent="0.3">
      <c r="A1288" s="107">
        <v>33573</v>
      </c>
      <c r="B1288" s="39">
        <v>7.3</v>
      </c>
      <c r="C1288" s="141" t="s">
        <v>0</v>
      </c>
      <c r="D1288" s="148" t="s">
        <v>0</v>
      </c>
      <c r="E1288" s="148" t="s">
        <v>0</v>
      </c>
      <c r="F1288" s="98">
        <f t="shared" si="13"/>
        <v>7.3</v>
      </c>
      <c r="G1288" s="98"/>
      <c r="H1288" s="143"/>
    </row>
    <row r="1289" spans="1:8" x14ac:dyDescent="0.3">
      <c r="A1289" s="107">
        <v>33604</v>
      </c>
      <c r="B1289" s="39">
        <v>7.3</v>
      </c>
      <c r="C1289" s="141" t="s">
        <v>0</v>
      </c>
      <c r="D1289" s="148" t="s">
        <v>0</v>
      </c>
      <c r="E1289" s="148" t="s">
        <v>0</v>
      </c>
      <c r="F1289" s="98">
        <f t="shared" si="13"/>
        <v>7.3</v>
      </c>
      <c r="G1289" s="98"/>
      <c r="H1289" s="143"/>
    </row>
    <row r="1290" spans="1:8" x14ac:dyDescent="0.3">
      <c r="A1290" s="107">
        <v>33635</v>
      </c>
      <c r="B1290" s="39">
        <v>7.4</v>
      </c>
      <c r="C1290" s="141" t="s">
        <v>0</v>
      </c>
      <c r="D1290" s="148" t="s">
        <v>0</v>
      </c>
      <c r="E1290" s="148" t="s">
        <v>0</v>
      </c>
      <c r="F1290" s="98">
        <f t="shared" si="13"/>
        <v>7.4</v>
      </c>
      <c r="G1290" s="98"/>
      <c r="H1290" s="143"/>
    </row>
    <row r="1291" spans="1:8" x14ac:dyDescent="0.3">
      <c r="A1291" s="107">
        <v>33664</v>
      </c>
      <c r="B1291" s="39">
        <v>7.4</v>
      </c>
      <c r="C1291" s="141" t="s">
        <v>0</v>
      </c>
      <c r="D1291" s="148" t="s">
        <v>0</v>
      </c>
      <c r="E1291" s="148" t="s">
        <v>0</v>
      </c>
      <c r="F1291" s="98">
        <f t="shared" si="13"/>
        <v>7.4</v>
      </c>
      <c r="G1291" s="98"/>
      <c r="H1291" s="143"/>
    </row>
    <row r="1292" spans="1:8" x14ac:dyDescent="0.3">
      <c r="A1292" s="107">
        <v>33695</v>
      </c>
      <c r="B1292" s="39">
        <v>7.4</v>
      </c>
      <c r="C1292" s="141" t="s">
        <v>0</v>
      </c>
      <c r="D1292" s="148" t="s">
        <v>0</v>
      </c>
      <c r="E1292" s="148" t="s">
        <v>0</v>
      </c>
      <c r="F1292" s="98">
        <f t="shared" si="13"/>
        <v>7.4</v>
      </c>
      <c r="G1292" s="98"/>
      <c r="H1292" s="143"/>
    </row>
    <row r="1293" spans="1:8" x14ac:dyDescent="0.3">
      <c r="A1293" s="107">
        <v>33725</v>
      </c>
      <c r="B1293" s="39">
        <v>7.6</v>
      </c>
      <c r="C1293" s="141" t="s">
        <v>0</v>
      </c>
      <c r="D1293" s="148" t="s">
        <v>0</v>
      </c>
      <c r="E1293" s="148" t="s">
        <v>0</v>
      </c>
      <c r="F1293" s="98">
        <f t="shared" si="13"/>
        <v>7.6</v>
      </c>
      <c r="G1293" s="98"/>
      <c r="H1293" s="143"/>
    </row>
    <row r="1294" spans="1:8" x14ac:dyDescent="0.3">
      <c r="A1294" s="107">
        <v>33756</v>
      </c>
      <c r="B1294" s="39">
        <v>7.8</v>
      </c>
      <c r="C1294" s="141" t="s">
        <v>0</v>
      </c>
      <c r="D1294" s="148" t="s">
        <v>0</v>
      </c>
      <c r="E1294" s="148" t="s">
        <v>0</v>
      </c>
      <c r="F1294" s="98">
        <f t="shared" si="13"/>
        <v>7.8</v>
      </c>
      <c r="G1294" s="98"/>
      <c r="H1294" s="143"/>
    </row>
    <row r="1295" spans="1:8" x14ac:dyDescent="0.3">
      <c r="A1295" s="107">
        <v>33786</v>
      </c>
      <c r="B1295" s="39">
        <v>7.7</v>
      </c>
      <c r="C1295" s="141" t="s">
        <v>0</v>
      </c>
      <c r="D1295" s="148" t="s">
        <v>0</v>
      </c>
      <c r="E1295" s="148" t="s">
        <v>0</v>
      </c>
      <c r="F1295" s="98">
        <f t="shared" si="13"/>
        <v>7.7</v>
      </c>
      <c r="G1295" s="98"/>
      <c r="H1295" s="143"/>
    </row>
    <row r="1296" spans="1:8" x14ac:dyDescent="0.3">
      <c r="A1296" s="107">
        <v>33817</v>
      </c>
      <c r="B1296" s="39">
        <v>7.6</v>
      </c>
      <c r="C1296" s="141" t="s">
        <v>0</v>
      </c>
      <c r="D1296" s="148" t="s">
        <v>0</v>
      </c>
      <c r="E1296" s="148" t="s">
        <v>0</v>
      </c>
      <c r="F1296" s="98">
        <f t="shared" si="13"/>
        <v>7.6</v>
      </c>
      <c r="G1296" s="98"/>
      <c r="H1296" s="143"/>
    </row>
    <row r="1297" spans="1:8" x14ac:dyDescent="0.3">
      <c r="A1297" s="107">
        <v>33848</v>
      </c>
      <c r="B1297" s="39">
        <v>7.6</v>
      </c>
      <c r="C1297" s="141" t="s">
        <v>0</v>
      </c>
      <c r="D1297" s="148" t="s">
        <v>0</v>
      </c>
      <c r="E1297" s="148" t="s">
        <v>0</v>
      </c>
      <c r="F1297" s="98">
        <f t="shared" si="13"/>
        <v>7.6</v>
      </c>
      <c r="G1297" s="98"/>
      <c r="H1297" s="143"/>
    </row>
    <row r="1298" spans="1:8" x14ac:dyDescent="0.3">
      <c r="A1298" s="107">
        <v>33878</v>
      </c>
      <c r="B1298" s="39">
        <v>7.3</v>
      </c>
      <c r="C1298" s="141" t="s">
        <v>0</v>
      </c>
      <c r="D1298" s="148" t="s">
        <v>0</v>
      </c>
      <c r="E1298" s="148" t="s">
        <v>0</v>
      </c>
      <c r="F1298" s="98">
        <f t="shared" si="13"/>
        <v>7.3</v>
      </c>
      <c r="G1298" s="98"/>
      <c r="H1298" s="143"/>
    </row>
    <row r="1299" spans="1:8" x14ac:dyDescent="0.3">
      <c r="A1299" s="107">
        <v>33909</v>
      </c>
      <c r="B1299" s="39">
        <v>7.4</v>
      </c>
      <c r="C1299" s="141" t="s">
        <v>0</v>
      </c>
      <c r="D1299" s="148" t="s">
        <v>0</v>
      </c>
      <c r="E1299" s="148" t="s">
        <v>0</v>
      </c>
      <c r="F1299" s="98">
        <f t="shared" si="13"/>
        <v>7.4</v>
      </c>
      <c r="G1299" s="98"/>
      <c r="H1299" s="143"/>
    </row>
    <row r="1300" spans="1:8" x14ac:dyDescent="0.3">
      <c r="A1300" s="107">
        <v>33939</v>
      </c>
      <c r="B1300" s="39">
        <v>7.4</v>
      </c>
      <c r="C1300" s="141" t="s">
        <v>0</v>
      </c>
      <c r="D1300" s="148" t="s">
        <v>0</v>
      </c>
      <c r="E1300" s="148" t="s">
        <v>0</v>
      </c>
      <c r="F1300" s="98">
        <f t="shared" si="13"/>
        <v>7.4</v>
      </c>
      <c r="G1300" s="98"/>
      <c r="H1300" s="143"/>
    </row>
    <row r="1301" spans="1:8" x14ac:dyDescent="0.3">
      <c r="A1301" s="107">
        <v>33970</v>
      </c>
      <c r="B1301" s="39">
        <v>7.3</v>
      </c>
      <c r="C1301" s="141" t="s">
        <v>0</v>
      </c>
      <c r="D1301" s="148" t="s">
        <v>0</v>
      </c>
      <c r="E1301" s="148" t="s">
        <v>0</v>
      </c>
      <c r="F1301" s="98">
        <f t="shared" si="13"/>
        <v>7.3</v>
      </c>
      <c r="G1301" s="98"/>
      <c r="H1301" s="143"/>
    </row>
    <row r="1302" spans="1:8" x14ac:dyDescent="0.3">
      <c r="A1302" s="107">
        <v>34001</v>
      </c>
      <c r="B1302" s="39">
        <v>7.1</v>
      </c>
      <c r="C1302" s="141" t="s">
        <v>0</v>
      </c>
      <c r="D1302" s="148" t="s">
        <v>0</v>
      </c>
      <c r="E1302" s="148" t="s">
        <v>0</v>
      </c>
      <c r="F1302" s="98">
        <f t="shared" si="13"/>
        <v>7.1</v>
      </c>
      <c r="G1302" s="98"/>
      <c r="H1302" s="143"/>
    </row>
    <row r="1303" spans="1:8" x14ac:dyDescent="0.3">
      <c r="A1303" s="107">
        <v>34029</v>
      </c>
      <c r="B1303" s="39">
        <v>7</v>
      </c>
      <c r="C1303" s="141" t="s">
        <v>0</v>
      </c>
      <c r="D1303" s="148" t="s">
        <v>0</v>
      </c>
      <c r="E1303" s="148" t="s">
        <v>0</v>
      </c>
      <c r="F1303" s="98">
        <f t="shared" si="13"/>
        <v>7</v>
      </c>
      <c r="G1303" s="98"/>
      <c r="H1303" s="143"/>
    </row>
    <row r="1304" spans="1:8" x14ac:dyDescent="0.3">
      <c r="A1304" s="107">
        <v>34060</v>
      </c>
      <c r="B1304" s="39">
        <v>7.1</v>
      </c>
      <c r="C1304" s="141" t="s">
        <v>0</v>
      </c>
      <c r="D1304" s="148" t="s">
        <v>0</v>
      </c>
      <c r="E1304" s="148" t="s">
        <v>0</v>
      </c>
      <c r="F1304" s="98">
        <f t="shared" si="13"/>
        <v>7.1</v>
      </c>
      <c r="G1304" s="98"/>
      <c r="H1304" s="143"/>
    </row>
    <row r="1305" spans="1:8" x14ac:dyDescent="0.3">
      <c r="A1305" s="107">
        <v>34090</v>
      </c>
      <c r="B1305" s="39">
        <v>7.1</v>
      </c>
      <c r="C1305" s="141" t="s">
        <v>0</v>
      </c>
      <c r="D1305" s="148" t="s">
        <v>0</v>
      </c>
      <c r="E1305" s="148" t="s">
        <v>0</v>
      </c>
      <c r="F1305" s="98">
        <f t="shared" si="13"/>
        <v>7.1</v>
      </c>
      <c r="G1305" s="98"/>
      <c r="H1305" s="143"/>
    </row>
    <row r="1306" spans="1:8" x14ac:dyDescent="0.3">
      <c r="A1306" s="107">
        <v>34121</v>
      </c>
      <c r="B1306" s="39">
        <v>7</v>
      </c>
      <c r="C1306" s="141" t="s">
        <v>0</v>
      </c>
      <c r="D1306" s="148" t="s">
        <v>0</v>
      </c>
      <c r="E1306" s="148" t="s">
        <v>0</v>
      </c>
      <c r="F1306" s="98">
        <f t="shared" si="13"/>
        <v>7</v>
      </c>
      <c r="G1306" s="98"/>
      <c r="H1306" s="143"/>
    </row>
    <row r="1307" spans="1:8" x14ac:dyDescent="0.3">
      <c r="A1307" s="107">
        <v>34151</v>
      </c>
      <c r="B1307" s="39">
        <v>6.9</v>
      </c>
      <c r="C1307" s="141" t="s">
        <v>0</v>
      </c>
      <c r="D1307" s="148" t="s">
        <v>0</v>
      </c>
      <c r="E1307" s="148" t="s">
        <v>0</v>
      </c>
      <c r="F1307" s="98">
        <f t="shared" si="13"/>
        <v>6.9</v>
      </c>
      <c r="G1307" s="98"/>
      <c r="H1307" s="143"/>
    </row>
    <row r="1308" spans="1:8" x14ac:dyDescent="0.3">
      <c r="A1308" s="107">
        <v>34182</v>
      </c>
      <c r="B1308" s="39">
        <v>6.8</v>
      </c>
      <c r="C1308" s="141" t="s">
        <v>0</v>
      </c>
      <c r="D1308" s="148" t="s">
        <v>0</v>
      </c>
      <c r="E1308" s="148" t="s">
        <v>0</v>
      </c>
      <c r="F1308" s="98">
        <f t="shared" si="13"/>
        <v>6.8</v>
      </c>
      <c r="G1308" s="98"/>
      <c r="H1308" s="143"/>
    </row>
    <row r="1309" spans="1:8" x14ac:dyDescent="0.3">
      <c r="A1309" s="107">
        <v>34213</v>
      </c>
      <c r="B1309" s="39">
        <v>6.7</v>
      </c>
      <c r="C1309" s="141" t="s">
        <v>0</v>
      </c>
      <c r="D1309" s="148" t="s">
        <v>0</v>
      </c>
      <c r="E1309" s="148" t="s">
        <v>0</v>
      </c>
      <c r="F1309" s="98">
        <f t="shared" si="13"/>
        <v>6.7</v>
      </c>
      <c r="G1309" s="98"/>
      <c r="H1309" s="143"/>
    </row>
    <row r="1310" spans="1:8" x14ac:dyDescent="0.3">
      <c r="A1310" s="107">
        <v>34243</v>
      </c>
      <c r="B1310" s="39">
        <v>6.8</v>
      </c>
      <c r="C1310" s="141" t="s">
        <v>0</v>
      </c>
      <c r="D1310" s="148" t="s">
        <v>0</v>
      </c>
      <c r="E1310" s="148" t="s">
        <v>0</v>
      </c>
      <c r="F1310" s="98">
        <f t="shared" si="13"/>
        <v>6.8</v>
      </c>
      <c r="G1310" s="98"/>
      <c r="H1310" s="143"/>
    </row>
    <row r="1311" spans="1:8" x14ac:dyDescent="0.3">
      <c r="A1311" s="107">
        <v>34274</v>
      </c>
      <c r="B1311" s="39">
        <v>6.6</v>
      </c>
      <c r="C1311" s="141" t="s">
        <v>0</v>
      </c>
      <c r="D1311" s="148" t="s">
        <v>0</v>
      </c>
      <c r="E1311" s="148" t="s">
        <v>0</v>
      </c>
      <c r="F1311" s="98">
        <f t="shared" si="13"/>
        <v>6.6</v>
      </c>
      <c r="G1311" s="98"/>
      <c r="H1311" s="143"/>
    </row>
    <row r="1312" spans="1:8" x14ac:dyDescent="0.3">
      <c r="A1312" s="107">
        <v>34304</v>
      </c>
      <c r="B1312" s="39">
        <v>6.5</v>
      </c>
      <c r="C1312" s="141" t="s">
        <v>0</v>
      </c>
      <c r="D1312" s="148" t="s">
        <v>0</v>
      </c>
      <c r="E1312" s="148" t="s">
        <v>0</v>
      </c>
      <c r="F1312" s="98">
        <f t="shared" si="13"/>
        <v>6.5</v>
      </c>
      <c r="G1312" s="98"/>
      <c r="H1312" s="143"/>
    </row>
    <row r="1313" spans="1:8" x14ac:dyDescent="0.3">
      <c r="A1313" s="107">
        <v>34335</v>
      </c>
      <c r="B1313" s="39">
        <v>6.6</v>
      </c>
      <c r="C1313" s="141" t="s">
        <v>0</v>
      </c>
      <c r="D1313" s="148" t="s">
        <v>0</v>
      </c>
      <c r="E1313" s="148" t="s">
        <v>0</v>
      </c>
      <c r="F1313" s="98">
        <f t="shared" si="13"/>
        <v>6.6</v>
      </c>
      <c r="G1313" s="98"/>
      <c r="H1313" s="143"/>
    </row>
    <row r="1314" spans="1:8" x14ac:dyDescent="0.3">
      <c r="A1314" s="107">
        <v>34366</v>
      </c>
      <c r="B1314" s="39">
        <v>6.6</v>
      </c>
      <c r="C1314" s="141" t="s">
        <v>0</v>
      </c>
      <c r="D1314" s="148" t="s">
        <v>0</v>
      </c>
      <c r="E1314" s="148" t="s">
        <v>0</v>
      </c>
      <c r="F1314" s="98">
        <f t="shared" si="13"/>
        <v>6.6</v>
      </c>
      <c r="G1314" s="98"/>
      <c r="H1314" s="143"/>
    </row>
    <row r="1315" spans="1:8" x14ac:dyDescent="0.3">
      <c r="A1315" s="107">
        <v>34394</v>
      </c>
      <c r="B1315" s="39">
        <v>6.5</v>
      </c>
      <c r="C1315" s="141" t="s">
        <v>0</v>
      </c>
      <c r="D1315" s="148" t="s">
        <v>0</v>
      </c>
      <c r="E1315" s="148" t="s">
        <v>0</v>
      </c>
      <c r="F1315" s="98">
        <f t="shared" si="13"/>
        <v>6.5</v>
      </c>
      <c r="G1315" s="98"/>
      <c r="H1315" s="143"/>
    </row>
    <row r="1316" spans="1:8" x14ac:dyDescent="0.3">
      <c r="A1316" s="107">
        <v>34425</v>
      </c>
      <c r="B1316" s="39">
        <v>6.4</v>
      </c>
      <c r="C1316" s="141" t="s">
        <v>0</v>
      </c>
      <c r="D1316" s="148" t="s">
        <v>0</v>
      </c>
      <c r="E1316" s="148" t="s">
        <v>0</v>
      </c>
      <c r="F1316" s="98">
        <f t="shared" si="13"/>
        <v>6.4</v>
      </c>
      <c r="G1316" s="98"/>
      <c r="H1316" s="143"/>
    </row>
    <row r="1317" spans="1:8" x14ac:dyDescent="0.3">
      <c r="A1317" s="107">
        <v>34455</v>
      </c>
      <c r="B1317" s="39">
        <v>6.1</v>
      </c>
      <c r="C1317" s="141" t="s">
        <v>0</v>
      </c>
      <c r="D1317" s="148" t="s">
        <v>0</v>
      </c>
      <c r="E1317" s="148" t="s">
        <v>0</v>
      </c>
      <c r="F1317" s="98">
        <f t="shared" si="13"/>
        <v>6.1</v>
      </c>
      <c r="G1317" s="98"/>
      <c r="H1317" s="143"/>
    </row>
    <row r="1318" spans="1:8" x14ac:dyDescent="0.3">
      <c r="A1318" s="107">
        <v>34486</v>
      </c>
      <c r="B1318" s="39">
        <v>6.1</v>
      </c>
      <c r="C1318" s="141" t="s">
        <v>0</v>
      </c>
      <c r="D1318" s="148" t="s">
        <v>0</v>
      </c>
      <c r="E1318" s="148" t="s">
        <v>0</v>
      </c>
      <c r="F1318" s="98">
        <f t="shared" si="13"/>
        <v>6.1</v>
      </c>
      <c r="G1318" s="98"/>
      <c r="H1318" s="143"/>
    </row>
    <row r="1319" spans="1:8" x14ac:dyDescent="0.3">
      <c r="A1319" s="107">
        <v>34516</v>
      </c>
      <c r="B1319" s="39">
        <v>6.1</v>
      </c>
      <c r="C1319" s="141" t="s">
        <v>0</v>
      </c>
      <c r="D1319" s="148" t="s">
        <v>0</v>
      </c>
      <c r="E1319" s="148" t="s">
        <v>0</v>
      </c>
      <c r="F1319" s="98">
        <f t="shared" si="13"/>
        <v>6.1</v>
      </c>
      <c r="G1319" s="98"/>
      <c r="H1319" s="143"/>
    </row>
    <row r="1320" spans="1:8" x14ac:dyDescent="0.3">
      <c r="A1320" s="107">
        <v>34547</v>
      </c>
      <c r="B1320" s="39">
        <v>6</v>
      </c>
      <c r="C1320" s="141" t="s">
        <v>0</v>
      </c>
      <c r="D1320" s="148" t="s">
        <v>0</v>
      </c>
      <c r="E1320" s="148" t="s">
        <v>0</v>
      </c>
      <c r="F1320" s="98">
        <f t="shared" si="13"/>
        <v>6</v>
      </c>
      <c r="G1320" s="98"/>
      <c r="H1320" s="143"/>
    </row>
    <row r="1321" spans="1:8" x14ac:dyDescent="0.3">
      <c r="A1321" s="107">
        <v>34578</v>
      </c>
      <c r="B1321" s="39">
        <v>5.9</v>
      </c>
      <c r="C1321" s="141" t="s">
        <v>0</v>
      </c>
      <c r="D1321" s="148" t="s">
        <v>0</v>
      </c>
      <c r="E1321" s="148" t="s">
        <v>0</v>
      </c>
      <c r="F1321" s="98">
        <f t="shared" si="13"/>
        <v>5.9</v>
      </c>
      <c r="G1321" s="98"/>
      <c r="H1321" s="143"/>
    </row>
    <row r="1322" spans="1:8" x14ac:dyDescent="0.3">
      <c r="A1322" s="107">
        <v>34608</v>
      </c>
      <c r="B1322" s="39">
        <v>5.8</v>
      </c>
      <c r="C1322" s="141" t="s">
        <v>0</v>
      </c>
      <c r="D1322" s="148" t="s">
        <v>0</v>
      </c>
      <c r="E1322" s="148" t="s">
        <v>0</v>
      </c>
      <c r="F1322" s="98">
        <f t="shared" si="13"/>
        <v>5.8</v>
      </c>
      <c r="G1322" s="98"/>
      <c r="H1322" s="143"/>
    </row>
    <row r="1323" spans="1:8" x14ac:dyDescent="0.3">
      <c r="A1323" s="107">
        <v>34639</v>
      </c>
      <c r="B1323" s="39">
        <v>5.6</v>
      </c>
      <c r="C1323" s="141" t="s">
        <v>0</v>
      </c>
      <c r="D1323" s="148" t="s">
        <v>0</v>
      </c>
      <c r="E1323" s="148" t="s">
        <v>0</v>
      </c>
      <c r="F1323" s="98">
        <f t="shared" si="13"/>
        <v>5.6</v>
      </c>
      <c r="G1323" s="98"/>
      <c r="H1323" s="143"/>
    </row>
    <row r="1324" spans="1:8" x14ac:dyDescent="0.3">
      <c r="A1324" s="107">
        <v>34669</v>
      </c>
      <c r="B1324" s="39">
        <v>5.5</v>
      </c>
      <c r="C1324" s="141" t="s">
        <v>0</v>
      </c>
      <c r="D1324" s="148" t="s">
        <v>0</v>
      </c>
      <c r="E1324" s="148" t="s">
        <v>0</v>
      </c>
      <c r="F1324" s="98">
        <f t="shared" si="13"/>
        <v>5.5</v>
      </c>
      <c r="G1324" s="98"/>
      <c r="H1324" s="143"/>
    </row>
    <row r="1325" spans="1:8" x14ac:dyDescent="0.3">
      <c r="A1325" s="107">
        <v>34700</v>
      </c>
      <c r="B1325" s="39">
        <v>5.6</v>
      </c>
      <c r="C1325" s="141" t="s">
        <v>0</v>
      </c>
      <c r="D1325" s="148" t="s">
        <v>0</v>
      </c>
      <c r="E1325" s="148" t="s">
        <v>0</v>
      </c>
      <c r="F1325" s="98">
        <f t="shared" si="13"/>
        <v>5.6</v>
      </c>
      <c r="G1325" s="98"/>
      <c r="H1325" s="143"/>
    </row>
    <row r="1326" spans="1:8" x14ac:dyDescent="0.3">
      <c r="A1326" s="107">
        <v>34731</v>
      </c>
      <c r="B1326" s="39">
        <v>5.4</v>
      </c>
      <c r="C1326" s="141" t="s">
        <v>0</v>
      </c>
      <c r="D1326" s="148" t="s">
        <v>0</v>
      </c>
      <c r="E1326" s="148" t="s">
        <v>0</v>
      </c>
      <c r="F1326" s="98">
        <f t="shared" si="13"/>
        <v>5.4</v>
      </c>
      <c r="G1326" s="98"/>
      <c r="H1326" s="143"/>
    </row>
    <row r="1327" spans="1:8" x14ac:dyDescent="0.3">
      <c r="A1327" s="107">
        <v>34759</v>
      </c>
      <c r="B1327" s="39">
        <v>5.4</v>
      </c>
      <c r="C1327" s="141" t="s">
        <v>0</v>
      </c>
      <c r="D1327" s="148" t="s">
        <v>0</v>
      </c>
      <c r="E1327" s="148" t="s">
        <v>0</v>
      </c>
      <c r="F1327" s="98">
        <f t="shared" si="13"/>
        <v>5.4</v>
      </c>
      <c r="G1327" s="98"/>
      <c r="H1327" s="143"/>
    </row>
    <row r="1328" spans="1:8" x14ac:dyDescent="0.3">
      <c r="A1328" s="107">
        <v>34790</v>
      </c>
      <c r="B1328" s="39">
        <v>5.8</v>
      </c>
      <c r="C1328" s="141" t="s">
        <v>0</v>
      </c>
      <c r="D1328" s="148" t="s">
        <v>0</v>
      </c>
      <c r="E1328" s="148" t="s">
        <v>0</v>
      </c>
      <c r="F1328" s="98">
        <f t="shared" si="13"/>
        <v>5.8</v>
      </c>
      <c r="G1328" s="98"/>
      <c r="H1328" s="143"/>
    </row>
    <row r="1329" spans="1:8" x14ac:dyDescent="0.3">
      <c r="A1329" s="107">
        <v>34820</v>
      </c>
      <c r="B1329" s="39">
        <v>5.6</v>
      </c>
      <c r="C1329" s="141" t="s">
        <v>0</v>
      </c>
      <c r="D1329" s="148" t="s">
        <v>0</v>
      </c>
      <c r="E1329" s="148" t="s">
        <v>0</v>
      </c>
      <c r="F1329" s="98">
        <f t="shared" si="13"/>
        <v>5.6</v>
      </c>
      <c r="G1329" s="98"/>
      <c r="H1329" s="143"/>
    </row>
    <row r="1330" spans="1:8" x14ac:dyDescent="0.3">
      <c r="A1330" s="107">
        <v>34851</v>
      </c>
      <c r="B1330" s="39">
        <v>5.6</v>
      </c>
      <c r="C1330" s="141" t="s">
        <v>0</v>
      </c>
      <c r="D1330" s="148" t="s">
        <v>0</v>
      </c>
      <c r="E1330" s="148" t="s">
        <v>0</v>
      </c>
      <c r="F1330" s="98">
        <f t="shared" si="13"/>
        <v>5.6</v>
      </c>
      <c r="G1330" s="98"/>
      <c r="H1330" s="143"/>
    </row>
    <row r="1331" spans="1:8" x14ac:dyDescent="0.3">
      <c r="A1331" s="107">
        <v>34881</v>
      </c>
      <c r="B1331" s="39">
        <v>5.7</v>
      </c>
      <c r="C1331" s="141" t="s">
        <v>0</v>
      </c>
      <c r="D1331" s="148" t="s">
        <v>0</v>
      </c>
      <c r="E1331" s="148" t="s">
        <v>0</v>
      </c>
      <c r="F1331" s="98">
        <f t="shared" si="13"/>
        <v>5.7</v>
      </c>
      <c r="G1331" s="98"/>
      <c r="H1331" s="143"/>
    </row>
    <row r="1332" spans="1:8" x14ac:dyDescent="0.3">
      <c r="A1332" s="107">
        <v>34912</v>
      </c>
      <c r="B1332" s="39">
        <v>5.7</v>
      </c>
      <c r="C1332" s="141" t="s">
        <v>0</v>
      </c>
      <c r="D1332" s="148" t="s">
        <v>0</v>
      </c>
      <c r="E1332" s="148" t="s">
        <v>0</v>
      </c>
      <c r="F1332" s="98">
        <f t="shared" si="13"/>
        <v>5.7</v>
      </c>
      <c r="G1332" s="98"/>
      <c r="H1332" s="143"/>
    </row>
    <row r="1333" spans="1:8" x14ac:dyDescent="0.3">
      <c r="A1333" s="107">
        <v>34943</v>
      </c>
      <c r="B1333" s="39">
        <v>5.6</v>
      </c>
      <c r="C1333" s="141" t="s">
        <v>0</v>
      </c>
      <c r="D1333" s="148" t="s">
        <v>0</v>
      </c>
      <c r="E1333" s="148" t="s">
        <v>0</v>
      </c>
      <c r="F1333" s="98">
        <f t="shared" si="13"/>
        <v>5.6</v>
      </c>
      <c r="G1333" s="98"/>
      <c r="H1333" s="143"/>
    </row>
    <row r="1334" spans="1:8" x14ac:dyDescent="0.3">
      <c r="A1334" s="107">
        <v>34973</v>
      </c>
      <c r="B1334" s="39">
        <v>5.5</v>
      </c>
      <c r="C1334" s="141" t="s">
        <v>0</v>
      </c>
      <c r="D1334" s="148" t="s">
        <v>0</v>
      </c>
      <c r="E1334" s="148" t="s">
        <v>0</v>
      </c>
      <c r="F1334" s="98">
        <f t="shared" si="13"/>
        <v>5.5</v>
      </c>
      <c r="G1334" s="98"/>
      <c r="H1334" s="143"/>
    </row>
    <row r="1335" spans="1:8" x14ac:dyDescent="0.3">
      <c r="A1335" s="107">
        <v>35004</v>
      </c>
      <c r="B1335" s="39">
        <v>5.6</v>
      </c>
      <c r="C1335" s="141" t="s">
        <v>0</v>
      </c>
      <c r="D1335" s="148" t="s">
        <v>0</v>
      </c>
      <c r="E1335" s="148" t="s">
        <v>0</v>
      </c>
      <c r="F1335" s="98">
        <f t="shared" si="13"/>
        <v>5.6</v>
      </c>
      <c r="G1335" s="98"/>
      <c r="H1335" s="143"/>
    </row>
    <row r="1336" spans="1:8" x14ac:dyDescent="0.3">
      <c r="A1336" s="107">
        <v>35034</v>
      </c>
      <c r="B1336" s="39">
        <v>5.6</v>
      </c>
      <c r="C1336" s="141" t="s">
        <v>0</v>
      </c>
      <c r="D1336" s="148" t="s">
        <v>0</v>
      </c>
      <c r="E1336" s="148" t="s">
        <v>0</v>
      </c>
      <c r="F1336" s="98">
        <f t="shared" si="13"/>
        <v>5.6</v>
      </c>
      <c r="G1336" s="98"/>
      <c r="H1336" s="143"/>
    </row>
    <row r="1337" spans="1:8" x14ac:dyDescent="0.3">
      <c r="A1337" s="107">
        <v>35065</v>
      </c>
      <c r="B1337" s="39">
        <v>5.6</v>
      </c>
      <c r="C1337" s="141" t="s">
        <v>0</v>
      </c>
      <c r="D1337" s="148" t="s">
        <v>0</v>
      </c>
      <c r="E1337" s="148" t="s">
        <v>0</v>
      </c>
      <c r="F1337" s="98">
        <f t="shared" si="13"/>
        <v>5.6</v>
      </c>
      <c r="G1337" s="98"/>
      <c r="H1337" s="143"/>
    </row>
    <row r="1338" spans="1:8" x14ac:dyDescent="0.3">
      <c r="A1338" s="107">
        <v>35096</v>
      </c>
      <c r="B1338" s="39">
        <v>5.5</v>
      </c>
      <c r="C1338" s="141" t="s">
        <v>0</v>
      </c>
      <c r="D1338" s="148" t="s">
        <v>0</v>
      </c>
      <c r="E1338" s="148" t="s">
        <v>0</v>
      </c>
      <c r="F1338" s="98">
        <f t="shared" ref="F1338:F1401" si="14">B1338</f>
        <v>5.5</v>
      </c>
      <c r="G1338" s="98"/>
      <c r="H1338" s="143"/>
    </row>
    <row r="1339" spans="1:8" x14ac:dyDescent="0.3">
      <c r="A1339" s="107">
        <v>35125</v>
      </c>
      <c r="B1339" s="39">
        <v>5.5</v>
      </c>
      <c r="C1339" s="141" t="s">
        <v>0</v>
      </c>
      <c r="D1339" s="148" t="s">
        <v>0</v>
      </c>
      <c r="E1339" s="148" t="s">
        <v>0</v>
      </c>
      <c r="F1339" s="98">
        <f t="shared" si="14"/>
        <v>5.5</v>
      </c>
      <c r="G1339" s="98"/>
      <c r="H1339" s="143"/>
    </row>
    <row r="1340" spans="1:8" x14ac:dyDescent="0.3">
      <c r="A1340" s="107">
        <v>35156</v>
      </c>
      <c r="B1340" s="39">
        <v>5.6</v>
      </c>
      <c r="C1340" s="141" t="s">
        <v>0</v>
      </c>
      <c r="D1340" s="148" t="s">
        <v>0</v>
      </c>
      <c r="E1340" s="148" t="s">
        <v>0</v>
      </c>
      <c r="F1340" s="98">
        <f t="shared" si="14"/>
        <v>5.6</v>
      </c>
      <c r="G1340" s="98"/>
      <c r="H1340" s="143"/>
    </row>
    <row r="1341" spans="1:8" x14ac:dyDescent="0.3">
      <c r="A1341" s="107">
        <v>35186</v>
      </c>
      <c r="B1341" s="39">
        <v>5.6</v>
      </c>
      <c r="C1341" s="141" t="s">
        <v>0</v>
      </c>
      <c r="D1341" s="148" t="s">
        <v>0</v>
      </c>
      <c r="E1341" s="148" t="s">
        <v>0</v>
      </c>
      <c r="F1341" s="98">
        <f t="shared" si="14"/>
        <v>5.6</v>
      </c>
      <c r="G1341" s="98"/>
      <c r="H1341" s="143"/>
    </row>
    <row r="1342" spans="1:8" x14ac:dyDescent="0.3">
      <c r="A1342" s="107">
        <v>35217</v>
      </c>
      <c r="B1342" s="39">
        <v>5.3</v>
      </c>
      <c r="C1342" s="141" t="s">
        <v>0</v>
      </c>
      <c r="D1342" s="148" t="s">
        <v>0</v>
      </c>
      <c r="E1342" s="148" t="s">
        <v>0</v>
      </c>
      <c r="F1342" s="98">
        <f t="shared" si="14"/>
        <v>5.3</v>
      </c>
      <c r="G1342" s="98"/>
      <c r="H1342" s="143"/>
    </row>
    <row r="1343" spans="1:8" x14ac:dyDescent="0.3">
      <c r="A1343" s="107">
        <v>35247</v>
      </c>
      <c r="B1343" s="39">
        <v>5.5</v>
      </c>
      <c r="C1343" s="141" t="s">
        <v>0</v>
      </c>
      <c r="D1343" s="148" t="s">
        <v>0</v>
      </c>
      <c r="E1343" s="148" t="s">
        <v>0</v>
      </c>
      <c r="F1343" s="98">
        <f t="shared" si="14"/>
        <v>5.5</v>
      </c>
      <c r="G1343" s="98"/>
      <c r="H1343" s="143"/>
    </row>
    <row r="1344" spans="1:8" x14ac:dyDescent="0.3">
      <c r="A1344" s="107">
        <v>35278</v>
      </c>
      <c r="B1344" s="39">
        <v>5.0999999999999996</v>
      </c>
      <c r="C1344" s="141" t="s">
        <v>0</v>
      </c>
      <c r="D1344" s="148" t="s">
        <v>0</v>
      </c>
      <c r="E1344" s="148" t="s">
        <v>0</v>
      </c>
      <c r="F1344" s="98">
        <f t="shared" si="14"/>
        <v>5.0999999999999996</v>
      </c>
      <c r="G1344" s="98"/>
      <c r="H1344" s="143"/>
    </row>
    <row r="1345" spans="1:8" x14ac:dyDescent="0.3">
      <c r="A1345" s="107">
        <v>35309</v>
      </c>
      <c r="B1345" s="39">
        <v>5.2</v>
      </c>
      <c r="C1345" s="141" t="s">
        <v>0</v>
      </c>
      <c r="D1345" s="148" t="s">
        <v>0</v>
      </c>
      <c r="E1345" s="148" t="s">
        <v>0</v>
      </c>
      <c r="F1345" s="98">
        <f t="shared" si="14"/>
        <v>5.2</v>
      </c>
      <c r="G1345" s="98"/>
      <c r="H1345" s="143"/>
    </row>
    <row r="1346" spans="1:8" x14ac:dyDescent="0.3">
      <c r="A1346" s="107">
        <v>35339</v>
      </c>
      <c r="B1346" s="39">
        <v>5.2</v>
      </c>
      <c r="C1346" s="141" t="s">
        <v>0</v>
      </c>
      <c r="D1346" s="148" t="s">
        <v>0</v>
      </c>
      <c r="E1346" s="148" t="s">
        <v>0</v>
      </c>
      <c r="F1346" s="98">
        <f t="shared" si="14"/>
        <v>5.2</v>
      </c>
      <c r="G1346" s="98"/>
      <c r="H1346" s="143"/>
    </row>
    <row r="1347" spans="1:8" x14ac:dyDescent="0.3">
      <c r="A1347" s="107">
        <v>35370</v>
      </c>
      <c r="B1347" s="39">
        <v>5.4</v>
      </c>
      <c r="C1347" s="141" t="s">
        <v>0</v>
      </c>
      <c r="D1347" s="148" t="s">
        <v>0</v>
      </c>
      <c r="E1347" s="148" t="s">
        <v>0</v>
      </c>
      <c r="F1347" s="98">
        <f t="shared" si="14"/>
        <v>5.4</v>
      </c>
      <c r="G1347" s="98"/>
      <c r="H1347" s="143"/>
    </row>
    <row r="1348" spans="1:8" x14ac:dyDescent="0.3">
      <c r="A1348" s="107">
        <v>35400</v>
      </c>
      <c r="B1348" s="39">
        <v>5.4</v>
      </c>
      <c r="C1348" s="141" t="s">
        <v>0</v>
      </c>
      <c r="D1348" s="148" t="s">
        <v>0</v>
      </c>
      <c r="E1348" s="148" t="s">
        <v>0</v>
      </c>
      <c r="F1348" s="98">
        <f t="shared" si="14"/>
        <v>5.4</v>
      </c>
      <c r="G1348" s="98"/>
      <c r="H1348" s="143"/>
    </row>
    <row r="1349" spans="1:8" x14ac:dyDescent="0.3">
      <c r="A1349" s="107">
        <v>35431</v>
      </c>
      <c r="B1349" s="39">
        <v>5.3</v>
      </c>
      <c r="C1349" s="141" t="s">
        <v>0</v>
      </c>
      <c r="D1349" s="148" t="s">
        <v>0</v>
      </c>
      <c r="E1349" s="148" t="s">
        <v>0</v>
      </c>
      <c r="F1349" s="98">
        <f t="shared" si="14"/>
        <v>5.3</v>
      </c>
      <c r="G1349" s="98"/>
      <c r="H1349" s="143"/>
    </row>
    <row r="1350" spans="1:8" x14ac:dyDescent="0.3">
      <c r="A1350" s="107">
        <v>35462</v>
      </c>
      <c r="B1350" s="39">
        <v>5.2</v>
      </c>
      <c r="C1350" s="141" t="s">
        <v>0</v>
      </c>
      <c r="D1350" s="148" t="s">
        <v>0</v>
      </c>
      <c r="E1350" s="148" t="s">
        <v>0</v>
      </c>
      <c r="F1350" s="98">
        <f t="shared" si="14"/>
        <v>5.2</v>
      </c>
      <c r="G1350" s="98"/>
      <c r="H1350" s="143"/>
    </row>
    <row r="1351" spans="1:8" x14ac:dyDescent="0.3">
      <c r="A1351" s="107">
        <v>35490</v>
      </c>
      <c r="B1351" s="39">
        <v>5.2</v>
      </c>
      <c r="C1351" s="141" t="s">
        <v>0</v>
      </c>
      <c r="D1351" s="148" t="s">
        <v>0</v>
      </c>
      <c r="E1351" s="148" t="s">
        <v>0</v>
      </c>
      <c r="F1351" s="98">
        <f t="shared" si="14"/>
        <v>5.2</v>
      </c>
      <c r="G1351" s="98"/>
      <c r="H1351" s="143"/>
    </row>
    <row r="1352" spans="1:8" x14ac:dyDescent="0.3">
      <c r="A1352" s="107">
        <v>35521</v>
      </c>
      <c r="B1352" s="39">
        <v>5.0999999999999996</v>
      </c>
      <c r="C1352" s="141" t="s">
        <v>0</v>
      </c>
      <c r="D1352" s="148" t="s">
        <v>0</v>
      </c>
      <c r="E1352" s="148" t="s">
        <v>0</v>
      </c>
      <c r="F1352" s="98">
        <f t="shared" si="14"/>
        <v>5.0999999999999996</v>
      </c>
      <c r="G1352" s="98"/>
      <c r="H1352" s="143"/>
    </row>
    <row r="1353" spans="1:8" x14ac:dyDescent="0.3">
      <c r="A1353" s="107">
        <v>35551</v>
      </c>
      <c r="B1353" s="39">
        <v>4.9000000000000004</v>
      </c>
      <c r="C1353" s="141" t="s">
        <v>0</v>
      </c>
      <c r="D1353" s="148" t="s">
        <v>0</v>
      </c>
      <c r="E1353" s="148" t="s">
        <v>0</v>
      </c>
      <c r="F1353" s="98">
        <f t="shared" si="14"/>
        <v>4.9000000000000004</v>
      </c>
      <c r="G1353" s="98"/>
      <c r="H1353" s="143"/>
    </row>
    <row r="1354" spans="1:8" x14ac:dyDescent="0.3">
      <c r="A1354" s="107">
        <v>35582</v>
      </c>
      <c r="B1354" s="39">
        <v>5</v>
      </c>
      <c r="C1354" s="141" t="s">
        <v>0</v>
      </c>
      <c r="D1354" s="148" t="s">
        <v>0</v>
      </c>
      <c r="E1354" s="148" t="s">
        <v>0</v>
      </c>
      <c r="F1354" s="98">
        <f t="shared" si="14"/>
        <v>5</v>
      </c>
      <c r="G1354" s="98"/>
      <c r="H1354" s="143"/>
    </row>
    <row r="1355" spans="1:8" x14ac:dyDescent="0.3">
      <c r="A1355" s="107">
        <v>35612</v>
      </c>
      <c r="B1355" s="39">
        <v>4.9000000000000004</v>
      </c>
      <c r="C1355" s="141" t="s">
        <v>0</v>
      </c>
      <c r="D1355" s="148" t="s">
        <v>0</v>
      </c>
      <c r="E1355" s="148" t="s">
        <v>0</v>
      </c>
      <c r="F1355" s="98">
        <f t="shared" si="14"/>
        <v>4.9000000000000004</v>
      </c>
      <c r="G1355" s="98"/>
      <c r="H1355" s="143"/>
    </row>
    <row r="1356" spans="1:8" x14ac:dyDescent="0.3">
      <c r="A1356" s="107">
        <v>35643</v>
      </c>
      <c r="B1356" s="39">
        <v>4.8</v>
      </c>
      <c r="C1356" s="141" t="s">
        <v>0</v>
      </c>
      <c r="D1356" s="148" t="s">
        <v>0</v>
      </c>
      <c r="E1356" s="148" t="s">
        <v>0</v>
      </c>
      <c r="F1356" s="98">
        <f t="shared" si="14"/>
        <v>4.8</v>
      </c>
      <c r="G1356" s="98"/>
      <c r="H1356" s="143"/>
    </row>
    <row r="1357" spans="1:8" x14ac:dyDescent="0.3">
      <c r="A1357" s="107">
        <v>35674</v>
      </c>
      <c r="B1357" s="39">
        <v>4.9000000000000004</v>
      </c>
      <c r="C1357" s="141" t="s">
        <v>0</v>
      </c>
      <c r="D1357" s="148" t="s">
        <v>0</v>
      </c>
      <c r="E1357" s="148" t="s">
        <v>0</v>
      </c>
      <c r="F1357" s="98">
        <f t="shared" si="14"/>
        <v>4.9000000000000004</v>
      </c>
      <c r="G1357" s="98"/>
      <c r="H1357" s="143"/>
    </row>
    <row r="1358" spans="1:8" x14ac:dyDescent="0.3">
      <c r="A1358" s="107">
        <v>35704</v>
      </c>
      <c r="B1358" s="39">
        <v>4.7</v>
      </c>
      <c r="C1358" s="141" t="s">
        <v>0</v>
      </c>
      <c r="D1358" s="148" t="s">
        <v>0</v>
      </c>
      <c r="E1358" s="148" t="s">
        <v>0</v>
      </c>
      <c r="F1358" s="98">
        <f t="shared" si="14"/>
        <v>4.7</v>
      </c>
      <c r="G1358" s="98"/>
      <c r="H1358" s="143"/>
    </row>
    <row r="1359" spans="1:8" x14ac:dyDescent="0.3">
      <c r="A1359" s="107">
        <v>35735</v>
      </c>
      <c r="B1359" s="39">
        <v>4.5999999999999996</v>
      </c>
      <c r="C1359" s="141" t="s">
        <v>0</v>
      </c>
      <c r="D1359" s="148" t="s">
        <v>0</v>
      </c>
      <c r="E1359" s="148" t="s">
        <v>0</v>
      </c>
      <c r="F1359" s="98">
        <f t="shared" si="14"/>
        <v>4.5999999999999996</v>
      </c>
      <c r="G1359" s="98"/>
      <c r="H1359" s="143"/>
    </row>
    <row r="1360" spans="1:8" x14ac:dyDescent="0.3">
      <c r="A1360" s="107">
        <v>35765</v>
      </c>
      <c r="B1360" s="39">
        <v>4.7</v>
      </c>
      <c r="C1360" s="141" t="s">
        <v>0</v>
      </c>
      <c r="D1360" s="148" t="s">
        <v>0</v>
      </c>
      <c r="E1360" s="148" t="s">
        <v>0</v>
      </c>
      <c r="F1360" s="98">
        <f t="shared" si="14"/>
        <v>4.7</v>
      </c>
      <c r="G1360" s="98"/>
      <c r="H1360" s="143"/>
    </row>
    <row r="1361" spans="1:8" x14ac:dyDescent="0.3">
      <c r="A1361" s="107">
        <v>35796</v>
      </c>
      <c r="B1361" s="39">
        <v>4.5999999999999996</v>
      </c>
      <c r="C1361" s="141" t="s">
        <v>0</v>
      </c>
      <c r="D1361" s="148" t="s">
        <v>0</v>
      </c>
      <c r="E1361" s="148" t="s">
        <v>0</v>
      </c>
      <c r="F1361" s="98">
        <f t="shared" si="14"/>
        <v>4.5999999999999996</v>
      </c>
      <c r="G1361" s="98"/>
      <c r="H1361" s="143"/>
    </row>
    <row r="1362" spans="1:8" x14ac:dyDescent="0.3">
      <c r="A1362" s="107">
        <v>35827</v>
      </c>
      <c r="B1362" s="39">
        <v>4.5999999999999996</v>
      </c>
      <c r="C1362" s="141" t="s">
        <v>0</v>
      </c>
      <c r="D1362" s="148" t="s">
        <v>0</v>
      </c>
      <c r="E1362" s="148" t="s">
        <v>0</v>
      </c>
      <c r="F1362" s="98">
        <f t="shared" si="14"/>
        <v>4.5999999999999996</v>
      </c>
      <c r="G1362" s="98"/>
      <c r="H1362" s="143"/>
    </row>
    <row r="1363" spans="1:8" x14ac:dyDescent="0.3">
      <c r="A1363" s="107">
        <v>35855</v>
      </c>
      <c r="B1363" s="39">
        <v>4.7</v>
      </c>
      <c r="C1363" s="141" t="s">
        <v>0</v>
      </c>
      <c r="D1363" s="148" t="s">
        <v>0</v>
      </c>
      <c r="E1363" s="148" t="s">
        <v>0</v>
      </c>
      <c r="F1363" s="98">
        <f t="shared" si="14"/>
        <v>4.7</v>
      </c>
      <c r="G1363" s="98"/>
      <c r="H1363" s="143"/>
    </row>
    <row r="1364" spans="1:8" x14ac:dyDescent="0.3">
      <c r="A1364" s="107">
        <v>35886</v>
      </c>
      <c r="B1364" s="39">
        <v>4.3</v>
      </c>
      <c r="C1364" s="141" t="s">
        <v>0</v>
      </c>
      <c r="D1364" s="148" t="s">
        <v>0</v>
      </c>
      <c r="E1364" s="148" t="s">
        <v>0</v>
      </c>
      <c r="F1364" s="98">
        <f t="shared" si="14"/>
        <v>4.3</v>
      </c>
      <c r="G1364" s="98"/>
      <c r="H1364" s="143"/>
    </row>
    <row r="1365" spans="1:8" x14ac:dyDescent="0.3">
      <c r="A1365" s="107">
        <v>35916</v>
      </c>
      <c r="B1365" s="39">
        <v>4.4000000000000004</v>
      </c>
      <c r="C1365" s="141" t="s">
        <v>0</v>
      </c>
      <c r="D1365" s="148" t="s">
        <v>0</v>
      </c>
      <c r="E1365" s="148" t="s">
        <v>0</v>
      </c>
      <c r="F1365" s="98">
        <f t="shared" si="14"/>
        <v>4.4000000000000004</v>
      </c>
      <c r="G1365" s="98"/>
      <c r="H1365" s="143"/>
    </row>
    <row r="1366" spans="1:8" x14ac:dyDescent="0.3">
      <c r="A1366" s="107">
        <v>35947</v>
      </c>
      <c r="B1366" s="39">
        <v>4.5</v>
      </c>
      <c r="C1366" s="141" t="s">
        <v>0</v>
      </c>
      <c r="D1366" s="148" t="s">
        <v>0</v>
      </c>
      <c r="E1366" s="148" t="s">
        <v>0</v>
      </c>
      <c r="F1366" s="98">
        <f t="shared" si="14"/>
        <v>4.5</v>
      </c>
      <c r="G1366" s="98"/>
      <c r="H1366" s="143"/>
    </row>
    <row r="1367" spans="1:8" x14ac:dyDescent="0.3">
      <c r="A1367" s="107">
        <v>35977</v>
      </c>
      <c r="B1367" s="39">
        <v>4.5</v>
      </c>
      <c r="C1367" s="141" t="s">
        <v>0</v>
      </c>
      <c r="D1367" s="148" t="s">
        <v>0</v>
      </c>
      <c r="E1367" s="148" t="s">
        <v>0</v>
      </c>
      <c r="F1367" s="98">
        <f t="shared" si="14"/>
        <v>4.5</v>
      </c>
      <c r="G1367" s="98"/>
      <c r="H1367" s="143"/>
    </row>
    <row r="1368" spans="1:8" x14ac:dyDescent="0.3">
      <c r="A1368" s="107">
        <v>36008</v>
      </c>
      <c r="B1368" s="39">
        <v>4.5</v>
      </c>
      <c r="C1368" s="141" t="s">
        <v>0</v>
      </c>
      <c r="D1368" s="148" t="s">
        <v>0</v>
      </c>
      <c r="E1368" s="148" t="s">
        <v>0</v>
      </c>
      <c r="F1368" s="98">
        <f t="shared" si="14"/>
        <v>4.5</v>
      </c>
      <c r="G1368" s="98"/>
      <c r="H1368" s="143"/>
    </row>
    <row r="1369" spans="1:8" x14ac:dyDescent="0.3">
      <c r="A1369" s="107">
        <v>36039</v>
      </c>
      <c r="B1369" s="39">
        <v>4.5999999999999996</v>
      </c>
      <c r="C1369" s="141" t="s">
        <v>0</v>
      </c>
      <c r="D1369" s="148" t="s">
        <v>0</v>
      </c>
      <c r="E1369" s="148" t="s">
        <v>0</v>
      </c>
      <c r="F1369" s="98">
        <f t="shared" si="14"/>
        <v>4.5999999999999996</v>
      </c>
      <c r="G1369" s="98"/>
      <c r="H1369" s="143"/>
    </row>
    <row r="1370" spans="1:8" x14ac:dyDescent="0.3">
      <c r="A1370" s="107">
        <v>36069</v>
      </c>
      <c r="B1370" s="39">
        <v>4.5</v>
      </c>
      <c r="C1370" s="141" t="s">
        <v>0</v>
      </c>
      <c r="D1370" s="148" t="s">
        <v>0</v>
      </c>
      <c r="E1370" s="148" t="s">
        <v>0</v>
      </c>
      <c r="F1370" s="98">
        <f t="shared" si="14"/>
        <v>4.5</v>
      </c>
      <c r="G1370" s="98"/>
      <c r="H1370" s="143"/>
    </row>
    <row r="1371" spans="1:8" x14ac:dyDescent="0.3">
      <c r="A1371" s="107">
        <v>36100</v>
      </c>
      <c r="B1371" s="39">
        <v>4.4000000000000004</v>
      </c>
      <c r="C1371" s="141" t="s">
        <v>0</v>
      </c>
      <c r="D1371" s="148" t="s">
        <v>0</v>
      </c>
      <c r="E1371" s="148" t="s">
        <v>0</v>
      </c>
      <c r="F1371" s="98">
        <f t="shared" si="14"/>
        <v>4.4000000000000004</v>
      </c>
      <c r="G1371" s="98"/>
      <c r="H1371" s="143"/>
    </row>
    <row r="1372" spans="1:8" x14ac:dyDescent="0.3">
      <c r="A1372" s="107">
        <v>36130</v>
      </c>
      <c r="B1372" s="39">
        <v>4.4000000000000004</v>
      </c>
      <c r="C1372" s="141" t="s">
        <v>0</v>
      </c>
      <c r="D1372" s="148" t="s">
        <v>0</v>
      </c>
      <c r="E1372" s="148" t="s">
        <v>0</v>
      </c>
      <c r="F1372" s="98">
        <f t="shared" si="14"/>
        <v>4.4000000000000004</v>
      </c>
      <c r="G1372" s="98"/>
      <c r="H1372" s="143"/>
    </row>
    <row r="1373" spans="1:8" x14ac:dyDescent="0.3">
      <c r="A1373" s="107">
        <v>36161</v>
      </c>
      <c r="B1373" s="39">
        <v>4.3</v>
      </c>
      <c r="C1373" s="141" t="s">
        <v>0</v>
      </c>
      <c r="D1373" s="148" t="s">
        <v>0</v>
      </c>
      <c r="E1373" s="148" t="s">
        <v>0</v>
      </c>
      <c r="F1373" s="98">
        <f t="shared" si="14"/>
        <v>4.3</v>
      </c>
      <c r="G1373" s="98"/>
      <c r="H1373" s="143"/>
    </row>
    <row r="1374" spans="1:8" x14ac:dyDescent="0.3">
      <c r="A1374" s="107">
        <v>36192</v>
      </c>
      <c r="B1374" s="39">
        <v>4.4000000000000004</v>
      </c>
      <c r="C1374" s="141" t="s">
        <v>0</v>
      </c>
      <c r="D1374" s="148" t="s">
        <v>0</v>
      </c>
      <c r="E1374" s="148" t="s">
        <v>0</v>
      </c>
      <c r="F1374" s="98">
        <f t="shared" si="14"/>
        <v>4.4000000000000004</v>
      </c>
      <c r="G1374" s="98"/>
      <c r="H1374" s="143"/>
    </row>
    <row r="1375" spans="1:8" x14ac:dyDescent="0.3">
      <c r="A1375" s="107">
        <v>36220</v>
      </c>
      <c r="B1375" s="39">
        <v>4.2</v>
      </c>
      <c r="C1375" s="141" t="s">
        <v>0</v>
      </c>
      <c r="D1375" s="148" t="s">
        <v>0</v>
      </c>
      <c r="E1375" s="148" t="s">
        <v>0</v>
      </c>
      <c r="F1375" s="98">
        <f t="shared" si="14"/>
        <v>4.2</v>
      </c>
      <c r="G1375" s="98"/>
      <c r="H1375" s="143"/>
    </row>
    <row r="1376" spans="1:8" x14ac:dyDescent="0.3">
      <c r="A1376" s="107">
        <v>36251</v>
      </c>
      <c r="B1376" s="39">
        <v>4.3</v>
      </c>
      <c r="C1376" s="141" t="s">
        <v>0</v>
      </c>
      <c r="D1376" s="148" t="s">
        <v>0</v>
      </c>
      <c r="E1376" s="148" t="s">
        <v>0</v>
      </c>
      <c r="F1376" s="98">
        <f t="shared" si="14"/>
        <v>4.3</v>
      </c>
      <c r="G1376" s="98"/>
      <c r="H1376" s="143"/>
    </row>
    <row r="1377" spans="1:8" x14ac:dyDescent="0.3">
      <c r="A1377" s="107">
        <v>36281</v>
      </c>
      <c r="B1377" s="39">
        <v>4.2</v>
      </c>
      <c r="C1377" s="141" t="s">
        <v>0</v>
      </c>
      <c r="D1377" s="148" t="s">
        <v>0</v>
      </c>
      <c r="E1377" s="148" t="s">
        <v>0</v>
      </c>
      <c r="F1377" s="98">
        <f t="shared" si="14"/>
        <v>4.2</v>
      </c>
      <c r="G1377" s="98"/>
      <c r="H1377" s="143"/>
    </row>
    <row r="1378" spans="1:8" x14ac:dyDescent="0.3">
      <c r="A1378" s="107">
        <v>36312</v>
      </c>
      <c r="B1378" s="39">
        <v>4.3</v>
      </c>
      <c r="C1378" s="141" t="s">
        <v>0</v>
      </c>
      <c r="D1378" s="148" t="s">
        <v>0</v>
      </c>
      <c r="E1378" s="148" t="s">
        <v>0</v>
      </c>
      <c r="F1378" s="98">
        <f t="shared" si="14"/>
        <v>4.3</v>
      </c>
      <c r="G1378" s="98"/>
      <c r="H1378" s="143"/>
    </row>
    <row r="1379" spans="1:8" x14ac:dyDescent="0.3">
      <c r="A1379" s="107">
        <v>36342</v>
      </c>
      <c r="B1379" s="39">
        <v>4.3</v>
      </c>
      <c r="C1379" s="141" t="s">
        <v>0</v>
      </c>
      <c r="D1379" s="148" t="s">
        <v>0</v>
      </c>
      <c r="E1379" s="148" t="s">
        <v>0</v>
      </c>
      <c r="F1379" s="98">
        <f t="shared" si="14"/>
        <v>4.3</v>
      </c>
      <c r="G1379" s="98"/>
      <c r="H1379" s="143"/>
    </row>
    <row r="1380" spans="1:8" x14ac:dyDescent="0.3">
      <c r="A1380" s="107">
        <v>36373</v>
      </c>
      <c r="B1380" s="39">
        <v>4.2</v>
      </c>
      <c r="C1380" s="141" t="s">
        <v>0</v>
      </c>
      <c r="D1380" s="148" t="s">
        <v>0</v>
      </c>
      <c r="E1380" s="148" t="s">
        <v>0</v>
      </c>
      <c r="F1380" s="98">
        <f t="shared" si="14"/>
        <v>4.2</v>
      </c>
      <c r="G1380" s="98"/>
      <c r="H1380" s="143"/>
    </row>
    <row r="1381" spans="1:8" x14ac:dyDescent="0.3">
      <c r="A1381" s="107">
        <v>36404</v>
      </c>
      <c r="B1381" s="39">
        <v>4.2</v>
      </c>
      <c r="C1381" s="141" t="s">
        <v>0</v>
      </c>
      <c r="D1381" s="148" t="s">
        <v>0</v>
      </c>
      <c r="E1381" s="148" t="s">
        <v>0</v>
      </c>
      <c r="F1381" s="98">
        <f t="shared" si="14"/>
        <v>4.2</v>
      </c>
      <c r="G1381" s="98"/>
      <c r="H1381" s="143"/>
    </row>
    <row r="1382" spans="1:8" x14ac:dyDescent="0.3">
      <c r="A1382" s="107">
        <v>36434</v>
      </c>
      <c r="B1382" s="39">
        <v>4.0999999999999996</v>
      </c>
      <c r="C1382" s="141" t="s">
        <v>0</v>
      </c>
      <c r="D1382" s="148" t="s">
        <v>0</v>
      </c>
      <c r="E1382" s="148" t="s">
        <v>0</v>
      </c>
      <c r="F1382" s="98">
        <f t="shared" si="14"/>
        <v>4.0999999999999996</v>
      </c>
      <c r="G1382" s="98"/>
      <c r="H1382" s="143"/>
    </row>
    <row r="1383" spans="1:8" x14ac:dyDescent="0.3">
      <c r="A1383" s="107">
        <v>36465</v>
      </c>
      <c r="B1383" s="39">
        <v>4.0999999999999996</v>
      </c>
      <c r="C1383" s="141" t="s">
        <v>0</v>
      </c>
      <c r="D1383" s="148" t="s">
        <v>0</v>
      </c>
      <c r="E1383" s="148" t="s">
        <v>0</v>
      </c>
      <c r="F1383" s="98">
        <f t="shared" si="14"/>
        <v>4.0999999999999996</v>
      </c>
      <c r="G1383" s="98"/>
      <c r="H1383" s="143"/>
    </row>
    <row r="1384" spans="1:8" x14ac:dyDescent="0.3">
      <c r="A1384" s="107">
        <v>36495</v>
      </c>
      <c r="B1384" s="39">
        <v>4</v>
      </c>
      <c r="C1384" s="141" t="s">
        <v>0</v>
      </c>
      <c r="D1384" s="148" t="s">
        <v>0</v>
      </c>
      <c r="E1384" s="148" t="s">
        <v>0</v>
      </c>
      <c r="F1384" s="98">
        <f t="shared" si="14"/>
        <v>4</v>
      </c>
      <c r="G1384" s="98"/>
      <c r="H1384" s="143"/>
    </row>
    <row r="1385" spans="1:8" x14ac:dyDescent="0.3">
      <c r="A1385" s="107">
        <v>36526</v>
      </c>
      <c r="B1385" s="39">
        <v>4</v>
      </c>
      <c r="C1385" s="141" t="s">
        <v>0</v>
      </c>
      <c r="D1385" s="148" t="s">
        <v>0</v>
      </c>
      <c r="E1385" s="148" t="s">
        <v>0</v>
      </c>
      <c r="F1385" s="98">
        <f t="shared" si="14"/>
        <v>4</v>
      </c>
      <c r="G1385" s="98"/>
      <c r="H1385" s="143"/>
    </row>
    <row r="1386" spans="1:8" x14ac:dyDescent="0.3">
      <c r="A1386" s="107">
        <v>36557</v>
      </c>
      <c r="B1386" s="39">
        <v>4.0999999999999996</v>
      </c>
      <c r="C1386" s="141" t="s">
        <v>0</v>
      </c>
      <c r="D1386" s="148" t="s">
        <v>0</v>
      </c>
      <c r="E1386" s="148" t="s">
        <v>0</v>
      </c>
      <c r="F1386" s="98">
        <f t="shared" si="14"/>
        <v>4.0999999999999996</v>
      </c>
      <c r="G1386" s="98"/>
      <c r="H1386" s="143"/>
    </row>
    <row r="1387" spans="1:8" x14ac:dyDescent="0.3">
      <c r="A1387" s="107">
        <v>36586</v>
      </c>
      <c r="B1387" s="39">
        <v>4</v>
      </c>
      <c r="C1387" s="141" t="s">
        <v>0</v>
      </c>
      <c r="D1387" s="148" t="s">
        <v>0</v>
      </c>
      <c r="E1387" s="148" t="s">
        <v>0</v>
      </c>
      <c r="F1387" s="98">
        <f t="shared" si="14"/>
        <v>4</v>
      </c>
      <c r="G1387" s="98"/>
      <c r="H1387" s="143"/>
    </row>
    <row r="1388" spans="1:8" x14ac:dyDescent="0.3">
      <c r="A1388" s="107">
        <v>36617</v>
      </c>
      <c r="B1388" s="39">
        <v>3.8</v>
      </c>
      <c r="C1388" s="141" t="s">
        <v>0</v>
      </c>
      <c r="D1388" s="148" t="s">
        <v>0</v>
      </c>
      <c r="E1388" s="148" t="s">
        <v>0</v>
      </c>
      <c r="F1388" s="98">
        <f t="shared" si="14"/>
        <v>3.8</v>
      </c>
      <c r="G1388" s="98"/>
      <c r="H1388" s="143"/>
    </row>
    <row r="1389" spans="1:8" x14ac:dyDescent="0.3">
      <c r="A1389" s="107">
        <v>36647</v>
      </c>
      <c r="B1389" s="39">
        <v>4</v>
      </c>
      <c r="C1389" s="141" t="s">
        <v>0</v>
      </c>
      <c r="D1389" s="148" t="s">
        <v>0</v>
      </c>
      <c r="E1389" s="148" t="s">
        <v>0</v>
      </c>
      <c r="F1389" s="98">
        <f t="shared" si="14"/>
        <v>4</v>
      </c>
      <c r="G1389" s="98"/>
      <c r="H1389" s="143"/>
    </row>
    <row r="1390" spans="1:8" x14ac:dyDescent="0.3">
      <c r="A1390" s="107">
        <v>36678</v>
      </c>
      <c r="B1390" s="39">
        <v>4</v>
      </c>
      <c r="C1390" s="141" t="s">
        <v>0</v>
      </c>
      <c r="D1390" s="148" t="s">
        <v>0</v>
      </c>
      <c r="E1390" s="148" t="s">
        <v>0</v>
      </c>
      <c r="F1390" s="98">
        <f t="shared" si="14"/>
        <v>4</v>
      </c>
      <c r="G1390" s="98"/>
      <c r="H1390" s="143"/>
    </row>
    <row r="1391" spans="1:8" x14ac:dyDescent="0.3">
      <c r="A1391" s="107">
        <v>36708</v>
      </c>
      <c r="B1391" s="39">
        <v>4</v>
      </c>
      <c r="C1391" s="141" t="s">
        <v>0</v>
      </c>
      <c r="D1391" s="148" t="s">
        <v>0</v>
      </c>
      <c r="E1391" s="148" t="s">
        <v>0</v>
      </c>
      <c r="F1391" s="98">
        <f t="shared" si="14"/>
        <v>4</v>
      </c>
      <c r="G1391" s="98"/>
      <c r="H1391" s="143"/>
    </row>
    <row r="1392" spans="1:8" x14ac:dyDescent="0.3">
      <c r="A1392" s="107">
        <v>36739</v>
      </c>
      <c r="B1392" s="39">
        <v>4.0999999999999996</v>
      </c>
      <c r="C1392" s="141" t="s">
        <v>0</v>
      </c>
      <c r="D1392" s="148" t="s">
        <v>0</v>
      </c>
      <c r="E1392" s="148" t="s">
        <v>0</v>
      </c>
      <c r="F1392" s="98">
        <f t="shared" si="14"/>
        <v>4.0999999999999996</v>
      </c>
      <c r="G1392" s="98"/>
      <c r="H1392" s="143"/>
    </row>
    <row r="1393" spans="1:8" x14ac:dyDescent="0.3">
      <c r="A1393" s="107">
        <v>36770</v>
      </c>
      <c r="B1393" s="39">
        <v>3.9</v>
      </c>
      <c r="C1393" s="141" t="s">
        <v>0</v>
      </c>
      <c r="D1393" s="148" t="s">
        <v>0</v>
      </c>
      <c r="E1393" s="148" t="s">
        <v>0</v>
      </c>
      <c r="F1393" s="98">
        <f t="shared" si="14"/>
        <v>3.9</v>
      </c>
      <c r="G1393" s="98"/>
      <c r="H1393" s="143"/>
    </row>
    <row r="1394" spans="1:8" x14ac:dyDescent="0.3">
      <c r="A1394" s="107">
        <v>36800</v>
      </c>
      <c r="B1394" s="39">
        <v>3.9</v>
      </c>
      <c r="C1394" s="141" t="s">
        <v>0</v>
      </c>
      <c r="D1394" s="148" t="s">
        <v>0</v>
      </c>
      <c r="E1394" s="148" t="s">
        <v>0</v>
      </c>
      <c r="F1394" s="98">
        <f t="shared" si="14"/>
        <v>3.9</v>
      </c>
      <c r="G1394" s="98"/>
      <c r="H1394" s="143"/>
    </row>
    <row r="1395" spans="1:8" x14ac:dyDescent="0.3">
      <c r="A1395" s="107">
        <v>36831</v>
      </c>
      <c r="B1395" s="39">
        <v>3.9</v>
      </c>
      <c r="C1395" s="141" t="s">
        <v>0</v>
      </c>
      <c r="D1395" s="148" t="s">
        <v>0</v>
      </c>
      <c r="E1395" s="148" t="s">
        <v>0</v>
      </c>
      <c r="F1395" s="98">
        <f t="shared" si="14"/>
        <v>3.9</v>
      </c>
      <c r="G1395" s="98"/>
      <c r="H1395" s="143"/>
    </row>
    <row r="1396" spans="1:8" x14ac:dyDescent="0.3">
      <c r="A1396" s="107">
        <v>36861</v>
      </c>
      <c r="B1396" s="39">
        <v>3.9</v>
      </c>
      <c r="C1396" s="141" t="s">
        <v>0</v>
      </c>
      <c r="D1396" s="148" t="s">
        <v>0</v>
      </c>
      <c r="E1396" s="148" t="s">
        <v>0</v>
      </c>
      <c r="F1396" s="98">
        <f t="shared" si="14"/>
        <v>3.9</v>
      </c>
      <c r="G1396" s="98"/>
      <c r="H1396" s="143"/>
    </row>
    <row r="1397" spans="1:8" x14ac:dyDescent="0.3">
      <c r="A1397" s="107">
        <v>36892</v>
      </c>
      <c r="B1397" s="39">
        <v>4.2</v>
      </c>
      <c r="C1397" s="141" t="s">
        <v>0</v>
      </c>
      <c r="D1397" s="148" t="s">
        <v>0</v>
      </c>
      <c r="E1397" s="148" t="s">
        <v>0</v>
      </c>
      <c r="F1397" s="98">
        <f t="shared" si="14"/>
        <v>4.2</v>
      </c>
      <c r="G1397" s="98"/>
      <c r="H1397" s="143"/>
    </row>
    <row r="1398" spans="1:8" x14ac:dyDescent="0.3">
      <c r="A1398" s="107">
        <v>36923</v>
      </c>
      <c r="B1398" s="39">
        <v>4.2</v>
      </c>
      <c r="C1398" s="141" t="s">
        <v>0</v>
      </c>
      <c r="D1398" s="148" t="s">
        <v>0</v>
      </c>
      <c r="E1398" s="148" t="s">
        <v>0</v>
      </c>
      <c r="F1398" s="98">
        <f t="shared" si="14"/>
        <v>4.2</v>
      </c>
      <c r="G1398" s="98"/>
      <c r="H1398" s="143"/>
    </row>
    <row r="1399" spans="1:8" x14ac:dyDescent="0.3">
      <c r="A1399" s="107">
        <v>36951</v>
      </c>
      <c r="B1399" s="39">
        <v>4.3</v>
      </c>
      <c r="C1399" s="141" t="s">
        <v>0</v>
      </c>
      <c r="D1399" s="148" t="s">
        <v>0</v>
      </c>
      <c r="E1399" s="148" t="s">
        <v>0</v>
      </c>
      <c r="F1399" s="98">
        <f t="shared" si="14"/>
        <v>4.3</v>
      </c>
      <c r="G1399" s="98"/>
      <c r="H1399" s="143"/>
    </row>
    <row r="1400" spans="1:8" x14ac:dyDescent="0.3">
      <c r="A1400" s="107">
        <v>36982</v>
      </c>
      <c r="B1400" s="39">
        <v>4.4000000000000004</v>
      </c>
      <c r="C1400" s="141" t="s">
        <v>0</v>
      </c>
      <c r="D1400" s="148" t="s">
        <v>0</v>
      </c>
      <c r="E1400" s="148" t="s">
        <v>0</v>
      </c>
      <c r="F1400" s="98">
        <f t="shared" si="14"/>
        <v>4.4000000000000004</v>
      </c>
      <c r="G1400" s="98"/>
      <c r="H1400" s="143"/>
    </row>
    <row r="1401" spans="1:8" x14ac:dyDescent="0.3">
      <c r="A1401" s="107">
        <v>37012</v>
      </c>
      <c r="B1401" s="39">
        <v>4.3</v>
      </c>
      <c r="C1401" s="141" t="s">
        <v>0</v>
      </c>
      <c r="D1401" s="148" t="s">
        <v>0</v>
      </c>
      <c r="E1401" s="148" t="s">
        <v>0</v>
      </c>
      <c r="F1401" s="98">
        <f t="shared" si="14"/>
        <v>4.3</v>
      </c>
      <c r="G1401" s="98"/>
      <c r="H1401" s="143"/>
    </row>
    <row r="1402" spans="1:8" x14ac:dyDescent="0.3">
      <c r="A1402" s="107">
        <v>37043</v>
      </c>
      <c r="B1402" s="39">
        <v>4.5</v>
      </c>
      <c r="C1402" s="141" t="s">
        <v>0</v>
      </c>
      <c r="D1402" s="148" t="s">
        <v>0</v>
      </c>
      <c r="E1402" s="148" t="s">
        <v>0</v>
      </c>
      <c r="F1402" s="98">
        <f t="shared" ref="F1402:F1465" si="15">B1402</f>
        <v>4.5</v>
      </c>
      <c r="G1402" s="98"/>
      <c r="H1402" s="143"/>
    </row>
    <row r="1403" spans="1:8" x14ac:dyDescent="0.3">
      <c r="A1403" s="107">
        <v>37073</v>
      </c>
      <c r="B1403" s="39">
        <v>4.5999999999999996</v>
      </c>
      <c r="C1403" s="141" t="s">
        <v>0</v>
      </c>
      <c r="D1403" s="148" t="s">
        <v>0</v>
      </c>
      <c r="E1403" s="148" t="s">
        <v>0</v>
      </c>
      <c r="F1403" s="98">
        <f t="shared" si="15"/>
        <v>4.5999999999999996</v>
      </c>
      <c r="G1403" s="98"/>
      <c r="H1403" s="143"/>
    </row>
    <row r="1404" spans="1:8" x14ac:dyDescent="0.3">
      <c r="A1404" s="107">
        <v>37104</v>
      </c>
      <c r="B1404" s="39">
        <v>4.9000000000000004</v>
      </c>
      <c r="C1404" s="141" t="s">
        <v>0</v>
      </c>
      <c r="D1404" s="148" t="s">
        <v>0</v>
      </c>
      <c r="E1404" s="148" t="s">
        <v>0</v>
      </c>
      <c r="F1404" s="98">
        <f t="shared" si="15"/>
        <v>4.9000000000000004</v>
      </c>
      <c r="G1404" s="98"/>
      <c r="H1404" s="143"/>
    </row>
    <row r="1405" spans="1:8" x14ac:dyDescent="0.3">
      <c r="A1405" s="107">
        <v>37135</v>
      </c>
      <c r="B1405" s="39">
        <v>5</v>
      </c>
      <c r="C1405" s="141" t="s">
        <v>0</v>
      </c>
      <c r="D1405" s="148" t="s">
        <v>0</v>
      </c>
      <c r="E1405" s="148" t="s">
        <v>0</v>
      </c>
      <c r="F1405" s="98">
        <f t="shared" si="15"/>
        <v>5</v>
      </c>
      <c r="G1405" s="98"/>
      <c r="H1405" s="143"/>
    </row>
    <row r="1406" spans="1:8" x14ac:dyDescent="0.3">
      <c r="A1406" s="107">
        <v>37165</v>
      </c>
      <c r="B1406" s="39">
        <v>5.3</v>
      </c>
      <c r="C1406" s="141" t="s">
        <v>0</v>
      </c>
      <c r="D1406" s="148" t="s">
        <v>0</v>
      </c>
      <c r="E1406" s="148" t="s">
        <v>0</v>
      </c>
      <c r="F1406" s="98">
        <f t="shared" si="15"/>
        <v>5.3</v>
      </c>
      <c r="G1406" s="98"/>
      <c r="H1406" s="143"/>
    </row>
    <row r="1407" spans="1:8" x14ac:dyDescent="0.3">
      <c r="A1407" s="107">
        <v>37196</v>
      </c>
      <c r="B1407" s="39">
        <v>5.5</v>
      </c>
      <c r="C1407" s="141" t="s">
        <v>0</v>
      </c>
      <c r="D1407" s="148" t="s">
        <v>0</v>
      </c>
      <c r="E1407" s="148" t="s">
        <v>0</v>
      </c>
      <c r="F1407" s="98">
        <f t="shared" si="15"/>
        <v>5.5</v>
      </c>
      <c r="G1407" s="98"/>
      <c r="H1407" s="143"/>
    </row>
    <row r="1408" spans="1:8" x14ac:dyDescent="0.3">
      <c r="A1408" s="107">
        <v>37226</v>
      </c>
      <c r="B1408" s="39">
        <v>5.7</v>
      </c>
      <c r="C1408" s="141" t="s">
        <v>0</v>
      </c>
      <c r="D1408" s="148" t="s">
        <v>0</v>
      </c>
      <c r="E1408" s="148" t="s">
        <v>0</v>
      </c>
      <c r="F1408" s="98">
        <f t="shared" si="15"/>
        <v>5.7</v>
      </c>
      <c r="G1408" s="98"/>
      <c r="H1408" s="143"/>
    </row>
    <row r="1409" spans="1:8" x14ac:dyDescent="0.3">
      <c r="A1409" s="107">
        <v>37257</v>
      </c>
      <c r="B1409" s="39">
        <v>5.7</v>
      </c>
      <c r="C1409" s="141" t="s">
        <v>0</v>
      </c>
      <c r="D1409" s="148" t="s">
        <v>0</v>
      </c>
      <c r="E1409" s="148" t="s">
        <v>0</v>
      </c>
      <c r="F1409" s="98">
        <f t="shared" si="15"/>
        <v>5.7</v>
      </c>
      <c r="G1409" s="98"/>
      <c r="H1409" s="143"/>
    </row>
    <row r="1410" spans="1:8" x14ac:dyDescent="0.3">
      <c r="A1410" s="107">
        <v>37288</v>
      </c>
      <c r="B1410" s="39">
        <v>5.7</v>
      </c>
      <c r="C1410" s="141" t="s">
        <v>0</v>
      </c>
      <c r="D1410" s="148" t="s">
        <v>0</v>
      </c>
      <c r="E1410" s="148" t="s">
        <v>0</v>
      </c>
      <c r="F1410" s="98">
        <f t="shared" si="15"/>
        <v>5.7</v>
      </c>
      <c r="G1410" s="98"/>
      <c r="H1410" s="143"/>
    </row>
    <row r="1411" spans="1:8" x14ac:dyDescent="0.3">
      <c r="A1411" s="107">
        <v>37316</v>
      </c>
      <c r="B1411" s="39">
        <v>5.7</v>
      </c>
      <c r="C1411" s="141" t="s">
        <v>0</v>
      </c>
      <c r="D1411" s="148" t="s">
        <v>0</v>
      </c>
      <c r="E1411" s="148" t="s">
        <v>0</v>
      </c>
      <c r="F1411" s="98">
        <f t="shared" si="15"/>
        <v>5.7</v>
      </c>
      <c r="G1411" s="98"/>
      <c r="H1411" s="143"/>
    </row>
    <row r="1412" spans="1:8" x14ac:dyDescent="0.3">
      <c r="A1412" s="107">
        <v>37347</v>
      </c>
      <c r="B1412" s="39">
        <v>5.9</v>
      </c>
      <c r="C1412" s="141" t="s">
        <v>0</v>
      </c>
      <c r="D1412" s="148" t="s">
        <v>0</v>
      </c>
      <c r="E1412" s="148" t="s">
        <v>0</v>
      </c>
      <c r="F1412" s="98">
        <f t="shared" si="15"/>
        <v>5.9</v>
      </c>
      <c r="G1412" s="98"/>
      <c r="H1412" s="143"/>
    </row>
    <row r="1413" spans="1:8" x14ac:dyDescent="0.3">
      <c r="A1413" s="107">
        <v>37377</v>
      </c>
      <c r="B1413" s="39">
        <v>5.8</v>
      </c>
      <c r="C1413" s="141" t="s">
        <v>0</v>
      </c>
      <c r="D1413" s="148" t="s">
        <v>0</v>
      </c>
      <c r="E1413" s="148" t="s">
        <v>0</v>
      </c>
      <c r="F1413" s="98">
        <f t="shared" si="15"/>
        <v>5.8</v>
      </c>
      <c r="G1413" s="98"/>
      <c r="H1413" s="143"/>
    </row>
    <row r="1414" spans="1:8" x14ac:dyDescent="0.3">
      <c r="A1414" s="107">
        <v>37408</v>
      </c>
      <c r="B1414" s="39">
        <v>5.8</v>
      </c>
      <c r="C1414" s="141" t="s">
        <v>0</v>
      </c>
      <c r="D1414" s="148" t="s">
        <v>0</v>
      </c>
      <c r="E1414" s="148" t="s">
        <v>0</v>
      </c>
      <c r="F1414" s="98">
        <f t="shared" si="15"/>
        <v>5.8</v>
      </c>
      <c r="G1414" s="98"/>
      <c r="H1414" s="143"/>
    </row>
    <row r="1415" spans="1:8" x14ac:dyDescent="0.3">
      <c r="A1415" s="107">
        <v>37438</v>
      </c>
      <c r="B1415" s="39">
        <v>5.8</v>
      </c>
      <c r="C1415" s="141" t="s">
        <v>0</v>
      </c>
      <c r="D1415" s="148" t="s">
        <v>0</v>
      </c>
      <c r="E1415" s="148" t="s">
        <v>0</v>
      </c>
      <c r="F1415" s="98">
        <f t="shared" si="15"/>
        <v>5.8</v>
      </c>
      <c r="G1415" s="98"/>
      <c r="H1415" s="143"/>
    </row>
    <row r="1416" spans="1:8" x14ac:dyDescent="0.3">
      <c r="A1416" s="107">
        <v>37469</v>
      </c>
      <c r="B1416" s="39">
        <v>5.7</v>
      </c>
      <c r="C1416" s="141" t="s">
        <v>0</v>
      </c>
      <c r="D1416" s="148" t="s">
        <v>0</v>
      </c>
      <c r="E1416" s="148" t="s">
        <v>0</v>
      </c>
      <c r="F1416" s="98">
        <f t="shared" si="15"/>
        <v>5.7</v>
      </c>
      <c r="G1416" s="98"/>
      <c r="H1416" s="143"/>
    </row>
    <row r="1417" spans="1:8" x14ac:dyDescent="0.3">
      <c r="A1417" s="107">
        <v>37500</v>
      </c>
      <c r="B1417" s="39">
        <v>5.7</v>
      </c>
      <c r="C1417" s="141" t="s">
        <v>0</v>
      </c>
      <c r="D1417" s="148" t="s">
        <v>0</v>
      </c>
      <c r="E1417" s="148" t="s">
        <v>0</v>
      </c>
      <c r="F1417" s="98">
        <f t="shared" si="15"/>
        <v>5.7</v>
      </c>
      <c r="G1417" s="98"/>
      <c r="H1417" s="143"/>
    </row>
    <row r="1418" spans="1:8" x14ac:dyDescent="0.3">
      <c r="A1418" s="107">
        <v>37530</v>
      </c>
      <c r="B1418" s="39">
        <v>5.7</v>
      </c>
      <c r="C1418" s="141" t="s">
        <v>0</v>
      </c>
      <c r="D1418" s="148" t="s">
        <v>0</v>
      </c>
      <c r="E1418" s="148" t="s">
        <v>0</v>
      </c>
      <c r="F1418" s="98">
        <f t="shared" si="15"/>
        <v>5.7</v>
      </c>
      <c r="G1418" s="98"/>
      <c r="H1418" s="143"/>
    </row>
    <row r="1419" spans="1:8" x14ac:dyDescent="0.3">
      <c r="A1419" s="107">
        <v>37561</v>
      </c>
      <c r="B1419" s="39">
        <v>5.9</v>
      </c>
      <c r="C1419" s="141" t="s">
        <v>0</v>
      </c>
      <c r="D1419" s="148" t="s">
        <v>0</v>
      </c>
      <c r="E1419" s="148" t="s">
        <v>0</v>
      </c>
      <c r="F1419" s="98">
        <f t="shared" si="15"/>
        <v>5.9</v>
      </c>
      <c r="G1419" s="98"/>
      <c r="H1419" s="143"/>
    </row>
    <row r="1420" spans="1:8" x14ac:dyDescent="0.3">
      <c r="A1420" s="107">
        <v>37591</v>
      </c>
      <c r="B1420" s="39">
        <v>6</v>
      </c>
      <c r="C1420" s="141" t="s">
        <v>0</v>
      </c>
      <c r="D1420" s="148" t="s">
        <v>0</v>
      </c>
      <c r="E1420" s="148" t="s">
        <v>0</v>
      </c>
      <c r="F1420" s="98">
        <f t="shared" si="15"/>
        <v>6</v>
      </c>
      <c r="G1420" s="98"/>
      <c r="H1420" s="143"/>
    </row>
    <row r="1421" spans="1:8" x14ac:dyDescent="0.3">
      <c r="A1421" s="107">
        <v>37622</v>
      </c>
      <c r="B1421" s="39">
        <v>5.8</v>
      </c>
      <c r="C1421" s="141" t="s">
        <v>0</v>
      </c>
      <c r="D1421" s="148" t="s">
        <v>0</v>
      </c>
      <c r="E1421" s="148" t="s">
        <v>0</v>
      </c>
      <c r="F1421" s="98">
        <f t="shared" si="15"/>
        <v>5.8</v>
      </c>
      <c r="G1421" s="98"/>
      <c r="H1421" s="143"/>
    </row>
    <row r="1422" spans="1:8" x14ac:dyDescent="0.3">
      <c r="A1422" s="107">
        <v>37653</v>
      </c>
      <c r="B1422" s="39">
        <v>5.9</v>
      </c>
      <c r="C1422" s="141" t="s">
        <v>0</v>
      </c>
      <c r="D1422" s="148" t="s">
        <v>0</v>
      </c>
      <c r="E1422" s="148" t="s">
        <v>0</v>
      </c>
      <c r="F1422" s="98">
        <f t="shared" si="15"/>
        <v>5.9</v>
      </c>
      <c r="G1422" s="98"/>
      <c r="H1422" s="143"/>
    </row>
    <row r="1423" spans="1:8" x14ac:dyDescent="0.3">
      <c r="A1423" s="107">
        <v>37681</v>
      </c>
      <c r="B1423" s="39">
        <v>5.9</v>
      </c>
      <c r="C1423" s="141" t="s">
        <v>0</v>
      </c>
      <c r="D1423" s="148" t="s">
        <v>0</v>
      </c>
      <c r="E1423" s="148" t="s">
        <v>0</v>
      </c>
      <c r="F1423" s="98">
        <f t="shared" si="15"/>
        <v>5.9</v>
      </c>
      <c r="G1423" s="98"/>
      <c r="H1423" s="143"/>
    </row>
    <row r="1424" spans="1:8" x14ac:dyDescent="0.3">
      <c r="A1424" s="107">
        <v>37712</v>
      </c>
      <c r="B1424" s="39">
        <v>6</v>
      </c>
      <c r="C1424" s="141" t="s">
        <v>0</v>
      </c>
      <c r="D1424" s="148" t="s">
        <v>0</v>
      </c>
      <c r="E1424" s="148" t="s">
        <v>0</v>
      </c>
      <c r="F1424" s="98">
        <f t="shared" si="15"/>
        <v>6</v>
      </c>
      <c r="G1424" s="98"/>
      <c r="H1424" s="143"/>
    </row>
    <row r="1425" spans="1:8" x14ac:dyDescent="0.3">
      <c r="A1425" s="107">
        <v>37742</v>
      </c>
      <c r="B1425" s="39">
        <v>6.1</v>
      </c>
      <c r="C1425" s="141" t="s">
        <v>0</v>
      </c>
      <c r="D1425" s="148" t="s">
        <v>0</v>
      </c>
      <c r="E1425" s="148" t="s">
        <v>0</v>
      </c>
      <c r="F1425" s="98">
        <f t="shared" si="15"/>
        <v>6.1</v>
      </c>
      <c r="G1425" s="98"/>
      <c r="H1425" s="143"/>
    </row>
    <row r="1426" spans="1:8" x14ac:dyDescent="0.3">
      <c r="A1426" s="107">
        <v>37773</v>
      </c>
      <c r="B1426" s="39">
        <v>6.3</v>
      </c>
      <c r="C1426" s="141" t="s">
        <v>0</v>
      </c>
      <c r="D1426" s="148" t="s">
        <v>0</v>
      </c>
      <c r="E1426" s="148" t="s">
        <v>0</v>
      </c>
      <c r="F1426" s="98">
        <f t="shared" si="15"/>
        <v>6.3</v>
      </c>
      <c r="G1426" s="98"/>
      <c r="H1426" s="143"/>
    </row>
    <row r="1427" spans="1:8" x14ac:dyDescent="0.3">
      <c r="A1427" s="107">
        <v>37803</v>
      </c>
      <c r="B1427" s="39">
        <v>6.2</v>
      </c>
      <c r="C1427" s="141" t="s">
        <v>0</v>
      </c>
      <c r="D1427" s="148" t="s">
        <v>0</v>
      </c>
      <c r="E1427" s="148" t="s">
        <v>0</v>
      </c>
      <c r="F1427" s="98">
        <f t="shared" si="15"/>
        <v>6.2</v>
      </c>
      <c r="G1427" s="98"/>
      <c r="H1427" s="143"/>
    </row>
    <row r="1428" spans="1:8" x14ac:dyDescent="0.3">
      <c r="A1428" s="107">
        <v>37834</v>
      </c>
      <c r="B1428" s="39">
        <v>6.1</v>
      </c>
      <c r="C1428" s="141" t="s">
        <v>0</v>
      </c>
      <c r="D1428" s="148" t="s">
        <v>0</v>
      </c>
      <c r="E1428" s="148" t="s">
        <v>0</v>
      </c>
      <c r="F1428" s="98">
        <f t="shared" si="15"/>
        <v>6.1</v>
      </c>
      <c r="G1428" s="98"/>
      <c r="H1428" s="143"/>
    </row>
    <row r="1429" spans="1:8" x14ac:dyDescent="0.3">
      <c r="A1429" s="107">
        <v>37865</v>
      </c>
      <c r="B1429" s="39">
        <v>6.1</v>
      </c>
      <c r="C1429" s="141" t="s">
        <v>0</v>
      </c>
      <c r="D1429" s="148" t="s">
        <v>0</v>
      </c>
      <c r="E1429" s="148" t="s">
        <v>0</v>
      </c>
      <c r="F1429" s="98">
        <f t="shared" si="15"/>
        <v>6.1</v>
      </c>
      <c r="G1429" s="98"/>
      <c r="H1429" s="143"/>
    </row>
    <row r="1430" spans="1:8" x14ac:dyDescent="0.3">
      <c r="A1430" s="107">
        <v>37895</v>
      </c>
      <c r="B1430" s="39">
        <v>6</v>
      </c>
      <c r="C1430" s="141" t="s">
        <v>0</v>
      </c>
      <c r="D1430" s="148" t="s">
        <v>0</v>
      </c>
      <c r="E1430" s="148" t="s">
        <v>0</v>
      </c>
      <c r="F1430" s="98">
        <f t="shared" si="15"/>
        <v>6</v>
      </c>
      <c r="G1430" s="98"/>
      <c r="H1430" s="143"/>
    </row>
    <row r="1431" spans="1:8" x14ac:dyDescent="0.3">
      <c r="A1431" s="107">
        <v>37926</v>
      </c>
      <c r="B1431" s="39">
        <v>5.8</v>
      </c>
      <c r="C1431" s="141" t="s">
        <v>0</v>
      </c>
      <c r="D1431" s="148" t="s">
        <v>0</v>
      </c>
      <c r="E1431" s="148" t="s">
        <v>0</v>
      </c>
      <c r="F1431" s="98">
        <f t="shared" si="15"/>
        <v>5.8</v>
      </c>
      <c r="G1431" s="98"/>
      <c r="H1431" s="143"/>
    </row>
    <row r="1432" spans="1:8" x14ac:dyDescent="0.3">
      <c r="A1432" s="107">
        <v>37956</v>
      </c>
      <c r="B1432" s="39">
        <v>5.7</v>
      </c>
      <c r="C1432" s="141" t="s">
        <v>0</v>
      </c>
      <c r="D1432" s="148" t="s">
        <v>0</v>
      </c>
      <c r="E1432" s="148" t="s">
        <v>0</v>
      </c>
      <c r="F1432" s="98">
        <f t="shared" si="15"/>
        <v>5.7</v>
      </c>
      <c r="G1432" s="98"/>
      <c r="H1432" s="143"/>
    </row>
    <row r="1433" spans="1:8" x14ac:dyDescent="0.3">
      <c r="A1433" s="107">
        <v>37987</v>
      </c>
      <c r="B1433" s="39">
        <v>5.7</v>
      </c>
      <c r="C1433" s="141" t="s">
        <v>0</v>
      </c>
      <c r="D1433" s="148" t="s">
        <v>0</v>
      </c>
      <c r="E1433" s="148" t="s">
        <v>0</v>
      </c>
      <c r="F1433" s="98">
        <f t="shared" si="15"/>
        <v>5.7</v>
      </c>
      <c r="G1433" s="98"/>
      <c r="H1433" s="143"/>
    </row>
    <row r="1434" spans="1:8" x14ac:dyDescent="0.3">
      <c r="A1434" s="107">
        <v>38018</v>
      </c>
      <c r="B1434" s="39">
        <v>5.6</v>
      </c>
      <c r="C1434" s="141" t="s">
        <v>0</v>
      </c>
      <c r="D1434" s="148" t="s">
        <v>0</v>
      </c>
      <c r="E1434" s="148" t="s">
        <v>0</v>
      </c>
      <c r="F1434" s="98">
        <f t="shared" si="15"/>
        <v>5.6</v>
      </c>
      <c r="G1434" s="98"/>
      <c r="H1434" s="143"/>
    </row>
    <row r="1435" spans="1:8" x14ac:dyDescent="0.3">
      <c r="A1435" s="107">
        <v>38047</v>
      </c>
      <c r="B1435" s="39">
        <v>5.8</v>
      </c>
      <c r="C1435" s="141" t="s">
        <v>0</v>
      </c>
      <c r="D1435" s="148" t="s">
        <v>0</v>
      </c>
      <c r="E1435" s="148" t="s">
        <v>0</v>
      </c>
      <c r="F1435" s="98">
        <f t="shared" si="15"/>
        <v>5.8</v>
      </c>
      <c r="G1435" s="98"/>
      <c r="H1435" s="143"/>
    </row>
    <row r="1436" spans="1:8" x14ac:dyDescent="0.3">
      <c r="A1436" s="107">
        <v>38078</v>
      </c>
      <c r="B1436" s="39">
        <v>5.6</v>
      </c>
      <c r="C1436" s="141" t="s">
        <v>0</v>
      </c>
      <c r="D1436" s="148" t="s">
        <v>0</v>
      </c>
      <c r="E1436" s="148" t="s">
        <v>0</v>
      </c>
      <c r="F1436" s="98">
        <f t="shared" si="15"/>
        <v>5.6</v>
      </c>
      <c r="G1436" s="98"/>
      <c r="H1436" s="143"/>
    </row>
    <row r="1437" spans="1:8" x14ac:dyDescent="0.3">
      <c r="A1437" s="107">
        <v>38108</v>
      </c>
      <c r="B1437" s="39">
        <v>5.6</v>
      </c>
      <c r="C1437" s="141" t="s">
        <v>0</v>
      </c>
      <c r="D1437" s="148" t="s">
        <v>0</v>
      </c>
      <c r="E1437" s="148" t="s">
        <v>0</v>
      </c>
      <c r="F1437" s="98">
        <f t="shared" si="15"/>
        <v>5.6</v>
      </c>
      <c r="G1437" s="98"/>
      <c r="H1437" s="143"/>
    </row>
    <row r="1438" spans="1:8" x14ac:dyDescent="0.3">
      <c r="A1438" s="107">
        <v>38139</v>
      </c>
      <c r="B1438" s="39">
        <v>5.6</v>
      </c>
      <c r="C1438" s="141" t="s">
        <v>0</v>
      </c>
      <c r="D1438" s="148" t="s">
        <v>0</v>
      </c>
      <c r="E1438" s="148" t="s">
        <v>0</v>
      </c>
      <c r="F1438" s="98">
        <f t="shared" si="15"/>
        <v>5.6</v>
      </c>
      <c r="G1438" s="98"/>
      <c r="H1438" s="143"/>
    </row>
    <row r="1439" spans="1:8" x14ac:dyDescent="0.3">
      <c r="A1439" s="107">
        <v>38169</v>
      </c>
      <c r="B1439" s="39">
        <v>5.5</v>
      </c>
      <c r="C1439" s="141" t="s">
        <v>0</v>
      </c>
      <c r="D1439" s="148" t="s">
        <v>0</v>
      </c>
      <c r="E1439" s="148" t="s">
        <v>0</v>
      </c>
      <c r="F1439" s="98">
        <f t="shared" si="15"/>
        <v>5.5</v>
      </c>
      <c r="G1439" s="98"/>
      <c r="H1439" s="143"/>
    </row>
    <row r="1440" spans="1:8" x14ac:dyDescent="0.3">
      <c r="A1440" s="107">
        <v>38200</v>
      </c>
      <c r="B1440" s="39">
        <v>5.4</v>
      </c>
      <c r="C1440" s="141" t="s">
        <v>0</v>
      </c>
      <c r="D1440" s="148" t="s">
        <v>0</v>
      </c>
      <c r="E1440" s="148" t="s">
        <v>0</v>
      </c>
      <c r="F1440" s="98">
        <f t="shared" si="15"/>
        <v>5.4</v>
      </c>
      <c r="G1440" s="98"/>
      <c r="H1440" s="143"/>
    </row>
    <row r="1441" spans="1:8" x14ac:dyDescent="0.3">
      <c r="A1441" s="107">
        <v>38231</v>
      </c>
      <c r="B1441" s="39">
        <v>5.4</v>
      </c>
      <c r="C1441" s="141" t="s">
        <v>0</v>
      </c>
      <c r="D1441" s="148" t="s">
        <v>0</v>
      </c>
      <c r="E1441" s="148" t="s">
        <v>0</v>
      </c>
      <c r="F1441" s="98">
        <f t="shared" si="15"/>
        <v>5.4</v>
      </c>
      <c r="G1441" s="98"/>
      <c r="H1441" s="143"/>
    </row>
    <row r="1442" spans="1:8" x14ac:dyDescent="0.3">
      <c r="A1442" s="107">
        <v>38261</v>
      </c>
      <c r="B1442" s="39">
        <v>5.5</v>
      </c>
      <c r="C1442" s="141" t="s">
        <v>0</v>
      </c>
      <c r="D1442" s="148" t="s">
        <v>0</v>
      </c>
      <c r="E1442" s="148" t="s">
        <v>0</v>
      </c>
      <c r="F1442" s="98">
        <f t="shared" si="15"/>
        <v>5.5</v>
      </c>
      <c r="G1442" s="98"/>
      <c r="H1442" s="143"/>
    </row>
    <row r="1443" spans="1:8" x14ac:dyDescent="0.3">
      <c r="A1443" s="107">
        <v>38292</v>
      </c>
      <c r="B1443" s="39">
        <v>5.4</v>
      </c>
      <c r="C1443" s="141" t="s">
        <v>0</v>
      </c>
      <c r="D1443" s="148" t="s">
        <v>0</v>
      </c>
      <c r="E1443" s="148" t="s">
        <v>0</v>
      </c>
      <c r="F1443" s="98">
        <f t="shared" si="15"/>
        <v>5.4</v>
      </c>
      <c r="G1443" s="98"/>
      <c r="H1443" s="143"/>
    </row>
    <row r="1444" spans="1:8" x14ac:dyDescent="0.3">
      <c r="A1444" s="107">
        <v>38322</v>
      </c>
      <c r="B1444" s="39">
        <v>5.4</v>
      </c>
      <c r="C1444" s="141" t="s">
        <v>0</v>
      </c>
      <c r="D1444" s="148" t="s">
        <v>0</v>
      </c>
      <c r="E1444" s="148" t="s">
        <v>0</v>
      </c>
      <c r="F1444" s="98">
        <f t="shared" si="15"/>
        <v>5.4</v>
      </c>
      <c r="G1444" s="98"/>
      <c r="H1444" s="143"/>
    </row>
    <row r="1445" spans="1:8" x14ac:dyDescent="0.3">
      <c r="A1445" s="107">
        <v>38353</v>
      </c>
      <c r="B1445" s="39">
        <v>5.3</v>
      </c>
      <c r="C1445" s="141" t="s">
        <v>0</v>
      </c>
      <c r="D1445" s="148" t="s">
        <v>0</v>
      </c>
      <c r="E1445" s="148" t="s">
        <v>0</v>
      </c>
      <c r="F1445" s="98">
        <f t="shared" si="15"/>
        <v>5.3</v>
      </c>
      <c r="G1445" s="98"/>
      <c r="H1445" s="143"/>
    </row>
    <row r="1446" spans="1:8" x14ac:dyDescent="0.3">
      <c r="A1446" s="107">
        <v>38384</v>
      </c>
      <c r="B1446" s="39">
        <v>5.4</v>
      </c>
      <c r="C1446" s="141" t="s">
        <v>0</v>
      </c>
      <c r="D1446" s="148" t="s">
        <v>0</v>
      </c>
      <c r="E1446" s="148" t="s">
        <v>0</v>
      </c>
      <c r="F1446" s="98">
        <f t="shared" si="15"/>
        <v>5.4</v>
      </c>
      <c r="G1446" s="98"/>
      <c r="H1446" s="143"/>
    </row>
    <row r="1447" spans="1:8" x14ac:dyDescent="0.3">
      <c r="A1447" s="107">
        <v>38412</v>
      </c>
      <c r="B1447" s="39">
        <v>5.2</v>
      </c>
      <c r="C1447" s="141" t="s">
        <v>0</v>
      </c>
      <c r="D1447" s="148" t="s">
        <v>0</v>
      </c>
      <c r="E1447" s="148" t="s">
        <v>0</v>
      </c>
      <c r="F1447" s="98">
        <f t="shared" si="15"/>
        <v>5.2</v>
      </c>
      <c r="G1447" s="98"/>
      <c r="H1447" s="143"/>
    </row>
    <row r="1448" spans="1:8" x14ac:dyDescent="0.3">
      <c r="A1448" s="107">
        <v>38443</v>
      </c>
      <c r="B1448" s="39">
        <v>5.2</v>
      </c>
      <c r="C1448" s="141" t="s">
        <v>0</v>
      </c>
      <c r="D1448" s="148" t="s">
        <v>0</v>
      </c>
      <c r="E1448" s="148" t="s">
        <v>0</v>
      </c>
      <c r="F1448" s="98">
        <f t="shared" si="15"/>
        <v>5.2</v>
      </c>
      <c r="G1448" s="98"/>
      <c r="H1448" s="143"/>
    </row>
    <row r="1449" spans="1:8" x14ac:dyDescent="0.3">
      <c r="A1449" s="107">
        <v>38473</v>
      </c>
      <c r="B1449" s="39">
        <v>5.0999999999999996</v>
      </c>
      <c r="C1449" s="141" t="s">
        <v>0</v>
      </c>
      <c r="D1449" s="148" t="s">
        <v>0</v>
      </c>
      <c r="E1449" s="148" t="s">
        <v>0</v>
      </c>
      <c r="F1449" s="98">
        <f t="shared" si="15"/>
        <v>5.0999999999999996</v>
      </c>
      <c r="G1449" s="98"/>
      <c r="H1449" s="143"/>
    </row>
    <row r="1450" spans="1:8" x14ac:dyDescent="0.3">
      <c r="A1450" s="107">
        <v>38504</v>
      </c>
      <c r="B1450" s="39">
        <v>5</v>
      </c>
      <c r="C1450" s="141" t="s">
        <v>0</v>
      </c>
      <c r="D1450" s="148" t="s">
        <v>0</v>
      </c>
      <c r="E1450" s="148" t="s">
        <v>0</v>
      </c>
      <c r="F1450" s="98">
        <f t="shared" si="15"/>
        <v>5</v>
      </c>
      <c r="G1450" s="98"/>
      <c r="H1450" s="143"/>
    </row>
    <row r="1451" spans="1:8" x14ac:dyDescent="0.3">
      <c r="A1451" s="107">
        <v>38534</v>
      </c>
      <c r="B1451" s="39">
        <v>5</v>
      </c>
      <c r="C1451" s="141" t="s">
        <v>0</v>
      </c>
      <c r="D1451" s="148" t="s">
        <v>0</v>
      </c>
      <c r="E1451" s="148" t="s">
        <v>0</v>
      </c>
      <c r="F1451" s="98">
        <f t="shared" si="15"/>
        <v>5</v>
      </c>
      <c r="G1451" s="98"/>
      <c r="H1451" s="143"/>
    </row>
    <row r="1452" spans="1:8" x14ac:dyDescent="0.3">
      <c r="A1452" s="107">
        <v>38565</v>
      </c>
      <c r="B1452" s="39">
        <v>4.9000000000000004</v>
      </c>
      <c r="C1452" s="141" t="s">
        <v>0</v>
      </c>
      <c r="D1452" s="148" t="s">
        <v>0</v>
      </c>
      <c r="E1452" s="148" t="s">
        <v>0</v>
      </c>
      <c r="F1452" s="98">
        <f t="shared" si="15"/>
        <v>4.9000000000000004</v>
      </c>
      <c r="G1452" s="98"/>
      <c r="H1452" s="143"/>
    </row>
    <row r="1453" spans="1:8" x14ac:dyDescent="0.3">
      <c r="A1453" s="107">
        <v>38596</v>
      </c>
      <c r="B1453" s="39">
        <v>5</v>
      </c>
      <c r="C1453" s="141" t="s">
        <v>0</v>
      </c>
      <c r="D1453" s="148" t="s">
        <v>0</v>
      </c>
      <c r="E1453" s="148" t="s">
        <v>0</v>
      </c>
      <c r="F1453" s="98">
        <f t="shared" si="15"/>
        <v>5</v>
      </c>
      <c r="G1453" s="98"/>
      <c r="H1453" s="143"/>
    </row>
    <row r="1454" spans="1:8" x14ac:dyDescent="0.3">
      <c r="A1454" s="107">
        <v>38626</v>
      </c>
      <c r="B1454" s="39">
        <v>5</v>
      </c>
      <c r="C1454" s="141" t="s">
        <v>0</v>
      </c>
      <c r="D1454" s="148" t="s">
        <v>0</v>
      </c>
      <c r="E1454" s="148" t="s">
        <v>0</v>
      </c>
      <c r="F1454" s="98">
        <f t="shared" si="15"/>
        <v>5</v>
      </c>
      <c r="G1454" s="98"/>
      <c r="H1454" s="143"/>
    </row>
    <row r="1455" spans="1:8" x14ac:dyDescent="0.3">
      <c r="A1455" s="107">
        <v>38657</v>
      </c>
      <c r="B1455" s="39">
        <v>5</v>
      </c>
      <c r="C1455" s="141" t="s">
        <v>0</v>
      </c>
      <c r="D1455" s="148" t="s">
        <v>0</v>
      </c>
      <c r="E1455" s="148" t="s">
        <v>0</v>
      </c>
      <c r="F1455" s="98">
        <f t="shared" si="15"/>
        <v>5</v>
      </c>
      <c r="G1455" s="98"/>
      <c r="H1455" s="143"/>
    </row>
    <row r="1456" spans="1:8" x14ac:dyDescent="0.3">
      <c r="A1456" s="107">
        <v>38687</v>
      </c>
      <c r="B1456" s="39">
        <v>4.9000000000000004</v>
      </c>
      <c r="C1456" s="141" t="s">
        <v>0</v>
      </c>
      <c r="D1456" s="148" t="s">
        <v>0</v>
      </c>
      <c r="E1456" s="148" t="s">
        <v>0</v>
      </c>
      <c r="F1456" s="98">
        <f t="shared" si="15"/>
        <v>4.9000000000000004</v>
      </c>
      <c r="G1456" s="98"/>
      <c r="H1456" s="143"/>
    </row>
    <row r="1457" spans="1:8" x14ac:dyDescent="0.3">
      <c r="A1457" s="107">
        <v>38718</v>
      </c>
      <c r="B1457" s="39">
        <v>4.7</v>
      </c>
      <c r="C1457" s="141" t="s">
        <v>0</v>
      </c>
      <c r="D1457" s="148" t="s">
        <v>0</v>
      </c>
      <c r="E1457" s="148" t="s">
        <v>0</v>
      </c>
      <c r="F1457" s="98">
        <f t="shared" si="15"/>
        <v>4.7</v>
      </c>
      <c r="G1457" s="98"/>
      <c r="H1457" s="143"/>
    </row>
    <row r="1458" spans="1:8" x14ac:dyDescent="0.3">
      <c r="A1458" s="107">
        <v>38749</v>
      </c>
      <c r="B1458" s="39">
        <v>4.8</v>
      </c>
      <c r="C1458" s="141" t="s">
        <v>0</v>
      </c>
      <c r="D1458" s="148" t="s">
        <v>0</v>
      </c>
      <c r="E1458" s="148" t="s">
        <v>0</v>
      </c>
      <c r="F1458" s="98">
        <f t="shared" si="15"/>
        <v>4.8</v>
      </c>
      <c r="G1458" s="98"/>
      <c r="H1458" s="143"/>
    </row>
    <row r="1459" spans="1:8" x14ac:dyDescent="0.3">
      <c r="A1459" s="107">
        <v>38777</v>
      </c>
      <c r="B1459" s="39">
        <v>4.7</v>
      </c>
      <c r="C1459" s="141" t="s">
        <v>0</v>
      </c>
      <c r="D1459" s="148" t="s">
        <v>0</v>
      </c>
      <c r="E1459" s="148" t="s">
        <v>0</v>
      </c>
      <c r="F1459" s="98">
        <f t="shared" si="15"/>
        <v>4.7</v>
      </c>
      <c r="G1459" s="98"/>
      <c r="H1459" s="143"/>
    </row>
    <row r="1460" spans="1:8" x14ac:dyDescent="0.3">
      <c r="A1460" s="107">
        <v>38808</v>
      </c>
      <c r="B1460" s="39">
        <v>4.7</v>
      </c>
      <c r="C1460" s="141" t="s">
        <v>0</v>
      </c>
      <c r="D1460" s="148" t="s">
        <v>0</v>
      </c>
      <c r="E1460" s="148" t="s">
        <v>0</v>
      </c>
      <c r="F1460" s="98">
        <f t="shared" si="15"/>
        <v>4.7</v>
      </c>
      <c r="G1460" s="98"/>
      <c r="H1460" s="143"/>
    </row>
    <row r="1461" spans="1:8" x14ac:dyDescent="0.3">
      <c r="A1461" s="107">
        <v>38838</v>
      </c>
      <c r="B1461" s="39">
        <v>4.5999999999999996</v>
      </c>
      <c r="C1461" s="141" t="s">
        <v>0</v>
      </c>
      <c r="D1461" s="148" t="s">
        <v>0</v>
      </c>
      <c r="E1461" s="148" t="s">
        <v>0</v>
      </c>
      <c r="F1461" s="98">
        <f t="shared" si="15"/>
        <v>4.5999999999999996</v>
      </c>
      <c r="G1461" s="98"/>
      <c r="H1461" s="143"/>
    </row>
    <row r="1462" spans="1:8" x14ac:dyDescent="0.3">
      <c r="A1462" s="107">
        <v>38869</v>
      </c>
      <c r="B1462" s="39">
        <v>4.5999999999999996</v>
      </c>
      <c r="C1462" s="141" t="s">
        <v>0</v>
      </c>
      <c r="D1462" s="148" t="s">
        <v>0</v>
      </c>
      <c r="E1462" s="148" t="s">
        <v>0</v>
      </c>
      <c r="F1462" s="98">
        <f t="shared" si="15"/>
        <v>4.5999999999999996</v>
      </c>
      <c r="G1462" s="98"/>
      <c r="H1462" s="143"/>
    </row>
    <row r="1463" spans="1:8" x14ac:dyDescent="0.3">
      <c r="A1463" s="107">
        <v>38899</v>
      </c>
      <c r="B1463" s="39">
        <v>4.7</v>
      </c>
      <c r="C1463" s="141" t="s">
        <v>0</v>
      </c>
      <c r="D1463" s="148" t="s">
        <v>0</v>
      </c>
      <c r="E1463" s="148" t="s">
        <v>0</v>
      </c>
      <c r="F1463" s="98">
        <f t="shared" si="15"/>
        <v>4.7</v>
      </c>
      <c r="G1463" s="98"/>
      <c r="H1463" s="143"/>
    </row>
    <row r="1464" spans="1:8" x14ac:dyDescent="0.3">
      <c r="A1464" s="107">
        <v>38930</v>
      </c>
      <c r="B1464" s="39">
        <v>4.7</v>
      </c>
      <c r="C1464" s="141" t="s">
        <v>0</v>
      </c>
      <c r="D1464" s="148" t="s">
        <v>0</v>
      </c>
      <c r="E1464" s="148" t="s">
        <v>0</v>
      </c>
      <c r="F1464" s="98">
        <f t="shared" si="15"/>
        <v>4.7</v>
      </c>
      <c r="G1464" s="98"/>
      <c r="H1464" s="143"/>
    </row>
    <row r="1465" spans="1:8" x14ac:dyDescent="0.3">
      <c r="A1465" s="107">
        <v>38961</v>
      </c>
      <c r="B1465" s="39">
        <v>4.5</v>
      </c>
      <c r="C1465" s="141" t="s">
        <v>0</v>
      </c>
      <c r="D1465" s="148" t="s">
        <v>0</v>
      </c>
      <c r="E1465" s="148" t="s">
        <v>0</v>
      </c>
      <c r="F1465" s="98">
        <f t="shared" si="15"/>
        <v>4.5</v>
      </c>
      <c r="G1465" s="98"/>
      <c r="H1465" s="143"/>
    </row>
    <row r="1466" spans="1:8" x14ac:dyDescent="0.3">
      <c r="A1466" s="107">
        <v>38991</v>
      </c>
      <c r="B1466" s="39">
        <v>4.4000000000000004</v>
      </c>
      <c r="C1466" s="141" t="s">
        <v>0</v>
      </c>
      <c r="D1466" s="148" t="s">
        <v>0</v>
      </c>
      <c r="E1466" s="148" t="s">
        <v>0</v>
      </c>
      <c r="F1466" s="98">
        <f t="shared" ref="F1466:F1516" si="16">B1466</f>
        <v>4.4000000000000004</v>
      </c>
      <c r="G1466" s="98"/>
      <c r="H1466" s="143"/>
    </row>
    <row r="1467" spans="1:8" x14ac:dyDescent="0.3">
      <c r="A1467" s="107">
        <v>39022</v>
      </c>
      <c r="B1467" s="39">
        <v>4.5</v>
      </c>
      <c r="C1467" s="141" t="s">
        <v>0</v>
      </c>
      <c r="D1467" s="148" t="s">
        <v>0</v>
      </c>
      <c r="E1467" s="148" t="s">
        <v>0</v>
      </c>
      <c r="F1467" s="98">
        <f t="shared" si="16"/>
        <v>4.5</v>
      </c>
      <c r="G1467" s="98"/>
      <c r="H1467" s="143"/>
    </row>
    <row r="1468" spans="1:8" x14ac:dyDescent="0.3">
      <c r="A1468" s="107">
        <v>39052</v>
      </c>
      <c r="B1468" s="39">
        <v>4.4000000000000004</v>
      </c>
      <c r="C1468" s="141" t="s">
        <v>0</v>
      </c>
      <c r="D1468" s="148" t="s">
        <v>0</v>
      </c>
      <c r="E1468" s="148" t="s">
        <v>0</v>
      </c>
      <c r="F1468" s="98">
        <f t="shared" si="16"/>
        <v>4.4000000000000004</v>
      </c>
      <c r="G1468" s="98"/>
      <c r="H1468" s="143"/>
    </row>
    <row r="1469" spans="1:8" x14ac:dyDescent="0.3">
      <c r="A1469" s="107">
        <v>39083</v>
      </c>
      <c r="B1469" s="39">
        <v>4.5999999999999996</v>
      </c>
      <c r="C1469" s="141" t="s">
        <v>0</v>
      </c>
      <c r="D1469" s="148" t="s">
        <v>0</v>
      </c>
      <c r="E1469" s="148" t="s">
        <v>0</v>
      </c>
      <c r="F1469" s="98">
        <f t="shared" si="16"/>
        <v>4.5999999999999996</v>
      </c>
      <c r="G1469" s="98"/>
      <c r="H1469" s="143"/>
    </row>
    <row r="1470" spans="1:8" x14ac:dyDescent="0.3">
      <c r="A1470" s="107">
        <v>39114</v>
      </c>
      <c r="B1470" s="39">
        <v>4.5</v>
      </c>
      <c r="C1470" s="141" t="s">
        <v>0</v>
      </c>
      <c r="D1470" s="148" t="s">
        <v>0</v>
      </c>
      <c r="E1470" s="148" t="s">
        <v>0</v>
      </c>
      <c r="F1470" s="98">
        <f t="shared" si="16"/>
        <v>4.5</v>
      </c>
      <c r="G1470" s="98"/>
      <c r="H1470" s="143"/>
    </row>
    <row r="1471" spans="1:8" x14ac:dyDescent="0.3">
      <c r="A1471" s="107">
        <v>39142</v>
      </c>
      <c r="B1471" s="39">
        <v>4.4000000000000004</v>
      </c>
      <c r="C1471" s="141" t="s">
        <v>0</v>
      </c>
      <c r="D1471" s="148" t="s">
        <v>0</v>
      </c>
      <c r="E1471" s="148" t="s">
        <v>0</v>
      </c>
      <c r="F1471" s="98">
        <f t="shared" si="16"/>
        <v>4.4000000000000004</v>
      </c>
      <c r="G1471" s="98"/>
      <c r="H1471" s="143"/>
    </row>
    <row r="1472" spans="1:8" x14ac:dyDescent="0.3">
      <c r="A1472" s="107">
        <v>39173</v>
      </c>
      <c r="B1472" s="39">
        <v>4.5</v>
      </c>
      <c r="C1472" s="141" t="s">
        <v>0</v>
      </c>
      <c r="D1472" s="148" t="s">
        <v>0</v>
      </c>
      <c r="E1472" s="148" t="s">
        <v>0</v>
      </c>
      <c r="F1472" s="98">
        <f t="shared" si="16"/>
        <v>4.5</v>
      </c>
      <c r="G1472" s="98"/>
      <c r="H1472" s="143"/>
    </row>
    <row r="1473" spans="1:8" x14ac:dyDescent="0.3">
      <c r="A1473" s="107">
        <v>39203</v>
      </c>
      <c r="B1473" s="39">
        <v>4.4000000000000004</v>
      </c>
      <c r="C1473" s="141" t="s">
        <v>0</v>
      </c>
      <c r="D1473" s="148" t="s">
        <v>0</v>
      </c>
      <c r="E1473" s="148" t="s">
        <v>0</v>
      </c>
      <c r="F1473" s="98">
        <f t="shared" si="16"/>
        <v>4.4000000000000004</v>
      </c>
      <c r="G1473" s="98"/>
      <c r="H1473" s="143"/>
    </row>
    <row r="1474" spans="1:8" x14ac:dyDescent="0.3">
      <c r="A1474" s="107">
        <v>39234</v>
      </c>
      <c r="B1474" s="39">
        <v>4.5999999999999996</v>
      </c>
      <c r="C1474" s="141" t="s">
        <v>0</v>
      </c>
      <c r="D1474" s="148" t="s">
        <v>0</v>
      </c>
      <c r="E1474" s="148" t="s">
        <v>0</v>
      </c>
      <c r="F1474" s="98">
        <f t="shared" si="16"/>
        <v>4.5999999999999996</v>
      </c>
      <c r="G1474" s="98"/>
      <c r="H1474" s="143"/>
    </row>
    <row r="1475" spans="1:8" x14ac:dyDescent="0.3">
      <c r="A1475" s="107">
        <v>39264</v>
      </c>
      <c r="B1475" s="39">
        <v>4.7</v>
      </c>
      <c r="C1475" s="141" t="s">
        <v>0</v>
      </c>
      <c r="D1475" s="148" t="s">
        <v>0</v>
      </c>
      <c r="E1475" s="148" t="s">
        <v>0</v>
      </c>
      <c r="F1475" s="98">
        <f t="shared" si="16"/>
        <v>4.7</v>
      </c>
      <c r="G1475" s="98"/>
      <c r="H1475" s="143"/>
    </row>
    <row r="1476" spans="1:8" x14ac:dyDescent="0.3">
      <c r="A1476" s="107">
        <v>39295</v>
      </c>
      <c r="B1476" s="39">
        <v>4.5999999999999996</v>
      </c>
      <c r="C1476" s="141" t="s">
        <v>0</v>
      </c>
      <c r="D1476" s="148" t="s">
        <v>0</v>
      </c>
      <c r="E1476" s="148" t="s">
        <v>0</v>
      </c>
      <c r="F1476" s="98">
        <f t="shared" si="16"/>
        <v>4.5999999999999996</v>
      </c>
      <c r="G1476" s="98"/>
      <c r="H1476" s="143"/>
    </row>
    <row r="1477" spans="1:8" x14ac:dyDescent="0.3">
      <c r="A1477" s="107">
        <v>39326</v>
      </c>
      <c r="B1477" s="39">
        <v>4.7</v>
      </c>
      <c r="C1477" s="141" t="s">
        <v>0</v>
      </c>
      <c r="D1477" s="148" t="s">
        <v>0</v>
      </c>
      <c r="E1477" s="148" t="s">
        <v>0</v>
      </c>
      <c r="F1477" s="98">
        <f t="shared" si="16"/>
        <v>4.7</v>
      </c>
      <c r="G1477" s="98"/>
      <c r="H1477" s="143"/>
    </row>
    <row r="1478" spans="1:8" x14ac:dyDescent="0.3">
      <c r="A1478" s="107">
        <v>39356</v>
      </c>
      <c r="B1478" s="39">
        <v>4.7</v>
      </c>
      <c r="C1478" s="141" t="s">
        <v>0</v>
      </c>
      <c r="D1478" s="148" t="s">
        <v>0</v>
      </c>
      <c r="E1478" s="148" t="s">
        <v>0</v>
      </c>
      <c r="F1478" s="98">
        <f t="shared" si="16"/>
        <v>4.7</v>
      </c>
      <c r="G1478" s="98"/>
      <c r="H1478" s="143"/>
    </row>
    <row r="1479" spans="1:8" x14ac:dyDescent="0.3">
      <c r="A1479" s="107">
        <v>39387</v>
      </c>
      <c r="B1479" s="39">
        <v>4.7</v>
      </c>
      <c r="C1479" s="141" t="s">
        <v>0</v>
      </c>
      <c r="D1479" s="148" t="s">
        <v>0</v>
      </c>
      <c r="E1479" s="148" t="s">
        <v>0</v>
      </c>
      <c r="F1479" s="98">
        <f t="shared" si="16"/>
        <v>4.7</v>
      </c>
      <c r="G1479" s="98"/>
      <c r="H1479" s="143"/>
    </row>
    <row r="1480" spans="1:8" x14ac:dyDescent="0.3">
      <c r="A1480" s="107">
        <v>39417</v>
      </c>
      <c r="B1480" s="39">
        <v>5</v>
      </c>
      <c r="C1480" s="141" t="s">
        <v>0</v>
      </c>
      <c r="D1480" s="148" t="s">
        <v>0</v>
      </c>
      <c r="E1480" s="148" t="s">
        <v>0</v>
      </c>
      <c r="F1480" s="98">
        <f t="shared" si="16"/>
        <v>5</v>
      </c>
      <c r="G1480" s="98"/>
      <c r="H1480" s="143"/>
    </row>
    <row r="1481" spans="1:8" x14ac:dyDescent="0.3">
      <c r="A1481" s="107">
        <v>39448</v>
      </c>
      <c r="B1481" s="39">
        <v>5</v>
      </c>
      <c r="C1481" s="141" t="s">
        <v>0</v>
      </c>
      <c r="D1481" s="148" t="s">
        <v>0</v>
      </c>
      <c r="E1481" s="148" t="s">
        <v>0</v>
      </c>
      <c r="F1481" s="98">
        <f t="shared" si="16"/>
        <v>5</v>
      </c>
      <c r="G1481" s="98"/>
      <c r="H1481" s="143"/>
    </row>
    <row r="1482" spans="1:8" x14ac:dyDescent="0.3">
      <c r="A1482" s="107">
        <v>39479</v>
      </c>
      <c r="B1482" s="39">
        <v>4.9000000000000004</v>
      </c>
      <c r="C1482" s="141" t="s">
        <v>0</v>
      </c>
      <c r="D1482" s="148" t="s">
        <v>0</v>
      </c>
      <c r="E1482" s="148" t="s">
        <v>0</v>
      </c>
      <c r="F1482" s="98">
        <f t="shared" si="16"/>
        <v>4.9000000000000004</v>
      </c>
      <c r="G1482" s="98"/>
      <c r="H1482" s="143"/>
    </row>
    <row r="1483" spans="1:8" x14ac:dyDescent="0.3">
      <c r="A1483" s="107">
        <v>39508</v>
      </c>
      <c r="B1483" s="39">
        <v>5.0999999999999996</v>
      </c>
      <c r="C1483" s="141" t="s">
        <v>0</v>
      </c>
      <c r="D1483" s="148" t="s">
        <v>0</v>
      </c>
      <c r="E1483" s="148" t="s">
        <v>0</v>
      </c>
      <c r="F1483" s="98">
        <f t="shared" si="16"/>
        <v>5.0999999999999996</v>
      </c>
      <c r="G1483" s="98"/>
      <c r="H1483" s="143"/>
    </row>
    <row r="1484" spans="1:8" x14ac:dyDescent="0.3">
      <c r="A1484" s="107">
        <v>39539</v>
      </c>
      <c r="B1484" s="39">
        <v>5</v>
      </c>
      <c r="C1484" s="141" t="s">
        <v>0</v>
      </c>
      <c r="D1484" s="148" t="s">
        <v>0</v>
      </c>
      <c r="E1484" s="148" t="s">
        <v>0</v>
      </c>
      <c r="F1484" s="98">
        <f t="shared" si="16"/>
        <v>5</v>
      </c>
      <c r="G1484" s="98"/>
      <c r="H1484" s="143"/>
    </row>
    <row r="1485" spans="1:8" x14ac:dyDescent="0.3">
      <c r="A1485" s="107">
        <v>39569</v>
      </c>
      <c r="B1485" s="39">
        <v>5.4</v>
      </c>
      <c r="C1485" s="141" t="s">
        <v>0</v>
      </c>
      <c r="D1485" s="148" t="s">
        <v>0</v>
      </c>
      <c r="E1485" s="148" t="s">
        <v>0</v>
      </c>
      <c r="F1485" s="98">
        <f t="shared" si="16"/>
        <v>5.4</v>
      </c>
      <c r="G1485" s="98"/>
      <c r="H1485" s="143"/>
    </row>
    <row r="1486" spans="1:8" x14ac:dyDescent="0.3">
      <c r="A1486" s="107">
        <v>39600</v>
      </c>
      <c r="B1486" s="39">
        <v>5.6</v>
      </c>
      <c r="C1486" s="141" t="s">
        <v>0</v>
      </c>
      <c r="D1486" s="148" t="s">
        <v>0</v>
      </c>
      <c r="E1486" s="148" t="s">
        <v>0</v>
      </c>
      <c r="F1486" s="98">
        <f t="shared" si="16"/>
        <v>5.6</v>
      </c>
      <c r="G1486" s="98"/>
      <c r="H1486" s="143"/>
    </row>
    <row r="1487" spans="1:8" x14ac:dyDescent="0.3">
      <c r="A1487" s="107">
        <v>39630</v>
      </c>
      <c r="B1487" s="39">
        <v>5.8</v>
      </c>
      <c r="C1487" s="141" t="s">
        <v>0</v>
      </c>
      <c r="D1487" s="148" t="s">
        <v>0</v>
      </c>
      <c r="E1487" s="148" t="s">
        <v>0</v>
      </c>
      <c r="F1487" s="98">
        <f t="shared" si="16"/>
        <v>5.8</v>
      </c>
      <c r="G1487" s="98"/>
      <c r="H1487" s="143"/>
    </row>
    <row r="1488" spans="1:8" x14ac:dyDescent="0.3">
      <c r="A1488" s="107">
        <v>39661</v>
      </c>
      <c r="B1488" s="39">
        <v>6.1</v>
      </c>
      <c r="C1488" s="141" t="s">
        <v>0</v>
      </c>
      <c r="D1488" s="148" t="s">
        <v>0</v>
      </c>
      <c r="E1488" s="148" t="s">
        <v>0</v>
      </c>
      <c r="F1488" s="98">
        <f t="shared" si="16"/>
        <v>6.1</v>
      </c>
      <c r="G1488" s="98"/>
      <c r="H1488" s="143"/>
    </row>
    <row r="1489" spans="1:8" x14ac:dyDescent="0.3">
      <c r="A1489" s="107">
        <v>39692</v>
      </c>
      <c r="B1489" s="39">
        <v>6.1</v>
      </c>
      <c r="C1489" s="141" t="s">
        <v>0</v>
      </c>
      <c r="D1489" s="148" t="s">
        <v>0</v>
      </c>
      <c r="E1489" s="148" t="s">
        <v>0</v>
      </c>
      <c r="F1489" s="98">
        <f t="shared" si="16"/>
        <v>6.1</v>
      </c>
      <c r="G1489" s="98"/>
      <c r="H1489" s="143"/>
    </row>
    <row r="1490" spans="1:8" x14ac:dyDescent="0.3">
      <c r="A1490" s="107">
        <v>39722</v>
      </c>
      <c r="B1490" s="39">
        <v>6.5</v>
      </c>
      <c r="C1490" s="141" t="s">
        <v>0</v>
      </c>
      <c r="D1490" s="148" t="s">
        <v>0</v>
      </c>
      <c r="E1490" s="148" t="s">
        <v>0</v>
      </c>
      <c r="F1490" s="98">
        <f t="shared" si="16"/>
        <v>6.5</v>
      </c>
      <c r="G1490" s="98"/>
      <c r="H1490" s="143"/>
    </row>
    <row r="1491" spans="1:8" x14ac:dyDescent="0.3">
      <c r="A1491" s="107">
        <v>39753</v>
      </c>
      <c r="B1491" s="39">
        <v>6.8</v>
      </c>
      <c r="C1491" s="141" t="s">
        <v>0</v>
      </c>
      <c r="D1491" s="148" t="s">
        <v>0</v>
      </c>
      <c r="E1491" s="148" t="s">
        <v>0</v>
      </c>
      <c r="F1491" s="98">
        <f t="shared" si="16"/>
        <v>6.8</v>
      </c>
      <c r="G1491" s="98"/>
      <c r="H1491" s="143"/>
    </row>
    <row r="1492" spans="1:8" x14ac:dyDescent="0.3">
      <c r="A1492" s="107">
        <v>39783</v>
      </c>
      <c r="B1492" s="39">
        <v>7.3</v>
      </c>
      <c r="C1492" s="141" t="s">
        <v>0</v>
      </c>
      <c r="D1492" s="148" t="s">
        <v>0</v>
      </c>
      <c r="E1492" s="148" t="s">
        <v>0</v>
      </c>
      <c r="F1492" s="98">
        <f t="shared" si="16"/>
        <v>7.3</v>
      </c>
      <c r="G1492" s="98"/>
      <c r="H1492" s="143"/>
    </row>
    <row r="1493" spans="1:8" x14ac:dyDescent="0.3">
      <c r="A1493" s="107">
        <v>39814</v>
      </c>
      <c r="B1493" s="39">
        <v>7.8</v>
      </c>
      <c r="C1493" s="141" t="s">
        <v>0</v>
      </c>
      <c r="D1493" s="148" t="s">
        <v>0</v>
      </c>
      <c r="E1493" s="148" t="s">
        <v>0</v>
      </c>
      <c r="F1493" s="98">
        <f t="shared" si="16"/>
        <v>7.8</v>
      </c>
      <c r="G1493" s="98"/>
      <c r="H1493" s="143"/>
    </row>
    <row r="1494" spans="1:8" x14ac:dyDescent="0.3">
      <c r="A1494" s="107">
        <v>39845</v>
      </c>
      <c r="B1494" s="39">
        <v>8.3000000000000007</v>
      </c>
      <c r="C1494" s="141" t="s">
        <v>0</v>
      </c>
      <c r="D1494" s="148" t="s">
        <v>0</v>
      </c>
      <c r="E1494" s="148" t="s">
        <v>0</v>
      </c>
      <c r="F1494" s="98">
        <f t="shared" si="16"/>
        <v>8.3000000000000007</v>
      </c>
      <c r="G1494" s="98"/>
      <c r="H1494" s="143"/>
    </row>
    <row r="1495" spans="1:8" x14ac:dyDescent="0.3">
      <c r="A1495" s="107">
        <v>39873</v>
      </c>
      <c r="B1495" s="39">
        <v>8.6999999999999993</v>
      </c>
      <c r="C1495" s="141" t="s">
        <v>0</v>
      </c>
      <c r="D1495" s="148" t="s">
        <v>0</v>
      </c>
      <c r="E1495" s="148" t="s">
        <v>0</v>
      </c>
      <c r="F1495" s="98">
        <f t="shared" si="16"/>
        <v>8.6999999999999993</v>
      </c>
      <c r="G1495" s="98"/>
      <c r="H1495" s="143"/>
    </row>
    <row r="1496" spans="1:8" x14ac:dyDescent="0.3">
      <c r="A1496" s="107">
        <v>39904</v>
      </c>
      <c r="B1496" s="39">
        <v>9</v>
      </c>
      <c r="C1496" s="141" t="s">
        <v>0</v>
      </c>
      <c r="D1496" s="148" t="s">
        <v>0</v>
      </c>
      <c r="E1496" s="148" t="s">
        <v>0</v>
      </c>
      <c r="F1496" s="98">
        <f t="shared" si="16"/>
        <v>9</v>
      </c>
      <c r="G1496" s="98"/>
      <c r="H1496" s="143"/>
    </row>
    <row r="1497" spans="1:8" x14ac:dyDescent="0.3">
      <c r="A1497" s="107">
        <v>39934</v>
      </c>
      <c r="B1497" s="39">
        <v>9.4</v>
      </c>
      <c r="C1497" s="141" t="s">
        <v>0</v>
      </c>
      <c r="D1497" s="148" t="s">
        <v>0</v>
      </c>
      <c r="E1497" s="148" t="s">
        <v>0</v>
      </c>
      <c r="F1497" s="98">
        <f t="shared" si="16"/>
        <v>9.4</v>
      </c>
      <c r="G1497" s="98"/>
      <c r="H1497" s="143"/>
    </row>
    <row r="1498" spans="1:8" x14ac:dyDescent="0.3">
      <c r="A1498" s="107">
        <v>39965</v>
      </c>
      <c r="B1498" s="39">
        <v>9.5</v>
      </c>
      <c r="C1498" s="141" t="s">
        <v>0</v>
      </c>
      <c r="D1498" s="148" t="s">
        <v>0</v>
      </c>
      <c r="E1498" s="148" t="s">
        <v>0</v>
      </c>
      <c r="F1498" s="98">
        <f t="shared" si="16"/>
        <v>9.5</v>
      </c>
      <c r="G1498" s="98"/>
      <c r="H1498" s="143"/>
    </row>
    <row r="1499" spans="1:8" x14ac:dyDescent="0.3">
      <c r="A1499" s="107">
        <v>39995</v>
      </c>
      <c r="B1499" s="39">
        <v>9.5</v>
      </c>
      <c r="C1499" s="141" t="s">
        <v>0</v>
      </c>
      <c r="D1499" s="148" t="s">
        <v>0</v>
      </c>
      <c r="E1499" s="148" t="s">
        <v>0</v>
      </c>
      <c r="F1499" s="98">
        <f t="shared" si="16"/>
        <v>9.5</v>
      </c>
      <c r="G1499" s="98"/>
      <c r="H1499" s="143"/>
    </row>
    <row r="1500" spans="1:8" x14ac:dyDescent="0.3">
      <c r="A1500" s="107">
        <v>40026</v>
      </c>
      <c r="B1500" s="39">
        <v>9.6</v>
      </c>
      <c r="C1500" s="141" t="s">
        <v>0</v>
      </c>
      <c r="D1500" s="148" t="s">
        <v>0</v>
      </c>
      <c r="E1500" s="148" t="s">
        <v>0</v>
      </c>
      <c r="F1500" s="98">
        <f t="shared" si="16"/>
        <v>9.6</v>
      </c>
      <c r="G1500" s="98"/>
      <c r="H1500" s="143"/>
    </row>
    <row r="1501" spans="1:8" x14ac:dyDescent="0.3">
      <c r="A1501" s="107">
        <v>40057</v>
      </c>
      <c r="B1501" s="39">
        <v>9.8000000000000007</v>
      </c>
      <c r="C1501" s="141" t="s">
        <v>0</v>
      </c>
      <c r="D1501" s="148" t="s">
        <v>0</v>
      </c>
      <c r="E1501" s="148" t="s">
        <v>0</v>
      </c>
      <c r="F1501" s="98">
        <f t="shared" si="16"/>
        <v>9.8000000000000007</v>
      </c>
      <c r="G1501" s="98"/>
      <c r="H1501" s="143"/>
    </row>
    <row r="1502" spans="1:8" x14ac:dyDescent="0.3">
      <c r="A1502" s="107">
        <v>40087</v>
      </c>
      <c r="B1502" s="39">
        <v>10</v>
      </c>
      <c r="C1502" s="141" t="s">
        <v>0</v>
      </c>
      <c r="D1502" s="148" t="s">
        <v>0</v>
      </c>
      <c r="E1502" s="148" t="s">
        <v>0</v>
      </c>
      <c r="F1502" s="98">
        <f t="shared" si="16"/>
        <v>10</v>
      </c>
      <c r="G1502" s="98"/>
      <c r="H1502" s="143"/>
    </row>
    <row r="1503" spans="1:8" x14ac:dyDescent="0.3">
      <c r="A1503" s="107">
        <v>40118</v>
      </c>
      <c r="B1503" s="39">
        <v>9.9</v>
      </c>
      <c r="C1503" s="141" t="s">
        <v>0</v>
      </c>
      <c r="D1503" s="148" t="s">
        <v>0</v>
      </c>
      <c r="E1503" s="148" t="s">
        <v>0</v>
      </c>
      <c r="F1503" s="98">
        <f t="shared" si="16"/>
        <v>9.9</v>
      </c>
      <c r="G1503" s="98"/>
      <c r="H1503" s="143"/>
    </row>
    <row r="1504" spans="1:8" x14ac:dyDescent="0.3">
      <c r="A1504" s="107">
        <v>40148</v>
      </c>
      <c r="B1504" s="39">
        <v>9.9</v>
      </c>
      <c r="C1504" s="141" t="s">
        <v>0</v>
      </c>
      <c r="D1504" s="148" t="s">
        <v>0</v>
      </c>
      <c r="E1504" s="148" t="s">
        <v>0</v>
      </c>
      <c r="F1504" s="98">
        <f t="shared" si="16"/>
        <v>9.9</v>
      </c>
      <c r="G1504" s="98"/>
      <c r="H1504" s="143"/>
    </row>
    <row r="1505" spans="1:11" x14ac:dyDescent="0.3">
      <c r="A1505" s="107">
        <v>40179</v>
      </c>
      <c r="B1505" s="39">
        <v>9.8000000000000007</v>
      </c>
      <c r="C1505" s="141" t="s">
        <v>0</v>
      </c>
      <c r="D1505" s="148" t="s">
        <v>0</v>
      </c>
      <c r="E1505" s="148" t="s">
        <v>0</v>
      </c>
      <c r="F1505" s="98">
        <f t="shared" si="16"/>
        <v>9.8000000000000007</v>
      </c>
      <c r="G1505" s="98"/>
      <c r="H1505" s="143"/>
    </row>
    <row r="1506" spans="1:11" x14ac:dyDescent="0.3">
      <c r="A1506" s="107">
        <v>40210</v>
      </c>
      <c r="B1506" s="39">
        <v>9.8000000000000007</v>
      </c>
      <c r="C1506" s="141" t="s">
        <v>0</v>
      </c>
      <c r="D1506" s="148" t="s">
        <v>0</v>
      </c>
      <c r="E1506" s="148" t="s">
        <v>0</v>
      </c>
      <c r="F1506" s="98">
        <f t="shared" si="16"/>
        <v>9.8000000000000007</v>
      </c>
      <c r="G1506" s="98"/>
      <c r="H1506" s="143"/>
    </row>
    <row r="1507" spans="1:11" x14ac:dyDescent="0.3">
      <c r="A1507" s="107">
        <v>40238</v>
      </c>
      <c r="B1507" s="39">
        <v>9.9</v>
      </c>
      <c r="C1507" s="141" t="s">
        <v>0</v>
      </c>
      <c r="D1507" s="148" t="s">
        <v>0</v>
      </c>
      <c r="E1507" s="148" t="s">
        <v>0</v>
      </c>
      <c r="F1507" s="98">
        <f t="shared" si="16"/>
        <v>9.9</v>
      </c>
      <c r="G1507" s="98"/>
      <c r="H1507" s="143"/>
    </row>
    <row r="1508" spans="1:11" x14ac:dyDescent="0.3">
      <c r="A1508" s="107">
        <v>40269</v>
      </c>
      <c r="B1508" s="39">
        <v>9.9</v>
      </c>
      <c r="C1508" s="141" t="s">
        <v>0</v>
      </c>
      <c r="D1508" s="148" t="s">
        <v>0</v>
      </c>
      <c r="E1508" s="148" t="s">
        <v>0</v>
      </c>
      <c r="F1508" s="98">
        <f t="shared" si="16"/>
        <v>9.9</v>
      </c>
      <c r="G1508" s="98"/>
      <c r="H1508" s="143"/>
    </row>
    <row r="1509" spans="1:11" x14ac:dyDescent="0.3">
      <c r="A1509" s="107">
        <v>40299</v>
      </c>
      <c r="B1509" s="39">
        <v>9.6</v>
      </c>
      <c r="C1509" s="141" t="s">
        <v>0</v>
      </c>
      <c r="D1509" s="148" t="s">
        <v>0</v>
      </c>
      <c r="E1509" s="148" t="s">
        <v>0</v>
      </c>
      <c r="F1509" s="98">
        <f t="shared" si="16"/>
        <v>9.6</v>
      </c>
      <c r="G1509" s="98"/>
      <c r="H1509" s="18"/>
      <c r="I1509" s="18"/>
      <c r="J1509" s="18"/>
    </row>
    <row r="1510" spans="1:11" x14ac:dyDescent="0.3">
      <c r="A1510" s="107">
        <v>40330</v>
      </c>
      <c r="B1510" s="39">
        <v>9.4</v>
      </c>
      <c r="C1510" s="141" t="s">
        <v>0</v>
      </c>
      <c r="D1510" s="148" t="s">
        <v>0</v>
      </c>
      <c r="E1510" s="148" t="s">
        <v>0</v>
      </c>
      <c r="F1510" s="98">
        <f t="shared" si="16"/>
        <v>9.4</v>
      </c>
      <c r="G1510" s="98"/>
      <c r="H1510" s="142"/>
      <c r="I1510" s="142"/>
      <c r="J1510" s="18"/>
    </row>
    <row r="1511" spans="1:11" x14ac:dyDescent="0.3">
      <c r="A1511" s="107">
        <v>40360</v>
      </c>
      <c r="B1511" s="39">
        <v>9.4</v>
      </c>
      <c r="C1511" s="141" t="s">
        <v>0</v>
      </c>
      <c r="D1511" s="148" t="s">
        <v>0</v>
      </c>
      <c r="E1511" s="148" t="s">
        <v>0</v>
      </c>
      <c r="F1511" s="98">
        <f t="shared" si="16"/>
        <v>9.4</v>
      </c>
      <c r="G1511" s="98"/>
      <c r="H1511" s="142"/>
      <c r="I1511" s="142"/>
      <c r="J1511" s="18"/>
    </row>
    <row r="1512" spans="1:11" x14ac:dyDescent="0.3">
      <c r="A1512" s="107">
        <v>40391</v>
      </c>
      <c r="B1512" s="39">
        <v>9.5</v>
      </c>
      <c r="C1512" s="141" t="s">
        <v>0</v>
      </c>
      <c r="D1512" s="148" t="s">
        <v>0</v>
      </c>
      <c r="E1512" s="148" t="s">
        <v>0</v>
      </c>
      <c r="F1512" s="98">
        <f t="shared" si="16"/>
        <v>9.5</v>
      </c>
      <c r="G1512" s="98"/>
      <c r="H1512" s="142"/>
      <c r="I1512" s="142"/>
      <c r="J1512" s="18"/>
    </row>
    <row r="1513" spans="1:11" x14ac:dyDescent="0.3">
      <c r="A1513" s="107">
        <v>40422</v>
      </c>
      <c r="B1513" s="39">
        <v>9.5</v>
      </c>
      <c r="C1513" s="141" t="s">
        <v>0</v>
      </c>
      <c r="D1513" s="148" t="s">
        <v>0</v>
      </c>
      <c r="E1513" s="148" t="s">
        <v>0</v>
      </c>
      <c r="F1513" s="98">
        <f t="shared" si="16"/>
        <v>9.5</v>
      </c>
      <c r="G1513" s="98"/>
      <c r="H1513" s="142"/>
      <c r="I1513" s="142"/>
      <c r="J1513" s="18"/>
    </row>
    <row r="1514" spans="1:11" x14ac:dyDescent="0.3">
      <c r="A1514" s="107">
        <v>40452</v>
      </c>
      <c r="B1514" s="39">
        <v>9.4</v>
      </c>
      <c r="C1514" s="141" t="s">
        <v>0</v>
      </c>
      <c r="D1514" s="148" t="s">
        <v>0</v>
      </c>
      <c r="E1514" s="148" t="s">
        <v>0</v>
      </c>
      <c r="F1514" s="98">
        <f t="shared" si="16"/>
        <v>9.4</v>
      </c>
      <c r="G1514" s="98"/>
      <c r="H1514" s="142"/>
      <c r="I1514" s="142"/>
      <c r="J1514" s="18"/>
    </row>
    <row r="1515" spans="1:11" x14ac:dyDescent="0.3">
      <c r="A1515" s="107">
        <v>40483</v>
      </c>
      <c r="B1515" s="39">
        <v>9.8000000000000007</v>
      </c>
      <c r="C1515" s="141" t="s">
        <v>0</v>
      </c>
      <c r="D1515" s="148" t="s">
        <v>0</v>
      </c>
      <c r="E1515" s="148" t="s">
        <v>0</v>
      </c>
      <c r="F1515" s="98">
        <f t="shared" si="16"/>
        <v>9.8000000000000007</v>
      </c>
      <c r="G1515" s="98"/>
      <c r="H1515" s="18"/>
      <c r="I1515" s="18"/>
      <c r="J1515" s="18"/>
    </row>
    <row r="1516" spans="1:11" x14ac:dyDescent="0.3">
      <c r="A1516" s="114">
        <v>40513</v>
      </c>
      <c r="B1516" s="146">
        <v>9.3000000000000007</v>
      </c>
      <c r="C1516" s="147" t="s">
        <v>0</v>
      </c>
      <c r="D1516" s="147" t="s">
        <v>0</v>
      </c>
      <c r="E1516" s="147" t="s">
        <v>0</v>
      </c>
      <c r="F1516" s="106">
        <f t="shared" si="16"/>
        <v>9.3000000000000007</v>
      </c>
      <c r="G1516" s="98"/>
      <c r="H1516" s="18"/>
      <c r="I1516" s="18"/>
      <c r="J1516" s="18"/>
    </row>
    <row r="1517" spans="1:11" x14ac:dyDescent="0.3">
      <c r="B1517" s="18"/>
      <c r="E1517" s="18"/>
      <c r="F1517" s="98"/>
      <c r="K1517" s="18"/>
    </row>
    <row r="1518" spans="1:11" ht="15.75" customHeight="1" x14ac:dyDescent="0.3">
      <c r="A1518" s="142"/>
      <c r="B1518" s="331" t="s">
        <v>361</v>
      </c>
      <c r="C1518" s="342" t="s">
        <v>358</v>
      </c>
      <c r="D1518" s="342" t="s">
        <v>357</v>
      </c>
      <c r="E1518" s="349" t="s">
        <v>359</v>
      </c>
      <c r="F1518" s="18"/>
      <c r="G1518" s="18"/>
      <c r="K1518" s="18"/>
    </row>
    <row r="1519" spans="1:11" x14ac:dyDescent="0.3">
      <c r="A1519" s="142"/>
      <c r="B1519" s="331"/>
      <c r="C1519" s="342"/>
      <c r="D1519" s="342"/>
      <c r="E1519" s="349"/>
      <c r="F1519" s="142"/>
      <c r="G1519" s="142"/>
      <c r="K1519" s="18"/>
    </row>
    <row r="1520" spans="1:11" x14ac:dyDescent="0.3">
      <c r="A1520" s="142"/>
      <c r="B1520" s="331"/>
      <c r="C1520" s="342"/>
      <c r="D1520" s="342"/>
      <c r="E1520" s="349"/>
      <c r="F1520" s="142"/>
      <c r="G1520" s="142"/>
      <c r="K1520" s="18"/>
    </row>
    <row r="1521" spans="1:11" x14ac:dyDescent="0.3">
      <c r="A1521" s="142"/>
      <c r="B1521" s="331"/>
      <c r="C1521" s="342"/>
      <c r="D1521" s="342"/>
      <c r="E1521" s="349"/>
      <c r="F1521" s="142"/>
      <c r="G1521" s="142"/>
      <c r="K1521" s="18"/>
    </row>
    <row r="1522" spans="1:11" x14ac:dyDescent="0.3">
      <c r="A1522" s="142"/>
      <c r="B1522" s="144"/>
      <c r="C1522" s="342"/>
      <c r="D1522" s="342"/>
      <c r="E1522" s="349"/>
      <c r="F1522" s="142"/>
      <c r="G1522" s="142"/>
      <c r="K1522" s="18"/>
    </row>
    <row r="1523" spans="1:11" x14ac:dyDescent="0.3">
      <c r="A1523" s="142"/>
      <c r="B1523" s="142"/>
      <c r="C1523" s="342"/>
      <c r="D1523" s="342"/>
      <c r="E1523" s="349"/>
      <c r="F1523" s="142"/>
      <c r="G1523" s="142"/>
      <c r="K1523" s="18"/>
    </row>
    <row r="1524" spans="1:11" x14ac:dyDescent="0.3">
      <c r="A1524" s="142"/>
      <c r="B1524" s="142"/>
      <c r="C1524" s="142"/>
      <c r="D1524" s="18"/>
      <c r="E1524" s="18"/>
      <c r="F1524" s="18"/>
      <c r="G1524" s="18"/>
      <c r="K1524" s="18"/>
    </row>
    <row r="1525" spans="1:11" x14ac:dyDescent="0.3">
      <c r="A1525" s="142"/>
      <c r="B1525" s="142"/>
      <c r="C1525" s="142"/>
      <c r="D1525" s="18"/>
      <c r="F1525" s="18"/>
      <c r="G1525" s="18"/>
    </row>
    <row r="1526" spans="1:11" x14ac:dyDescent="0.3">
      <c r="A1526" s="142"/>
      <c r="B1526" s="142"/>
      <c r="C1526" s="142"/>
      <c r="D1526" s="18"/>
    </row>
    <row r="1527" spans="1:11" x14ac:dyDescent="0.3">
      <c r="A1527" s="18"/>
      <c r="B1527" s="18"/>
      <c r="C1527" s="18"/>
      <c r="D1527" s="18"/>
    </row>
    <row r="1528" spans="1:11" x14ac:dyDescent="0.3">
      <c r="A1528" s="18"/>
      <c r="B1528" s="18"/>
      <c r="C1528" s="18"/>
      <c r="D1528" s="18"/>
    </row>
  </sheetData>
  <mergeCells count="13">
    <mergeCell ref="I2:I4"/>
    <mergeCell ref="J2:J4"/>
    <mergeCell ref="B2:B4"/>
    <mergeCell ref="A2:A4"/>
    <mergeCell ref="C2:C4"/>
    <mergeCell ref="D2:D4"/>
    <mergeCell ref="E1518:E1523"/>
    <mergeCell ref="E2:E4"/>
    <mergeCell ref="B1518:B1521"/>
    <mergeCell ref="F2:F4"/>
    <mergeCell ref="H2:H4"/>
    <mergeCell ref="C1518:C1523"/>
    <mergeCell ref="D1518:D152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530"/>
  <sheetViews>
    <sheetView zoomScaleNormal="100" zoomScalePageLayoutView="90" workbookViewId="0">
      <pane xSplit="1" ySplit="4" topLeftCell="B5" activePane="bottomRight" state="frozen"/>
      <selection pane="topRight" activeCell="B1" sqref="B1"/>
      <selection pane="bottomLeft" activeCell="A5" sqref="A5"/>
      <selection pane="bottomRight" activeCell="A5" sqref="A5"/>
    </sheetView>
  </sheetViews>
  <sheetFormatPr baseColWidth="10" defaultColWidth="10.88671875" defaultRowHeight="15.6" x14ac:dyDescent="0.3"/>
  <cols>
    <col min="1" max="1" width="15.109375" style="9" customWidth="1"/>
    <col min="2" max="2" width="19.33203125" style="9" customWidth="1"/>
    <col min="3" max="3" width="13.44140625" style="9" customWidth="1"/>
    <col min="4" max="4" width="14.88671875" style="9" customWidth="1"/>
    <col min="5" max="5" width="17.44140625" style="9" customWidth="1"/>
    <col min="6" max="6" width="12.88671875" style="9" customWidth="1"/>
    <col min="7" max="7" width="3.88671875" style="9" customWidth="1"/>
    <col min="8" max="8" width="15.109375" style="9" customWidth="1"/>
    <col min="9" max="9" width="15.44140625" style="9" customWidth="1"/>
    <col min="10" max="10" width="12" style="9" customWidth="1"/>
    <col min="11" max="11" width="4.88671875" style="9" customWidth="1"/>
    <col min="12" max="12" width="11.5546875" style="9" customWidth="1"/>
    <col min="13" max="13" width="12.5546875" style="9" customWidth="1"/>
    <col min="14" max="14" width="5.44140625" style="9" customWidth="1"/>
    <col min="15" max="15" width="10.88671875" style="9"/>
    <col min="16" max="16" width="13.33203125" style="9" customWidth="1"/>
    <col min="17" max="17" width="14.6640625" style="9" customWidth="1"/>
    <col min="18" max="18" width="13.44140625" style="9" customWidth="1"/>
    <col min="19" max="19" width="11.5546875" style="9" customWidth="1"/>
    <col min="20" max="16384" width="10.88671875" style="9"/>
  </cols>
  <sheetData>
    <row r="1" spans="1:20" x14ac:dyDescent="0.3">
      <c r="A1" s="51"/>
      <c r="B1" s="192"/>
      <c r="C1" s="192"/>
      <c r="D1" s="192"/>
      <c r="E1" s="192"/>
      <c r="F1" s="192"/>
      <c r="G1" s="10"/>
      <c r="H1" s="51"/>
      <c r="I1" s="51"/>
      <c r="J1" s="51"/>
      <c r="K1" s="51"/>
      <c r="L1" s="51"/>
      <c r="M1" s="51"/>
      <c r="N1" s="10"/>
      <c r="O1" s="10"/>
    </row>
    <row r="2" spans="1:20" ht="15.75" customHeight="1" x14ac:dyDescent="0.3">
      <c r="A2" s="315" t="s">
        <v>366</v>
      </c>
      <c r="B2" s="315" t="s">
        <v>379</v>
      </c>
      <c r="C2" s="315" t="s">
        <v>378</v>
      </c>
      <c r="D2" s="315" t="s">
        <v>377</v>
      </c>
      <c r="E2" s="315" t="s">
        <v>394</v>
      </c>
      <c r="F2" s="315" t="s">
        <v>396</v>
      </c>
      <c r="G2" s="35"/>
      <c r="H2" s="315" t="s">
        <v>374</v>
      </c>
      <c r="I2" s="315" t="s">
        <v>375</v>
      </c>
      <c r="J2" s="315" t="s">
        <v>376</v>
      </c>
      <c r="L2" s="315" t="s">
        <v>368</v>
      </c>
      <c r="M2" s="315" t="s">
        <v>369</v>
      </c>
      <c r="N2" s="35"/>
    </row>
    <row r="3" spans="1:20" ht="17.25" customHeight="1" x14ac:dyDescent="0.3">
      <c r="A3" s="315"/>
      <c r="B3" s="315"/>
      <c r="C3" s="315"/>
      <c r="D3" s="315"/>
      <c r="E3" s="315"/>
      <c r="F3" s="315"/>
      <c r="G3" s="35"/>
      <c r="H3" s="315"/>
      <c r="I3" s="315"/>
      <c r="J3" s="315"/>
      <c r="L3" s="315"/>
      <c r="M3" s="315"/>
      <c r="N3" s="35"/>
    </row>
    <row r="4" spans="1:20" ht="16.2" thickBot="1" x14ac:dyDescent="0.35">
      <c r="A4" s="316"/>
      <c r="B4" s="316"/>
      <c r="C4" s="316"/>
      <c r="D4" s="316"/>
      <c r="E4" s="316"/>
      <c r="F4" s="316"/>
      <c r="G4" s="35"/>
      <c r="H4" s="316"/>
      <c r="I4" s="316"/>
      <c r="J4" s="316"/>
      <c r="L4" s="316"/>
      <c r="M4" s="316"/>
      <c r="N4" s="35"/>
    </row>
    <row r="5" spans="1:20" ht="16.2" thickTop="1" x14ac:dyDescent="0.3">
      <c r="A5" s="186" t="s">
        <v>392</v>
      </c>
      <c r="B5" s="163">
        <v>71.760000000000005</v>
      </c>
      <c r="C5" s="32" t="s">
        <v>0</v>
      </c>
      <c r="D5" s="32" t="s">
        <v>0</v>
      </c>
      <c r="E5" s="167">
        <f t="shared" ref="E5:E68" si="0">E6/(1+(F6/100))</f>
        <v>28.366379467385695</v>
      </c>
      <c r="F5" s="189"/>
      <c r="G5" s="163"/>
      <c r="H5" s="168">
        <v>11.74</v>
      </c>
      <c r="I5" s="172" t="s">
        <v>0</v>
      </c>
      <c r="J5" s="168">
        <f>H5</f>
        <v>11.74</v>
      </c>
      <c r="L5" s="167">
        <f t="shared" ref="L5:L68" si="1">(J5/E5)*100</f>
        <v>41.387023019621132</v>
      </c>
      <c r="M5" s="167"/>
      <c r="N5" s="16"/>
      <c r="S5" s="18"/>
      <c r="T5" s="18"/>
    </row>
    <row r="6" spans="1:20" x14ac:dyDescent="0.3">
      <c r="A6" s="186" t="s">
        <v>393</v>
      </c>
      <c r="B6" s="163">
        <v>72.13</v>
      </c>
      <c r="C6" s="164">
        <f t="shared" ref="C6:C69" si="2">((B6/B5)-1)*100</f>
        <v>0.51560758082496161</v>
      </c>
      <c r="D6" s="32" t="s">
        <v>0</v>
      </c>
      <c r="E6" s="167">
        <f t="shared" si="0"/>
        <v>28.51263867032511</v>
      </c>
      <c r="F6" s="167">
        <f t="shared" ref="F6:F69" si="3">C6</f>
        <v>0.51560758082496161</v>
      </c>
      <c r="G6" s="163"/>
      <c r="H6" s="168">
        <v>11.59</v>
      </c>
      <c r="I6" s="172" t="s">
        <v>0</v>
      </c>
      <c r="J6" s="168">
        <f t="shared" ref="J6:J69" si="4">H6</f>
        <v>11.59</v>
      </c>
      <c r="L6" s="167">
        <f t="shared" si="1"/>
        <v>40.648640534495463</v>
      </c>
      <c r="M6" s="164">
        <f>((L6/L5)-1)*100</f>
        <v>-1.7840918028233399</v>
      </c>
      <c r="N6" s="31"/>
    </row>
    <row r="7" spans="1:20" x14ac:dyDescent="0.3">
      <c r="A7" s="186" t="s">
        <v>133</v>
      </c>
      <c r="B7" s="163">
        <v>72.540000000000006</v>
      </c>
      <c r="C7" s="164">
        <f t="shared" si="2"/>
        <v>0.56841813392487506</v>
      </c>
      <c r="D7" s="32" t="s">
        <v>0</v>
      </c>
      <c r="E7" s="167">
        <f t="shared" si="0"/>
        <v>28.674709678987714</v>
      </c>
      <c r="F7" s="167">
        <f t="shared" si="3"/>
        <v>0.56841813392487506</v>
      </c>
      <c r="G7" s="163"/>
      <c r="H7" s="168">
        <v>11.48</v>
      </c>
      <c r="I7" s="172" t="s">
        <v>0</v>
      </c>
      <c r="J7" s="168">
        <f t="shared" si="4"/>
        <v>11.48</v>
      </c>
      <c r="L7" s="167">
        <f t="shared" si="1"/>
        <v>40.035278921803098</v>
      </c>
      <c r="M7" s="164">
        <f t="shared" ref="M7:M70" si="5">((L7/L6)-1)*100</f>
        <v>-1.5089351196674095</v>
      </c>
      <c r="N7" s="31"/>
    </row>
    <row r="8" spans="1:20" x14ac:dyDescent="0.3">
      <c r="A8" s="186" t="s">
        <v>136</v>
      </c>
      <c r="B8" s="163">
        <v>73.349999999999994</v>
      </c>
      <c r="C8" s="164">
        <f t="shared" si="2"/>
        <v>1.1166253101736912</v>
      </c>
      <c r="D8" s="32" t="s">
        <v>0</v>
      </c>
      <c r="E8" s="167">
        <f t="shared" si="0"/>
        <v>28.994898744882118</v>
      </c>
      <c r="F8" s="167">
        <f t="shared" si="3"/>
        <v>1.1166253101736912</v>
      </c>
      <c r="G8" s="163"/>
      <c r="H8" s="168">
        <v>11.84</v>
      </c>
      <c r="I8" s="172" t="s">
        <v>0</v>
      </c>
      <c r="J8" s="168">
        <f t="shared" si="4"/>
        <v>11.84</v>
      </c>
      <c r="L8" s="167">
        <f t="shared" si="1"/>
        <v>40.834769261230392</v>
      </c>
      <c r="M8" s="164">
        <f t="shared" si="5"/>
        <v>1.9969645796370283</v>
      </c>
    </row>
    <row r="9" spans="1:20" x14ac:dyDescent="0.3">
      <c r="A9" s="186" t="s">
        <v>139</v>
      </c>
      <c r="B9" s="163">
        <v>74.19</v>
      </c>
      <c r="C9" s="164">
        <f t="shared" si="2"/>
        <v>1.145194274028638</v>
      </c>
      <c r="D9" s="32" t="s">
        <v>0</v>
      </c>
      <c r="E9" s="167">
        <f t="shared" si="0"/>
        <v>29.32694666506891</v>
      </c>
      <c r="F9" s="167">
        <f t="shared" si="3"/>
        <v>1.145194274028638</v>
      </c>
      <c r="G9" s="163"/>
      <c r="H9" s="168">
        <v>12.05</v>
      </c>
      <c r="I9" s="172" t="s">
        <v>0</v>
      </c>
      <c r="J9" s="168">
        <f t="shared" si="4"/>
        <v>12.05</v>
      </c>
      <c r="L9" s="167">
        <f t="shared" si="1"/>
        <v>41.088491541987423</v>
      </c>
      <c r="M9" s="164">
        <f t="shared" si="5"/>
        <v>0.62133883782691246</v>
      </c>
      <c r="N9" s="31"/>
    </row>
    <row r="10" spans="1:20" x14ac:dyDescent="0.3">
      <c r="A10" s="186" t="s">
        <v>142</v>
      </c>
      <c r="B10" s="163">
        <v>75.37</v>
      </c>
      <c r="C10" s="164">
        <f t="shared" si="2"/>
        <v>1.5905108505189558</v>
      </c>
      <c r="D10" s="32" t="s">
        <v>0</v>
      </c>
      <c r="E10" s="167">
        <f t="shared" si="0"/>
        <v>29.793394933902739</v>
      </c>
      <c r="F10" s="167">
        <f t="shared" si="3"/>
        <v>1.5905108505189558</v>
      </c>
      <c r="G10" s="163"/>
      <c r="H10" s="168">
        <v>11.87</v>
      </c>
      <c r="I10" s="172" t="s">
        <v>0</v>
      </c>
      <c r="J10" s="168">
        <f t="shared" si="4"/>
        <v>11.87</v>
      </c>
      <c r="L10" s="167">
        <f t="shared" si="1"/>
        <v>39.841045393899684</v>
      </c>
      <c r="M10" s="164">
        <f t="shared" si="5"/>
        <v>-3.035998892324876</v>
      </c>
      <c r="N10" s="31"/>
    </row>
    <row r="11" spans="1:20" x14ac:dyDescent="0.3">
      <c r="A11" s="186" t="s">
        <v>145</v>
      </c>
      <c r="B11" s="163">
        <v>77.069999999999993</v>
      </c>
      <c r="C11" s="164">
        <f t="shared" si="2"/>
        <v>2.2555393392596379</v>
      </c>
      <c r="D11" s="32" t="s">
        <v>0</v>
      </c>
      <c r="E11" s="167">
        <f t="shared" si="0"/>
        <v>30.465396677137903</v>
      </c>
      <c r="F11" s="167">
        <f t="shared" si="3"/>
        <v>2.2555393392596379</v>
      </c>
      <c r="G11" s="163"/>
      <c r="H11" s="168">
        <v>12.15</v>
      </c>
      <c r="I11" s="172" t="s">
        <v>0</v>
      </c>
      <c r="J11" s="168">
        <f t="shared" si="4"/>
        <v>12.15</v>
      </c>
      <c r="L11" s="167">
        <f t="shared" si="1"/>
        <v>39.881312325461053</v>
      </c>
      <c r="M11" s="164">
        <f t="shared" si="5"/>
        <v>0.10106896333481608</v>
      </c>
      <c r="N11" s="31"/>
    </row>
    <row r="12" spans="1:20" x14ac:dyDescent="0.3">
      <c r="A12" s="186" t="s">
        <v>148</v>
      </c>
      <c r="B12" s="163">
        <v>77.23</v>
      </c>
      <c r="C12" s="164">
        <f t="shared" si="2"/>
        <v>0.20760347735826468</v>
      </c>
      <c r="D12" s="32" t="s">
        <v>0</v>
      </c>
      <c r="E12" s="167">
        <f t="shared" si="0"/>
        <v>30.52864390003063</v>
      </c>
      <c r="F12" s="167">
        <f t="shared" si="3"/>
        <v>0.20760347735826468</v>
      </c>
      <c r="G12" s="163"/>
      <c r="H12" s="168">
        <v>12.18</v>
      </c>
      <c r="I12" s="172" t="s">
        <v>0</v>
      </c>
      <c r="J12" s="168">
        <f t="shared" si="4"/>
        <v>12.18</v>
      </c>
      <c r="L12" s="167">
        <f t="shared" si="1"/>
        <v>39.896957231001601</v>
      </c>
      <c r="M12" s="164">
        <f t="shared" si="5"/>
        <v>3.922866282051185E-2</v>
      </c>
      <c r="N12" s="31"/>
    </row>
    <row r="13" spans="1:20" x14ac:dyDescent="0.3">
      <c r="A13" s="186" t="s">
        <v>151</v>
      </c>
      <c r="B13" s="163">
        <v>78.17</v>
      </c>
      <c r="C13" s="164">
        <f t="shared" si="2"/>
        <v>1.2171435970477873</v>
      </c>
      <c r="D13" s="32" t="s">
        <v>0</v>
      </c>
      <c r="E13" s="167">
        <f t="shared" si="0"/>
        <v>30.900221334525373</v>
      </c>
      <c r="F13" s="167">
        <f t="shared" si="3"/>
        <v>1.2171435970477873</v>
      </c>
      <c r="G13" s="163"/>
      <c r="H13" s="168">
        <v>12.67</v>
      </c>
      <c r="I13" s="172" t="s">
        <v>0</v>
      </c>
      <c r="J13" s="168">
        <f t="shared" si="4"/>
        <v>12.67</v>
      </c>
      <c r="L13" s="167">
        <f t="shared" si="1"/>
        <v>41.002942544762874</v>
      </c>
      <c r="M13" s="164">
        <f t="shared" si="5"/>
        <v>2.7721044172809073</v>
      </c>
      <c r="N13" s="31"/>
    </row>
    <row r="14" spans="1:20" x14ac:dyDescent="0.3">
      <c r="A14" s="186" t="s">
        <v>154</v>
      </c>
      <c r="B14" s="163">
        <v>78.62</v>
      </c>
      <c r="C14" s="164">
        <f t="shared" si="2"/>
        <v>0.57566841499296917</v>
      </c>
      <c r="D14" s="32" t="s">
        <v>0</v>
      </c>
      <c r="E14" s="167">
        <f t="shared" si="0"/>
        <v>31.078104148911155</v>
      </c>
      <c r="F14" s="167">
        <f t="shared" si="3"/>
        <v>0.57566841499296917</v>
      </c>
      <c r="G14" s="163"/>
      <c r="H14" s="168">
        <v>12.61</v>
      </c>
      <c r="I14" s="172" t="s">
        <v>0</v>
      </c>
      <c r="J14" s="168">
        <f t="shared" si="4"/>
        <v>12.61</v>
      </c>
      <c r="L14" s="167">
        <f t="shared" si="1"/>
        <v>40.575190621599745</v>
      </c>
      <c r="M14" s="164">
        <f t="shared" si="5"/>
        <v>-1.0432225021317687</v>
      </c>
      <c r="N14" s="31"/>
    </row>
    <row r="15" spans="1:20" x14ac:dyDescent="0.3">
      <c r="A15" s="186" t="s">
        <v>157</v>
      </c>
      <c r="B15" s="163">
        <v>77.67</v>
      </c>
      <c r="C15" s="164">
        <f t="shared" si="2"/>
        <v>-1.2083439328415158</v>
      </c>
      <c r="D15" s="32" t="s">
        <v>0</v>
      </c>
      <c r="E15" s="167">
        <f t="shared" si="0"/>
        <v>30.702573762985619</v>
      </c>
      <c r="F15" s="167">
        <f t="shared" si="3"/>
        <v>-1.2083439328415158</v>
      </c>
      <c r="G15" s="163"/>
      <c r="H15" s="168">
        <v>12.29</v>
      </c>
      <c r="I15" s="172" t="s">
        <v>0</v>
      </c>
      <c r="J15" s="168">
        <f t="shared" si="4"/>
        <v>12.29</v>
      </c>
      <c r="L15" s="167">
        <f t="shared" si="1"/>
        <v>40.029217403319343</v>
      </c>
      <c r="M15" s="164">
        <f t="shared" si="5"/>
        <v>-1.3455838652049579</v>
      </c>
      <c r="N15" s="31"/>
    </row>
    <row r="16" spans="1:20" x14ac:dyDescent="0.3">
      <c r="A16" s="186" t="s">
        <v>160</v>
      </c>
      <c r="B16" s="163">
        <v>78.73</v>
      </c>
      <c r="C16" s="164">
        <f t="shared" si="2"/>
        <v>1.3647482940646327</v>
      </c>
      <c r="D16" s="32" t="s">
        <v>0</v>
      </c>
      <c r="E16" s="167">
        <f t="shared" si="0"/>
        <v>31.1215866146499</v>
      </c>
      <c r="F16" s="167">
        <f t="shared" si="3"/>
        <v>1.3647482940646327</v>
      </c>
      <c r="G16" s="163"/>
      <c r="H16" s="168">
        <v>12.65</v>
      </c>
      <c r="I16" s="172" t="s">
        <v>0</v>
      </c>
      <c r="J16" s="168">
        <f t="shared" si="4"/>
        <v>12.65</v>
      </c>
      <c r="L16" s="167">
        <f t="shared" si="1"/>
        <v>40.647027918702747</v>
      </c>
      <c r="M16" s="164">
        <f t="shared" si="5"/>
        <v>1.5433989357288125</v>
      </c>
      <c r="N16" s="31"/>
    </row>
    <row r="17" spans="1:14" x14ac:dyDescent="0.3">
      <c r="A17" s="186" t="s">
        <v>163</v>
      </c>
      <c r="B17" s="163">
        <v>75.67</v>
      </c>
      <c r="C17" s="164">
        <f t="shared" si="2"/>
        <v>-3.8867013844785969</v>
      </c>
      <c r="D17" s="32" t="s">
        <v>0</v>
      </c>
      <c r="E17" s="167">
        <f t="shared" si="0"/>
        <v>29.911983476826595</v>
      </c>
      <c r="F17" s="167">
        <f t="shared" si="3"/>
        <v>-3.8867013844785969</v>
      </c>
      <c r="G17" s="163"/>
      <c r="H17" s="168">
        <v>12.37</v>
      </c>
      <c r="I17" s="172" t="s">
        <v>0</v>
      </c>
      <c r="J17" s="168">
        <f t="shared" si="4"/>
        <v>12.37</v>
      </c>
      <c r="L17" s="167">
        <f t="shared" si="1"/>
        <v>41.354663122167352</v>
      </c>
      <c r="M17" s="164">
        <f t="shared" si="5"/>
        <v>1.7409272945611898</v>
      </c>
      <c r="N17" s="31"/>
    </row>
    <row r="18" spans="1:14" x14ac:dyDescent="0.3">
      <c r="A18" s="186" t="s">
        <v>166</v>
      </c>
      <c r="B18" s="163">
        <v>75.72</v>
      </c>
      <c r="C18" s="164">
        <f t="shared" si="2"/>
        <v>6.6076384300250979E-2</v>
      </c>
      <c r="D18" s="32" t="s">
        <v>0</v>
      </c>
      <c r="E18" s="167">
        <f t="shared" si="0"/>
        <v>29.931748233980571</v>
      </c>
      <c r="F18" s="167">
        <f t="shared" si="3"/>
        <v>6.6076384300250979E-2</v>
      </c>
      <c r="G18" s="163"/>
      <c r="H18" s="168">
        <v>12.21</v>
      </c>
      <c r="I18" s="172" t="s">
        <v>0</v>
      </c>
      <c r="J18" s="168">
        <f t="shared" si="4"/>
        <v>12.21</v>
      </c>
      <c r="L18" s="167">
        <f t="shared" si="1"/>
        <v>40.792806035092774</v>
      </c>
      <c r="M18" s="164">
        <f t="shared" si="5"/>
        <v>-1.3586305501142037</v>
      </c>
      <c r="N18" s="31"/>
    </row>
    <row r="19" spans="1:14" x14ac:dyDescent="0.3">
      <c r="A19" s="186" t="s">
        <v>169</v>
      </c>
      <c r="B19" s="163">
        <v>76.64</v>
      </c>
      <c r="C19" s="164">
        <f t="shared" si="2"/>
        <v>1.2150026413100923</v>
      </c>
      <c r="D19" s="32" t="s">
        <v>0</v>
      </c>
      <c r="E19" s="167">
        <f t="shared" si="0"/>
        <v>30.295419765613723</v>
      </c>
      <c r="F19" s="167">
        <f t="shared" si="3"/>
        <v>1.2150026413100923</v>
      </c>
      <c r="G19" s="163"/>
      <c r="H19" s="168">
        <v>12.41</v>
      </c>
      <c r="I19" s="172" t="s">
        <v>0</v>
      </c>
      <c r="J19" s="168">
        <f t="shared" si="4"/>
        <v>12.41</v>
      </c>
      <c r="L19" s="167">
        <f t="shared" si="1"/>
        <v>40.963287836948048</v>
      </c>
      <c r="M19" s="164">
        <f t="shared" si="5"/>
        <v>0.41792124255588536</v>
      </c>
      <c r="N19" s="31"/>
    </row>
    <row r="20" spans="1:14" x14ac:dyDescent="0.3">
      <c r="A20" s="186" t="s">
        <v>172</v>
      </c>
      <c r="B20" s="163">
        <v>77.709999999999994</v>
      </c>
      <c r="C20" s="164">
        <f t="shared" si="2"/>
        <v>1.3961377870563618</v>
      </c>
      <c r="D20" s="32" t="s">
        <v>0</v>
      </c>
      <c r="E20" s="167">
        <f t="shared" si="0"/>
        <v>30.718385568708797</v>
      </c>
      <c r="F20" s="167">
        <f t="shared" si="3"/>
        <v>1.3961377870563618</v>
      </c>
      <c r="G20" s="163"/>
      <c r="H20" s="168">
        <v>12.93</v>
      </c>
      <c r="I20" s="172" t="s">
        <v>0</v>
      </c>
      <c r="J20" s="168">
        <f t="shared" si="4"/>
        <v>12.93</v>
      </c>
      <c r="L20" s="167">
        <f t="shared" si="1"/>
        <v>42.09205581809973</v>
      </c>
      <c r="M20" s="164">
        <f t="shared" si="5"/>
        <v>2.7555600166780492</v>
      </c>
      <c r="N20" s="31"/>
    </row>
    <row r="21" spans="1:14" x14ac:dyDescent="0.3">
      <c r="A21" s="186" t="s">
        <v>175</v>
      </c>
      <c r="B21" s="163">
        <v>78.39</v>
      </c>
      <c r="C21" s="164">
        <f t="shared" si="2"/>
        <v>0.8750482563376849</v>
      </c>
      <c r="D21" s="32" t="s">
        <v>0</v>
      </c>
      <c r="E21" s="167">
        <f t="shared" si="0"/>
        <v>30.987186266002869</v>
      </c>
      <c r="F21" s="167">
        <f t="shared" si="3"/>
        <v>0.8750482563376849</v>
      </c>
      <c r="G21" s="163"/>
      <c r="H21" s="168">
        <v>12.96</v>
      </c>
      <c r="I21" s="172" t="s">
        <v>0</v>
      </c>
      <c r="J21" s="168">
        <f t="shared" si="4"/>
        <v>12.96</v>
      </c>
      <c r="L21" s="167">
        <f t="shared" si="1"/>
        <v>41.82373929903688</v>
      </c>
      <c r="M21" s="164">
        <f t="shared" si="5"/>
        <v>-0.63745168499818039</v>
      </c>
      <c r="N21" s="31"/>
    </row>
    <row r="22" spans="1:14" x14ac:dyDescent="0.3">
      <c r="A22" s="186" t="s">
        <v>178</v>
      </c>
      <c r="B22" s="163">
        <v>77.930000000000007</v>
      </c>
      <c r="C22" s="164">
        <f t="shared" si="2"/>
        <v>-0.5868095420334174</v>
      </c>
      <c r="D22" s="32" t="s">
        <v>0</v>
      </c>
      <c r="E22" s="167">
        <f t="shared" si="0"/>
        <v>30.805350500186297</v>
      </c>
      <c r="F22" s="167">
        <f t="shared" si="3"/>
        <v>-0.5868095420334174</v>
      </c>
      <c r="G22" s="163"/>
      <c r="H22" s="168">
        <v>12.74</v>
      </c>
      <c r="I22" s="172" t="s">
        <v>0</v>
      </c>
      <c r="J22" s="168">
        <f t="shared" si="4"/>
        <v>12.74</v>
      </c>
      <c r="L22" s="167">
        <f t="shared" si="1"/>
        <v>41.356452022589238</v>
      </c>
      <c r="M22" s="164">
        <f t="shared" si="5"/>
        <v>-1.1172776138129836</v>
      </c>
      <c r="N22" s="31"/>
    </row>
    <row r="23" spans="1:14" x14ac:dyDescent="0.3">
      <c r="A23" s="186" t="s">
        <v>181</v>
      </c>
      <c r="B23" s="163">
        <v>78.930000000000007</v>
      </c>
      <c r="C23" s="164">
        <f t="shared" si="2"/>
        <v>1.283202874374445</v>
      </c>
      <c r="D23" s="32" t="s">
        <v>0</v>
      </c>
      <c r="E23" s="167">
        <f t="shared" si="0"/>
        <v>31.200645643265808</v>
      </c>
      <c r="F23" s="167">
        <f t="shared" si="3"/>
        <v>1.283202874374445</v>
      </c>
      <c r="G23" s="163"/>
      <c r="H23" s="168">
        <v>12.89</v>
      </c>
      <c r="I23" s="172" t="s">
        <v>0</v>
      </c>
      <c r="J23" s="168">
        <f t="shared" si="4"/>
        <v>12.89</v>
      </c>
      <c r="L23" s="167">
        <f t="shared" si="1"/>
        <v>41.313247640380524</v>
      </c>
      <c r="M23" s="164">
        <f t="shared" si="5"/>
        <v>-0.10446829961408</v>
      </c>
      <c r="N23" s="31"/>
    </row>
    <row r="24" spans="1:14" x14ac:dyDescent="0.3">
      <c r="A24" s="186" t="s">
        <v>184</v>
      </c>
      <c r="B24" s="163">
        <v>80.489999999999995</v>
      </c>
      <c r="C24" s="164">
        <f t="shared" si="2"/>
        <v>1.9764348156594336</v>
      </c>
      <c r="D24" s="32" t="s">
        <v>0</v>
      </c>
      <c r="E24" s="167">
        <f t="shared" si="0"/>
        <v>31.817306066469843</v>
      </c>
      <c r="F24" s="167">
        <f t="shared" si="3"/>
        <v>1.9764348156594336</v>
      </c>
      <c r="G24" s="163"/>
      <c r="H24" s="168">
        <v>13.25</v>
      </c>
      <c r="I24" s="172" t="s">
        <v>0</v>
      </c>
      <c r="J24" s="168">
        <f t="shared" si="4"/>
        <v>13.25</v>
      </c>
      <c r="L24" s="167">
        <f t="shared" si="1"/>
        <v>41.644003336798207</v>
      </c>
      <c r="M24" s="164">
        <f t="shared" si="5"/>
        <v>0.80060444363225791</v>
      </c>
      <c r="N24" s="31"/>
    </row>
    <row r="25" spans="1:14" x14ac:dyDescent="0.3">
      <c r="A25" s="186" t="s">
        <v>187</v>
      </c>
      <c r="B25" s="163">
        <v>82.17</v>
      </c>
      <c r="C25" s="164">
        <f t="shared" si="2"/>
        <v>2.0872158032053667</v>
      </c>
      <c r="D25" s="32" t="s">
        <v>0</v>
      </c>
      <c r="E25" s="167">
        <f t="shared" si="0"/>
        <v>32.481401906843423</v>
      </c>
      <c r="F25" s="167">
        <f t="shared" si="3"/>
        <v>2.0872158032053667</v>
      </c>
      <c r="G25" s="163"/>
      <c r="H25" s="168">
        <v>13.15</v>
      </c>
      <c r="I25" s="172" t="s">
        <v>0</v>
      </c>
      <c r="J25" s="168">
        <f t="shared" si="4"/>
        <v>13.15</v>
      </c>
      <c r="L25" s="167">
        <f t="shared" si="1"/>
        <v>40.484705794762696</v>
      </c>
      <c r="M25" s="164">
        <f t="shared" si="5"/>
        <v>-2.7838282805320747</v>
      </c>
      <c r="N25" s="31"/>
    </row>
    <row r="26" spans="1:14" x14ac:dyDescent="0.3">
      <c r="A26" s="186" t="s">
        <v>190</v>
      </c>
      <c r="B26" s="163">
        <v>84.45</v>
      </c>
      <c r="C26" s="164">
        <f t="shared" si="2"/>
        <v>2.774735304855791</v>
      </c>
      <c r="D26" s="32" t="s">
        <v>0</v>
      </c>
      <c r="E26" s="167">
        <f t="shared" si="0"/>
        <v>33.382674833064712</v>
      </c>
      <c r="F26" s="167">
        <f t="shared" si="3"/>
        <v>2.774735304855791</v>
      </c>
      <c r="G26" s="163"/>
      <c r="H26" s="168">
        <v>13.47</v>
      </c>
      <c r="I26" s="172" t="s">
        <v>0</v>
      </c>
      <c r="J26" s="168">
        <f t="shared" si="4"/>
        <v>13.47</v>
      </c>
      <c r="L26" s="167">
        <f t="shared" si="1"/>
        <v>40.350271712374287</v>
      </c>
      <c r="M26" s="164">
        <f t="shared" si="5"/>
        <v>-0.33206140380499516</v>
      </c>
      <c r="N26" s="31"/>
    </row>
    <row r="27" spans="1:14" x14ac:dyDescent="0.3">
      <c r="A27" s="186" t="s">
        <v>193</v>
      </c>
      <c r="B27" s="163">
        <v>85.8</v>
      </c>
      <c r="C27" s="164">
        <f t="shared" si="2"/>
        <v>1.5985790408525657</v>
      </c>
      <c r="D27" s="32" t="s">
        <v>0</v>
      </c>
      <c r="E27" s="167">
        <f t="shared" si="0"/>
        <v>33.916323276222052</v>
      </c>
      <c r="F27" s="167">
        <f t="shared" si="3"/>
        <v>1.5985790408525657</v>
      </c>
      <c r="G27" s="163"/>
      <c r="H27" s="168">
        <v>13.94</v>
      </c>
      <c r="I27" s="172" t="s">
        <v>0</v>
      </c>
      <c r="J27" s="168">
        <f t="shared" si="4"/>
        <v>13.94</v>
      </c>
      <c r="L27" s="167">
        <f t="shared" si="1"/>
        <v>41.101153230760154</v>
      </c>
      <c r="M27" s="164">
        <f t="shared" si="5"/>
        <v>1.8609082083469453</v>
      </c>
      <c r="N27" s="31"/>
    </row>
    <row r="28" spans="1:14" x14ac:dyDescent="0.3">
      <c r="A28" s="186" t="s">
        <v>196</v>
      </c>
      <c r="B28" s="163">
        <v>86.86</v>
      </c>
      <c r="C28" s="164">
        <f t="shared" si="2"/>
        <v>1.2354312354312391</v>
      </c>
      <c r="D28" s="32" t="s">
        <v>0</v>
      </c>
      <c r="E28" s="167">
        <f t="shared" si="0"/>
        <v>34.335336127886336</v>
      </c>
      <c r="F28" s="167">
        <f t="shared" si="3"/>
        <v>1.2354312354312391</v>
      </c>
      <c r="G28" s="163"/>
      <c r="H28" s="168">
        <v>14.04</v>
      </c>
      <c r="I28" s="172" t="s">
        <v>0</v>
      </c>
      <c r="J28" s="168">
        <f t="shared" si="4"/>
        <v>14.04</v>
      </c>
      <c r="L28" s="167">
        <f t="shared" si="1"/>
        <v>40.890818565766267</v>
      </c>
      <c r="M28" s="164">
        <f t="shared" si="5"/>
        <v>-0.51174881593462063</v>
      </c>
      <c r="N28" s="31"/>
    </row>
    <row r="29" spans="1:14" x14ac:dyDescent="0.3">
      <c r="A29" s="186" t="s">
        <v>199</v>
      </c>
      <c r="B29" s="163">
        <v>84.77</v>
      </c>
      <c r="C29" s="164">
        <f t="shared" si="2"/>
        <v>-2.4061708496431078</v>
      </c>
      <c r="D29" s="32" t="s">
        <v>0</v>
      </c>
      <c r="E29" s="167">
        <f t="shared" si="0"/>
        <v>33.509169278850159</v>
      </c>
      <c r="F29" s="167">
        <f t="shared" si="3"/>
        <v>-2.4061708496431078</v>
      </c>
      <c r="G29" s="163"/>
      <c r="H29" s="168">
        <v>13.63</v>
      </c>
      <c r="I29" s="172" t="s">
        <v>0</v>
      </c>
      <c r="J29" s="168">
        <f t="shared" si="4"/>
        <v>13.63</v>
      </c>
      <c r="L29" s="167">
        <f t="shared" si="1"/>
        <v>40.675433898633798</v>
      </c>
      <c r="M29" s="164">
        <f t="shared" si="5"/>
        <v>-0.52673112128106547</v>
      </c>
      <c r="N29" s="31"/>
    </row>
    <row r="30" spans="1:14" x14ac:dyDescent="0.3">
      <c r="A30" s="186" t="s">
        <v>202</v>
      </c>
      <c r="B30" s="163">
        <v>84.9</v>
      </c>
      <c r="C30" s="164">
        <f t="shared" si="2"/>
        <v>0.15335614014393428</v>
      </c>
      <c r="D30" s="32" t="s">
        <v>0</v>
      </c>
      <c r="E30" s="167">
        <f t="shared" si="0"/>
        <v>33.560557647450501</v>
      </c>
      <c r="F30" s="167">
        <f t="shared" si="3"/>
        <v>0.15335614014393428</v>
      </c>
      <c r="G30" s="163"/>
      <c r="H30" s="168">
        <v>13.64</v>
      </c>
      <c r="I30" s="172" t="s">
        <v>0</v>
      </c>
      <c r="J30" s="168">
        <f t="shared" si="4"/>
        <v>13.64</v>
      </c>
      <c r="L30" s="167">
        <f t="shared" si="1"/>
        <v>40.642948020371144</v>
      </c>
      <c r="M30" s="164">
        <f t="shared" si="5"/>
        <v>-7.9866089059088541E-2</v>
      </c>
      <c r="N30" s="31"/>
    </row>
    <row r="31" spans="1:14" x14ac:dyDescent="0.3">
      <c r="A31" s="186" t="s">
        <v>205</v>
      </c>
      <c r="B31" s="163">
        <v>91.17</v>
      </c>
      <c r="C31" s="164">
        <f t="shared" si="2"/>
        <v>7.3851590106007059</v>
      </c>
      <c r="D31" s="32" t="s">
        <v>0</v>
      </c>
      <c r="E31" s="167">
        <f t="shared" si="0"/>
        <v>36.039058194559033</v>
      </c>
      <c r="F31" s="167">
        <f t="shared" si="3"/>
        <v>7.3851590106007059</v>
      </c>
      <c r="G31" s="163"/>
      <c r="H31" s="168">
        <v>14.28</v>
      </c>
      <c r="I31" s="172" t="s">
        <v>0</v>
      </c>
      <c r="J31" s="168">
        <f t="shared" si="4"/>
        <v>14.28</v>
      </c>
      <c r="L31" s="167">
        <f t="shared" si="1"/>
        <v>39.623676964332851</v>
      </c>
      <c r="M31" s="164">
        <f t="shared" si="5"/>
        <v>-2.5078669380169227</v>
      </c>
      <c r="N31" s="31"/>
    </row>
    <row r="32" spans="1:14" x14ac:dyDescent="0.3">
      <c r="A32" s="186" t="s">
        <v>208</v>
      </c>
      <c r="B32" s="163">
        <v>93.78</v>
      </c>
      <c r="C32" s="164">
        <f t="shared" si="2"/>
        <v>2.8627838104639647</v>
      </c>
      <c r="D32" s="32" t="s">
        <v>0</v>
      </c>
      <c r="E32" s="167">
        <f t="shared" si="0"/>
        <v>37.070778517996558</v>
      </c>
      <c r="F32" s="167">
        <f t="shared" si="3"/>
        <v>2.8627838104639647</v>
      </c>
      <c r="G32" s="163"/>
      <c r="H32" s="168">
        <v>14.54</v>
      </c>
      <c r="I32" s="172" t="s">
        <v>0</v>
      </c>
      <c r="J32" s="168">
        <f t="shared" si="4"/>
        <v>14.54</v>
      </c>
      <c r="L32" s="167">
        <f t="shared" si="1"/>
        <v>39.222267730205182</v>
      </c>
      <c r="M32" s="164">
        <f t="shared" si="5"/>
        <v>-1.0130539739888311</v>
      </c>
      <c r="N32" s="31"/>
    </row>
    <row r="33" spans="1:14" x14ac:dyDescent="0.3">
      <c r="A33" s="186" t="s">
        <v>211</v>
      </c>
      <c r="B33" s="163">
        <v>96.55</v>
      </c>
      <c r="C33" s="164">
        <f t="shared" si="2"/>
        <v>2.9537214757944019</v>
      </c>
      <c r="D33" s="32" t="s">
        <v>0</v>
      </c>
      <c r="E33" s="167">
        <f t="shared" si="0"/>
        <v>38.165746064326804</v>
      </c>
      <c r="F33" s="167">
        <f t="shared" si="3"/>
        <v>2.9537214757944019</v>
      </c>
      <c r="G33" s="163"/>
      <c r="H33" s="168">
        <v>14.64</v>
      </c>
      <c r="I33" s="172" t="s">
        <v>0</v>
      </c>
      <c r="J33" s="168">
        <f t="shared" si="4"/>
        <v>14.64</v>
      </c>
      <c r="L33" s="167">
        <f t="shared" si="1"/>
        <v>38.359003844245251</v>
      </c>
      <c r="M33" s="164">
        <f t="shared" si="5"/>
        <v>-2.2009535295052007</v>
      </c>
      <c r="N33" s="31"/>
    </row>
    <row r="34" spans="1:14" x14ac:dyDescent="0.3">
      <c r="A34" s="186" t="s">
        <v>214</v>
      </c>
      <c r="B34" s="163">
        <v>96.85</v>
      </c>
      <c r="C34" s="164">
        <f t="shared" si="2"/>
        <v>0.31071983428274663</v>
      </c>
      <c r="D34" s="32" t="s">
        <v>0</v>
      </c>
      <c r="E34" s="167">
        <f t="shared" si="0"/>
        <v>38.284334607250656</v>
      </c>
      <c r="F34" s="167">
        <f t="shared" si="3"/>
        <v>0.31071983428274663</v>
      </c>
      <c r="G34" s="163"/>
      <c r="H34" s="168">
        <v>14.42</v>
      </c>
      <c r="I34" s="172" t="s">
        <v>0</v>
      </c>
      <c r="J34" s="168">
        <f t="shared" si="4"/>
        <v>14.42</v>
      </c>
      <c r="L34" s="167">
        <f t="shared" si="1"/>
        <v>37.665536433977884</v>
      </c>
      <c r="M34" s="164">
        <f t="shared" si="5"/>
        <v>-1.8078347735075551</v>
      </c>
      <c r="N34" s="31"/>
    </row>
    <row r="35" spans="1:14" x14ac:dyDescent="0.3">
      <c r="A35" s="186" t="s">
        <v>217</v>
      </c>
      <c r="B35" s="163">
        <v>97.16</v>
      </c>
      <c r="C35" s="164">
        <f t="shared" si="2"/>
        <v>0.32008260196179084</v>
      </c>
      <c r="D35" s="32" t="s">
        <v>0</v>
      </c>
      <c r="E35" s="167">
        <f t="shared" si="0"/>
        <v>38.406876101605306</v>
      </c>
      <c r="F35" s="167">
        <f t="shared" si="3"/>
        <v>0.32008260196179084</v>
      </c>
      <c r="G35" s="163"/>
      <c r="H35" s="168">
        <v>14.83</v>
      </c>
      <c r="I35" s="172" t="s">
        <v>0</v>
      </c>
      <c r="J35" s="168">
        <f t="shared" si="4"/>
        <v>14.83</v>
      </c>
      <c r="L35" s="167">
        <f t="shared" si="1"/>
        <v>38.612877446130398</v>
      </c>
      <c r="M35" s="164">
        <f t="shared" si="5"/>
        <v>2.5151401037738053</v>
      </c>
      <c r="N35" s="31"/>
    </row>
    <row r="36" spans="1:14" x14ac:dyDescent="0.3">
      <c r="A36" s="186" t="s">
        <v>220</v>
      </c>
      <c r="B36" s="163">
        <v>98.21</v>
      </c>
      <c r="C36" s="164">
        <f t="shared" si="2"/>
        <v>1.0806916426512991</v>
      </c>
      <c r="D36" s="32" t="s">
        <v>0</v>
      </c>
      <c r="E36" s="167">
        <f t="shared" si="0"/>
        <v>38.821936001838793</v>
      </c>
      <c r="F36" s="167">
        <f t="shared" si="3"/>
        <v>1.0806916426512991</v>
      </c>
      <c r="G36" s="163"/>
      <c r="H36" s="168">
        <v>15.36</v>
      </c>
      <c r="I36" s="172" t="s">
        <v>0</v>
      </c>
      <c r="J36" s="168">
        <f t="shared" si="4"/>
        <v>15.36</v>
      </c>
      <c r="L36" s="167">
        <f t="shared" si="1"/>
        <v>39.56526021595748</v>
      </c>
      <c r="M36" s="164">
        <f t="shared" si="5"/>
        <v>2.4664900230648934</v>
      </c>
      <c r="N36" s="31"/>
    </row>
    <row r="37" spans="1:14" x14ac:dyDescent="0.3">
      <c r="A37" s="186" t="s">
        <v>223</v>
      </c>
      <c r="B37" s="163">
        <v>98.04</v>
      </c>
      <c r="C37" s="164">
        <f t="shared" si="2"/>
        <v>-0.17309846247834937</v>
      </c>
      <c r="D37" s="32" t="s">
        <v>0</v>
      </c>
      <c r="E37" s="167">
        <f t="shared" si="0"/>
        <v>38.754735827515283</v>
      </c>
      <c r="F37" s="167">
        <f t="shared" si="3"/>
        <v>-0.17309846247834937</v>
      </c>
      <c r="G37" s="163"/>
      <c r="H37" s="168">
        <v>15.88</v>
      </c>
      <c r="I37" s="172" t="s">
        <v>0</v>
      </c>
      <c r="J37" s="168">
        <f t="shared" si="4"/>
        <v>15.88</v>
      </c>
      <c r="L37" s="167">
        <f t="shared" si="1"/>
        <v>40.97563732772354</v>
      </c>
      <c r="M37" s="164">
        <f t="shared" si="5"/>
        <v>3.5646855450156334</v>
      </c>
      <c r="N37" s="31"/>
    </row>
    <row r="38" spans="1:14" x14ac:dyDescent="0.3">
      <c r="A38" s="186" t="s">
        <v>226</v>
      </c>
      <c r="B38" s="163">
        <v>96.85</v>
      </c>
      <c r="C38" s="164">
        <f t="shared" si="2"/>
        <v>-1.2137902896776964</v>
      </c>
      <c r="D38" s="32" t="s">
        <v>0</v>
      </c>
      <c r="E38" s="167">
        <f t="shared" si="0"/>
        <v>38.284334607250656</v>
      </c>
      <c r="F38" s="167">
        <f t="shared" si="3"/>
        <v>-1.2137902896776964</v>
      </c>
      <c r="G38" s="163"/>
      <c r="H38" s="168">
        <v>15.26</v>
      </c>
      <c r="I38" s="172" t="s">
        <v>0</v>
      </c>
      <c r="J38" s="168">
        <f t="shared" si="4"/>
        <v>15.26</v>
      </c>
      <c r="L38" s="167">
        <f t="shared" si="1"/>
        <v>39.859645352462032</v>
      </c>
      <c r="M38" s="164">
        <f t="shared" si="5"/>
        <v>-2.7235500117686828</v>
      </c>
      <c r="N38" s="31"/>
    </row>
    <row r="39" spans="1:14" x14ac:dyDescent="0.3">
      <c r="A39" s="186" t="s">
        <v>229</v>
      </c>
      <c r="B39" s="163">
        <v>88.73</v>
      </c>
      <c r="C39" s="164">
        <f t="shared" si="2"/>
        <v>-8.384099122354149</v>
      </c>
      <c r="D39" s="32" t="s">
        <v>0</v>
      </c>
      <c r="E39" s="167">
        <f t="shared" si="0"/>
        <v>35.074538045445031</v>
      </c>
      <c r="F39" s="167">
        <f t="shared" si="3"/>
        <v>-8.384099122354149</v>
      </c>
      <c r="G39" s="163"/>
      <c r="H39" s="168">
        <v>13.41</v>
      </c>
      <c r="I39" s="172" t="s">
        <v>0</v>
      </c>
      <c r="J39" s="168">
        <f t="shared" si="4"/>
        <v>13.41</v>
      </c>
      <c r="L39" s="167">
        <f t="shared" si="1"/>
        <v>38.232862775341658</v>
      </c>
      <c r="M39" s="164">
        <f t="shared" si="5"/>
        <v>-4.0812770980158568</v>
      </c>
      <c r="N39" s="31"/>
    </row>
    <row r="40" spans="1:14" x14ac:dyDescent="0.3">
      <c r="A40" s="186" t="s">
        <v>232</v>
      </c>
      <c r="B40" s="163">
        <v>85.82</v>
      </c>
      <c r="C40" s="164">
        <f t="shared" si="2"/>
        <v>-3.2796123069987693</v>
      </c>
      <c r="D40" s="32" t="s">
        <v>0</v>
      </c>
      <c r="E40" s="167">
        <f t="shared" si="0"/>
        <v>33.924229179083653</v>
      </c>
      <c r="F40" s="167">
        <f t="shared" si="3"/>
        <v>-3.2796123069987693</v>
      </c>
      <c r="G40" s="163"/>
      <c r="H40" s="168">
        <v>13.06</v>
      </c>
      <c r="I40" s="172" t="s">
        <v>0</v>
      </c>
      <c r="J40" s="168">
        <f t="shared" si="4"/>
        <v>13.06</v>
      </c>
      <c r="L40" s="167">
        <f t="shared" si="1"/>
        <v>38.497558576960337</v>
      </c>
      <c r="M40" s="164">
        <f t="shared" si="5"/>
        <v>0.69232535155434594</v>
      </c>
      <c r="N40" s="31"/>
    </row>
    <row r="41" spans="1:14" x14ac:dyDescent="0.3">
      <c r="A41" s="186" t="s">
        <v>235</v>
      </c>
      <c r="B41" s="163">
        <v>86.72</v>
      </c>
      <c r="C41" s="164">
        <f t="shared" si="2"/>
        <v>1.0487065951992669</v>
      </c>
      <c r="D41" s="32" t="s">
        <v>0</v>
      </c>
      <c r="E41" s="167">
        <f t="shared" si="0"/>
        <v>34.279994807855218</v>
      </c>
      <c r="F41" s="167">
        <f t="shared" si="3"/>
        <v>1.0487065951992669</v>
      </c>
      <c r="G41" s="163"/>
      <c r="H41" s="168">
        <v>12.76</v>
      </c>
      <c r="I41" s="172" t="s">
        <v>0</v>
      </c>
      <c r="J41" s="168">
        <f t="shared" si="4"/>
        <v>12.76</v>
      </c>
      <c r="L41" s="167">
        <f t="shared" si="1"/>
        <v>37.22287611629411</v>
      </c>
      <c r="M41" s="164">
        <f t="shared" si="5"/>
        <v>-3.3110735012403802</v>
      </c>
      <c r="N41" s="31"/>
    </row>
    <row r="42" spans="1:14" x14ac:dyDescent="0.3">
      <c r="A42" s="186" t="s">
        <v>238</v>
      </c>
      <c r="B42" s="163">
        <v>87.17</v>
      </c>
      <c r="C42" s="164">
        <f t="shared" si="2"/>
        <v>0.51891143911440007</v>
      </c>
      <c r="D42" s="32" t="s">
        <v>0</v>
      </c>
      <c r="E42" s="167">
        <f t="shared" si="0"/>
        <v>34.457877622241</v>
      </c>
      <c r="F42" s="167">
        <f t="shared" si="3"/>
        <v>0.51891143911440007</v>
      </c>
      <c r="G42" s="163"/>
      <c r="H42" s="168">
        <v>12.6</v>
      </c>
      <c r="I42" s="172" t="s">
        <v>0</v>
      </c>
      <c r="J42" s="168">
        <f t="shared" si="4"/>
        <v>12.6</v>
      </c>
      <c r="L42" s="167">
        <f t="shared" si="1"/>
        <v>36.566384436478671</v>
      </c>
      <c r="M42" s="164">
        <f t="shared" si="5"/>
        <v>-1.7636780074822389</v>
      </c>
      <c r="N42" s="31"/>
    </row>
    <row r="43" spans="1:14" x14ac:dyDescent="0.3">
      <c r="A43" s="186" t="s">
        <v>241</v>
      </c>
      <c r="B43" s="163">
        <v>90.76</v>
      </c>
      <c r="C43" s="164">
        <f t="shared" si="2"/>
        <v>4.1183893541355987</v>
      </c>
      <c r="D43" s="32" t="s">
        <v>0</v>
      </c>
      <c r="E43" s="167">
        <f t="shared" si="0"/>
        <v>35.876987185896446</v>
      </c>
      <c r="F43" s="167">
        <f t="shared" si="3"/>
        <v>4.1183893541355987</v>
      </c>
      <c r="G43" s="163"/>
      <c r="H43" s="168">
        <v>13.35</v>
      </c>
      <c r="I43" s="172" t="s">
        <v>0</v>
      </c>
      <c r="J43" s="168">
        <f t="shared" si="4"/>
        <v>13.35</v>
      </c>
      <c r="L43" s="167">
        <f t="shared" si="1"/>
        <v>37.210482393148112</v>
      </c>
      <c r="M43" s="164">
        <f t="shared" si="5"/>
        <v>1.7614482990199187</v>
      </c>
      <c r="N43" s="31"/>
    </row>
    <row r="44" spans="1:14" x14ac:dyDescent="0.3">
      <c r="A44" s="186" t="s">
        <v>244</v>
      </c>
      <c r="B44" s="163">
        <v>95.03</v>
      </c>
      <c r="C44" s="164">
        <f t="shared" si="2"/>
        <v>4.704715733803444</v>
      </c>
      <c r="D44" s="32" t="s">
        <v>0</v>
      </c>
      <c r="E44" s="167">
        <f t="shared" si="0"/>
        <v>37.564897446845961</v>
      </c>
      <c r="F44" s="167">
        <f t="shared" si="3"/>
        <v>4.704715733803444</v>
      </c>
      <c r="G44" s="163"/>
      <c r="H44" s="168">
        <v>13.75</v>
      </c>
      <c r="I44" s="172" t="s">
        <v>0</v>
      </c>
      <c r="J44" s="168">
        <f t="shared" si="4"/>
        <v>13.75</v>
      </c>
      <c r="L44" s="167">
        <f t="shared" si="1"/>
        <v>36.603321011207719</v>
      </c>
      <c r="M44" s="164">
        <f t="shared" si="5"/>
        <v>-1.6316944658911314</v>
      </c>
      <c r="N44" s="31"/>
    </row>
    <row r="45" spans="1:14" x14ac:dyDescent="0.3">
      <c r="A45" s="186" t="s">
        <v>247</v>
      </c>
      <c r="B45" s="163">
        <v>96.88</v>
      </c>
      <c r="C45" s="164">
        <f t="shared" si="2"/>
        <v>1.9467536567399746</v>
      </c>
      <c r="D45" s="32" t="s">
        <v>0</v>
      </c>
      <c r="E45" s="167">
        <f t="shared" si="0"/>
        <v>38.296193461543055</v>
      </c>
      <c r="F45" s="167">
        <f t="shared" si="3"/>
        <v>1.9467536567399746</v>
      </c>
      <c r="G45" s="163"/>
      <c r="H45" s="168">
        <v>13.66</v>
      </c>
      <c r="I45" s="172" t="s">
        <v>0</v>
      </c>
      <c r="J45" s="168">
        <f t="shared" si="4"/>
        <v>13.66</v>
      </c>
      <c r="L45" s="167">
        <f t="shared" si="1"/>
        <v>35.669341428717551</v>
      </c>
      <c r="M45" s="164">
        <f t="shared" si="5"/>
        <v>-2.5516252533593575</v>
      </c>
      <c r="N45" s="31"/>
    </row>
    <row r="46" spans="1:14" x14ac:dyDescent="0.3">
      <c r="A46" s="186" t="s">
        <v>250</v>
      </c>
      <c r="B46" s="163">
        <v>98.73</v>
      </c>
      <c r="C46" s="164">
        <f t="shared" si="2"/>
        <v>1.9095788604459152</v>
      </c>
      <c r="D46" s="32" t="s">
        <v>0</v>
      </c>
      <c r="E46" s="167">
        <f t="shared" si="0"/>
        <v>39.027489476240149</v>
      </c>
      <c r="F46" s="167">
        <f t="shared" si="3"/>
        <v>1.9095788604459152</v>
      </c>
      <c r="G46" s="163"/>
      <c r="H46" s="168">
        <v>14.44</v>
      </c>
      <c r="I46" s="172" t="s">
        <v>0</v>
      </c>
      <c r="J46" s="168">
        <f t="shared" si="4"/>
        <v>14.44</v>
      </c>
      <c r="L46" s="167">
        <f t="shared" si="1"/>
        <v>36.999561575158559</v>
      </c>
      <c r="M46" s="164">
        <f t="shared" si="5"/>
        <v>3.7293095222947992</v>
      </c>
      <c r="N46" s="31"/>
    </row>
    <row r="47" spans="1:14" x14ac:dyDescent="0.3">
      <c r="A47" s="186" t="s">
        <v>253</v>
      </c>
      <c r="B47" s="163">
        <v>102.28</v>
      </c>
      <c r="C47" s="164">
        <f t="shared" si="2"/>
        <v>3.5956649447989486</v>
      </c>
      <c r="D47" s="32" t="s">
        <v>0</v>
      </c>
      <c r="E47" s="167">
        <f t="shared" si="0"/>
        <v>40.430787234172413</v>
      </c>
      <c r="F47" s="167">
        <f t="shared" si="3"/>
        <v>3.5956649447989486</v>
      </c>
      <c r="G47" s="163"/>
      <c r="H47" s="168">
        <v>14.81</v>
      </c>
      <c r="I47" s="172" t="s">
        <v>0</v>
      </c>
      <c r="J47" s="168">
        <f t="shared" si="4"/>
        <v>14.81</v>
      </c>
      <c r="L47" s="167">
        <f t="shared" si="1"/>
        <v>36.630501192622027</v>
      </c>
      <c r="M47" s="164">
        <f t="shared" si="5"/>
        <v>-0.99747231271064551</v>
      </c>
      <c r="N47" s="31"/>
    </row>
    <row r="48" spans="1:14" x14ac:dyDescent="0.3">
      <c r="A48" s="186" t="s">
        <v>256</v>
      </c>
      <c r="B48" s="163">
        <v>104.33</v>
      </c>
      <c r="C48" s="164">
        <f t="shared" si="2"/>
        <v>2.0043019163081599</v>
      </c>
      <c r="D48" s="32" t="s">
        <v>0</v>
      </c>
      <c r="E48" s="167">
        <f t="shared" si="0"/>
        <v>41.241142277485409</v>
      </c>
      <c r="F48" s="167">
        <f t="shared" si="3"/>
        <v>2.0043019163081599</v>
      </c>
      <c r="G48" s="163"/>
      <c r="H48" s="168">
        <v>14.98</v>
      </c>
      <c r="I48" s="172" t="s">
        <v>0</v>
      </c>
      <c r="J48" s="168">
        <f t="shared" si="4"/>
        <v>14.98</v>
      </c>
      <c r="L48" s="167">
        <f t="shared" si="1"/>
        <v>36.322951239345194</v>
      </c>
      <c r="M48" s="164">
        <f t="shared" si="5"/>
        <v>-0.83960072416038312</v>
      </c>
      <c r="N48" s="31"/>
    </row>
    <row r="49" spans="1:14" x14ac:dyDescent="0.3">
      <c r="A49" s="186" t="s">
        <v>259</v>
      </c>
      <c r="B49" s="163">
        <v>99.97</v>
      </c>
      <c r="C49" s="164">
        <f t="shared" si="2"/>
        <v>-4.1790472539058765</v>
      </c>
      <c r="D49" s="32" t="s">
        <v>0</v>
      </c>
      <c r="E49" s="167">
        <f t="shared" si="0"/>
        <v>39.51765545365874</v>
      </c>
      <c r="F49" s="167">
        <f t="shared" si="3"/>
        <v>-4.1790472539058765</v>
      </c>
      <c r="G49" s="163"/>
      <c r="H49" s="168">
        <v>14.13</v>
      </c>
      <c r="I49" s="172" t="s">
        <v>0</v>
      </c>
      <c r="J49" s="168">
        <f t="shared" si="4"/>
        <v>14.13</v>
      </c>
      <c r="L49" s="167">
        <f t="shared" si="1"/>
        <v>35.756169837985105</v>
      </c>
      <c r="M49" s="164">
        <f t="shared" si="5"/>
        <v>-1.5603946871644903</v>
      </c>
      <c r="N49" s="31"/>
    </row>
    <row r="50" spans="1:14" x14ac:dyDescent="0.3">
      <c r="A50" s="186" t="s">
        <v>264</v>
      </c>
      <c r="B50" s="163">
        <v>99</v>
      </c>
      <c r="C50" s="164">
        <f t="shared" si="2"/>
        <v>-0.97029108732619163</v>
      </c>
      <c r="D50" s="32" t="s">
        <v>0</v>
      </c>
      <c r="E50" s="167">
        <f t="shared" si="0"/>
        <v>39.134219164871617</v>
      </c>
      <c r="F50" s="167">
        <f t="shared" si="3"/>
        <v>-0.97029108732619163</v>
      </c>
      <c r="G50" s="163"/>
      <c r="H50" s="168">
        <v>13.76</v>
      </c>
      <c r="I50" s="172" t="s">
        <v>0</v>
      </c>
      <c r="J50" s="168">
        <f t="shared" si="4"/>
        <v>13.76</v>
      </c>
      <c r="L50" s="167">
        <f t="shared" si="1"/>
        <v>35.161043949872663</v>
      </c>
      <c r="M50" s="164">
        <f t="shared" si="5"/>
        <v>-1.6644005518740346</v>
      </c>
      <c r="N50" s="31"/>
    </row>
    <row r="51" spans="1:14" x14ac:dyDescent="0.3">
      <c r="A51" s="186" t="s">
        <v>267</v>
      </c>
      <c r="B51" s="163">
        <v>97.73</v>
      </c>
      <c r="C51" s="164">
        <f t="shared" si="2"/>
        <v>-1.2828282828282744</v>
      </c>
      <c r="D51" s="32" t="s">
        <v>0</v>
      </c>
      <c r="E51" s="167">
        <f t="shared" si="0"/>
        <v>38.632194333160641</v>
      </c>
      <c r="F51" s="167">
        <f t="shared" si="3"/>
        <v>-1.2828282828282744</v>
      </c>
      <c r="G51" s="163"/>
      <c r="H51" s="168">
        <v>13.42</v>
      </c>
      <c r="I51" s="172" t="s">
        <v>0</v>
      </c>
      <c r="J51" s="168">
        <f t="shared" si="4"/>
        <v>13.42</v>
      </c>
      <c r="L51" s="167">
        <f t="shared" si="1"/>
        <v>34.737866258041421</v>
      </c>
      <c r="M51" s="164">
        <f t="shared" si="5"/>
        <v>-1.2035413181546772</v>
      </c>
      <c r="N51" s="31"/>
    </row>
    <row r="52" spans="1:14" x14ac:dyDescent="0.3">
      <c r="A52" s="186" t="s">
        <v>271</v>
      </c>
      <c r="B52" s="163">
        <v>97.06</v>
      </c>
      <c r="C52" s="164">
        <f t="shared" si="2"/>
        <v>-0.68556226337870285</v>
      </c>
      <c r="D52" s="32" t="s">
        <v>0</v>
      </c>
      <c r="E52" s="167">
        <f t="shared" si="0"/>
        <v>38.367346587297362</v>
      </c>
      <c r="F52" s="167">
        <f t="shared" si="3"/>
        <v>-0.68556226337870285</v>
      </c>
      <c r="G52" s="163"/>
      <c r="H52" s="168">
        <v>13.81</v>
      </c>
      <c r="I52" s="172" t="s">
        <v>0</v>
      </c>
      <c r="J52" s="168">
        <f t="shared" si="4"/>
        <v>13.81</v>
      </c>
      <c r="L52" s="167">
        <f t="shared" si="1"/>
        <v>35.994149265907815</v>
      </c>
      <c r="M52" s="164">
        <f t="shared" si="5"/>
        <v>3.6164656704427811</v>
      </c>
      <c r="N52" s="31"/>
    </row>
    <row r="53" spans="1:14" x14ac:dyDescent="0.3">
      <c r="A53" s="186" t="s">
        <v>275</v>
      </c>
      <c r="B53" s="163">
        <v>103.28</v>
      </c>
      <c r="C53" s="164">
        <f t="shared" si="2"/>
        <v>6.4084071708221613</v>
      </c>
      <c r="D53" s="32" t="s">
        <v>0</v>
      </c>
      <c r="E53" s="167">
        <f t="shared" si="0"/>
        <v>40.826082377251922</v>
      </c>
      <c r="F53" s="167">
        <f t="shared" si="3"/>
        <v>6.4084071708221613</v>
      </c>
      <c r="G53" s="163"/>
      <c r="H53" s="168">
        <v>14.44</v>
      </c>
      <c r="I53" s="172" t="s">
        <v>0</v>
      </c>
      <c r="J53" s="168">
        <f t="shared" si="4"/>
        <v>14.44</v>
      </c>
      <c r="L53" s="167">
        <f t="shared" si="1"/>
        <v>35.369546033263013</v>
      </c>
      <c r="M53" s="164">
        <f t="shared" si="5"/>
        <v>-1.7352909997414456</v>
      </c>
      <c r="N53" s="31"/>
    </row>
    <row r="54" spans="1:14" x14ac:dyDescent="0.3">
      <c r="A54" s="186" t="s">
        <v>278</v>
      </c>
      <c r="B54" s="163">
        <v>105.8</v>
      </c>
      <c r="C54" s="164">
        <f t="shared" si="2"/>
        <v>2.4399690162664633</v>
      </c>
      <c r="D54" s="32" t="s">
        <v>0</v>
      </c>
      <c r="E54" s="167">
        <f t="shared" si="0"/>
        <v>41.822226137812294</v>
      </c>
      <c r="F54" s="167">
        <f t="shared" si="3"/>
        <v>2.4399690162664633</v>
      </c>
      <c r="G54" s="163"/>
      <c r="H54" s="168">
        <v>14.56</v>
      </c>
      <c r="I54" s="172" t="s">
        <v>0</v>
      </c>
      <c r="J54" s="168">
        <f t="shared" si="4"/>
        <v>14.56</v>
      </c>
      <c r="L54" s="167">
        <f t="shared" si="1"/>
        <v>34.814024370730515</v>
      </c>
      <c r="M54" s="164">
        <f t="shared" si="5"/>
        <v>-1.5706214097575999</v>
      </c>
      <c r="N54" s="31"/>
    </row>
    <row r="55" spans="1:14" x14ac:dyDescent="0.3">
      <c r="A55" s="186" t="s">
        <v>281</v>
      </c>
      <c r="B55" s="163">
        <v>110.46</v>
      </c>
      <c r="C55" s="164">
        <f t="shared" si="2"/>
        <v>4.4045368620037717</v>
      </c>
      <c r="D55" s="32" t="s">
        <v>0</v>
      </c>
      <c r="E55" s="167">
        <f t="shared" si="0"/>
        <v>43.664301504562815</v>
      </c>
      <c r="F55" s="167">
        <f t="shared" si="3"/>
        <v>4.4045368620037717</v>
      </c>
      <c r="G55" s="163"/>
      <c r="H55" s="168">
        <v>15.59</v>
      </c>
      <c r="I55" s="172" t="s">
        <v>0</v>
      </c>
      <c r="J55" s="168">
        <f t="shared" si="4"/>
        <v>15.59</v>
      </c>
      <c r="L55" s="167">
        <f t="shared" si="1"/>
        <v>35.704223960552497</v>
      </c>
      <c r="M55" s="164">
        <f t="shared" si="5"/>
        <v>2.5570143237172216</v>
      </c>
      <c r="N55" s="31"/>
    </row>
    <row r="56" spans="1:14" x14ac:dyDescent="0.3">
      <c r="A56" s="186" t="s">
        <v>284</v>
      </c>
      <c r="B56" s="163">
        <v>111.92</v>
      </c>
      <c r="C56" s="164">
        <f t="shared" si="2"/>
        <v>1.3217454282093088</v>
      </c>
      <c r="D56" s="32" t="s">
        <v>0</v>
      </c>
      <c r="E56" s="167">
        <f t="shared" si="0"/>
        <v>44.241432413458902</v>
      </c>
      <c r="F56" s="167">
        <f t="shared" si="3"/>
        <v>1.3217454282093088</v>
      </c>
      <c r="G56" s="163"/>
      <c r="H56" s="168">
        <v>16.100000000000001</v>
      </c>
      <c r="I56" s="172" t="s">
        <v>0</v>
      </c>
      <c r="J56" s="168">
        <f t="shared" si="4"/>
        <v>16.100000000000001</v>
      </c>
      <c r="L56" s="167">
        <f t="shared" si="1"/>
        <v>36.391226779316803</v>
      </c>
      <c r="M56" s="164">
        <f t="shared" si="5"/>
        <v>1.924149981591361</v>
      </c>
      <c r="N56" s="31"/>
    </row>
    <row r="57" spans="1:14" x14ac:dyDescent="0.3">
      <c r="A57" s="186" t="s">
        <v>287</v>
      </c>
      <c r="B57" s="163">
        <v>111.32</v>
      </c>
      <c r="C57" s="164">
        <f t="shared" si="2"/>
        <v>-0.53609721229450624</v>
      </c>
      <c r="D57" s="32" t="s">
        <v>0</v>
      </c>
      <c r="E57" s="167">
        <f t="shared" si="0"/>
        <v>44.00425532761119</v>
      </c>
      <c r="F57" s="167">
        <f t="shared" si="3"/>
        <v>-0.53609721229450624</v>
      </c>
      <c r="G57" s="163"/>
      <c r="H57" s="168">
        <v>16.190000000000001</v>
      </c>
      <c r="I57" s="172" t="s">
        <v>0</v>
      </c>
      <c r="J57" s="168">
        <f t="shared" si="4"/>
        <v>16.190000000000001</v>
      </c>
      <c r="L57" s="167">
        <f t="shared" si="1"/>
        <v>36.791896327902002</v>
      </c>
      <c r="M57" s="164">
        <f t="shared" si="5"/>
        <v>1.1010058853331062</v>
      </c>
      <c r="N57" s="31"/>
    </row>
    <row r="58" spans="1:14" x14ac:dyDescent="0.3">
      <c r="A58" s="186" t="s">
        <v>290</v>
      </c>
      <c r="B58" s="163">
        <v>109.69</v>
      </c>
      <c r="C58" s="164">
        <f t="shared" si="2"/>
        <v>-1.4642472152353481</v>
      </c>
      <c r="D58" s="32" t="s">
        <v>0</v>
      </c>
      <c r="E58" s="167">
        <f t="shared" si="0"/>
        <v>43.359924244391593</v>
      </c>
      <c r="F58" s="167">
        <f t="shared" si="3"/>
        <v>-1.4642472152353481</v>
      </c>
      <c r="G58" s="163"/>
      <c r="H58" s="168">
        <v>16.25</v>
      </c>
      <c r="I58" s="172" t="s">
        <v>0</v>
      </c>
      <c r="J58" s="168">
        <f t="shared" si="4"/>
        <v>16.25</v>
      </c>
      <c r="L58" s="167">
        <f t="shared" si="1"/>
        <v>37.47700274661311</v>
      </c>
      <c r="M58" s="164">
        <f t="shared" si="5"/>
        <v>1.8621122776744103</v>
      </c>
      <c r="N58" s="31"/>
    </row>
    <row r="59" spans="1:14" x14ac:dyDescent="0.3">
      <c r="A59" s="186" t="s">
        <v>293</v>
      </c>
      <c r="B59" s="163">
        <v>108.74</v>
      </c>
      <c r="C59" s="164">
        <f t="shared" si="2"/>
        <v>-0.8660771264472622</v>
      </c>
      <c r="D59" s="32" t="s">
        <v>0</v>
      </c>
      <c r="E59" s="167">
        <f t="shared" si="0"/>
        <v>42.984393858466056</v>
      </c>
      <c r="F59" s="167">
        <f t="shared" si="3"/>
        <v>-0.8660771264472622</v>
      </c>
      <c r="G59" s="163"/>
      <c r="H59" s="168">
        <v>15.66</v>
      </c>
      <c r="I59" s="172" t="s">
        <v>0</v>
      </c>
      <c r="J59" s="168">
        <f t="shared" si="4"/>
        <v>15.66</v>
      </c>
      <c r="L59" s="167">
        <f t="shared" si="1"/>
        <v>36.431826982516959</v>
      </c>
      <c r="M59" s="164">
        <f t="shared" si="5"/>
        <v>-2.7888456586635746</v>
      </c>
      <c r="N59" s="31"/>
    </row>
    <row r="60" spans="1:14" x14ac:dyDescent="0.3">
      <c r="A60" s="186" t="s">
        <v>296</v>
      </c>
      <c r="B60" s="163">
        <v>110.07</v>
      </c>
      <c r="C60" s="164">
        <f t="shared" si="2"/>
        <v>1.2231009748022714</v>
      </c>
      <c r="D60" s="32" t="s">
        <v>0</v>
      </c>
      <c r="E60" s="167">
        <f t="shared" si="0"/>
        <v>43.510136398761802</v>
      </c>
      <c r="F60" s="167">
        <f t="shared" si="3"/>
        <v>1.2231009748022714</v>
      </c>
      <c r="G60" s="163"/>
      <c r="H60" s="168">
        <v>15.91</v>
      </c>
      <c r="I60" s="172" t="s">
        <v>0</v>
      </c>
      <c r="J60" s="168">
        <f t="shared" si="4"/>
        <v>15.91</v>
      </c>
      <c r="L60" s="167">
        <f t="shared" si="1"/>
        <v>36.566191965449143</v>
      </c>
      <c r="M60" s="164">
        <f t="shared" si="5"/>
        <v>0.36881209113301949</v>
      </c>
      <c r="N60" s="31"/>
    </row>
    <row r="61" spans="1:14" x14ac:dyDescent="0.3">
      <c r="A61" s="186" t="s">
        <v>299</v>
      </c>
      <c r="B61" s="163">
        <v>117.78</v>
      </c>
      <c r="C61" s="164">
        <f t="shared" si="2"/>
        <v>7.0046334150994927</v>
      </c>
      <c r="D61" s="32" t="s">
        <v>0</v>
      </c>
      <c r="E61" s="167">
        <f t="shared" si="0"/>
        <v>46.55786195190484</v>
      </c>
      <c r="F61" s="167">
        <f t="shared" si="3"/>
        <v>7.0046334150994927</v>
      </c>
      <c r="G61" s="163"/>
      <c r="H61" s="168">
        <v>17.059999999999999</v>
      </c>
      <c r="I61" s="172" t="s">
        <v>0</v>
      </c>
      <c r="J61" s="168">
        <f t="shared" si="4"/>
        <v>17.059999999999999</v>
      </c>
      <c r="L61" s="167">
        <f t="shared" si="1"/>
        <v>36.642576108033708</v>
      </c>
      <c r="M61" s="164">
        <f t="shared" si="5"/>
        <v>0.20889280091496154</v>
      </c>
      <c r="N61" s="31"/>
    </row>
    <row r="62" spans="1:14" x14ac:dyDescent="0.3">
      <c r="A62" s="186" t="s">
        <v>302</v>
      </c>
      <c r="B62" s="163">
        <v>118.69</v>
      </c>
      <c r="C62" s="164">
        <f t="shared" si="2"/>
        <v>0.77262693156732176</v>
      </c>
      <c r="D62" s="32" t="s">
        <v>0</v>
      </c>
      <c r="E62" s="167">
        <f t="shared" si="0"/>
        <v>46.917580532107195</v>
      </c>
      <c r="F62" s="167">
        <f t="shared" si="3"/>
        <v>0.77262693156732176</v>
      </c>
      <c r="G62" s="163"/>
      <c r="H62" s="168">
        <v>17.420000000000002</v>
      </c>
      <c r="I62" s="172" t="s">
        <v>0</v>
      </c>
      <c r="J62" s="168">
        <f t="shared" si="4"/>
        <v>17.420000000000002</v>
      </c>
      <c r="L62" s="167">
        <f t="shared" si="1"/>
        <v>37.128939306831775</v>
      </c>
      <c r="M62" s="164">
        <f t="shared" si="5"/>
        <v>1.327317155224339</v>
      </c>
      <c r="N62" s="31"/>
    </row>
    <row r="63" spans="1:14" x14ac:dyDescent="0.3">
      <c r="A63" s="186" t="s">
        <v>305</v>
      </c>
      <c r="B63" s="163">
        <v>121.64</v>
      </c>
      <c r="C63" s="164">
        <f t="shared" si="2"/>
        <v>2.4854663408880207</v>
      </c>
      <c r="D63" s="32" t="s">
        <v>0</v>
      </c>
      <c r="E63" s="167">
        <f t="shared" si="0"/>
        <v>48.083701204191748</v>
      </c>
      <c r="F63" s="167">
        <f t="shared" si="3"/>
        <v>2.4854663408880207</v>
      </c>
      <c r="G63" s="163"/>
      <c r="H63" s="168">
        <v>18.37</v>
      </c>
      <c r="I63" s="172" t="s">
        <v>0</v>
      </c>
      <c r="J63" s="168">
        <f t="shared" si="4"/>
        <v>18.37</v>
      </c>
      <c r="L63" s="167">
        <f t="shared" si="1"/>
        <v>38.204213777117843</v>
      </c>
      <c r="M63" s="164">
        <f t="shared" si="5"/>
        <v>2.8960549112379663</v>
      </c>
      <c r="N63" s="31"/>
    </row>
    <row r="64" spans="1:14" x14ac:dyDescent="0.3">
      <c r="A64" s="186" t="s">
        <v>308</v>
      </c>
      <c r="B64" s="163">
        <v>123.48</v>
      </c>
      <c r="C64" s="164">
        <f t="shared" si="2"/>
        <v>1.5126603091088375</v>
      </c>
      <c r="D64" s="32" t="s">
        <v>0</v>
      </c>
      <c r="E64" s="167">
        <f t="shared" si="0"/>
        <v>48.811044267458044</v>
      </c>
      <c r="F64" s="167">
        <f t="shared" si="3"/>
        <v>1.5126603091088375</v>
      </c>
      <c r="G64" s="163"/>
      <c r="H64" s="168">
        <v>19.34</v>
      </c>
      <c r="I64" s="172" t="s">
        <v>0</v>
      </c>
      <c r="J64" s="168">
        <f t="shared" si="4"/>
        <v>19.34</v>
      </c>
      <c r="L64" s="167">
        <f t="shared" si="1"/>
        <v>39.622180369727985</v>
      </c>
      <c r="M64" s="164">
        <f t="shared" si="5"/>
        <v>3.7115450166898212</v>
      </c>
      <c r="N64" s="31"/>
    </row>
    <row r="65" spans="1:14" x14ac:dyDescent="0.3">
      <c r="A65" s="186">
        <v>61</v>
      </c>
      <c r="B65" s="163">
        <v>122.63</v>
      </c>
      <c r="C65" s="164">
        <f t="shared" si="2"/>
        <v>-0.68837058632977843</v>
      </c>
      <c r="D65" s="32" t="s">
        <v>0</v>
      </c>
      <c r="E65" s="167">
        <f t="shared" si="0"/>
        <v>48.475043395840459</v>
      </c>
      <c r="F65" s="167">
        <f t="shared" si="3"/>
        <v>-0.68837058632977843</v>
      </c>
      <c r="G65" s="163"/>
      <c r="H65" s="168">
        <v>19.510000000000002</v>
      </c>
      <c r="I65" s="172" t="s">
        <v>0</v>
      </c>
      <c r="J65" s="168">
        <f t="shared" si="4"/>
        <v>19.510000000000002</v>
      </c>
      <c r="L65" s="167">
        <f t="shared" si="1"/>
        <v>40.247514253229348</v>
      </c>
      <c r="M65" s="164">
        <f t="shared" si="5"/>
        <v>1.5782419787759183</v>
      </c>
      <c r="N65" s="31"/>
    </row>
    <row r="66" spans="1:14" x14ac:dyDescent="0.3">
      <c r="A66" s="186">
        <v>153</v>
      </c>
      <c r="B66" s="163">
        <v>123.63</v>
      </c>
      <c r="C66" s="164">
        <f t="shared" si="2"/>
        <v>0.81546114327653019</v>
      </c>
      <c r="D66" s="32" t="s">
        <v>0</v>
      </c>
      <c r="E66" s="167">
        <f t="shared" si="0"/>
        <v>48.870338538919974</v>
      </c>
      <c r="F66" s="167">
        <f t="shared" si="3"/>
        <v>0.81546114327653019</v>
      </c>
      <c r="G66" s="163"/>
      <c r="H66" s="168">
        <v>19.420000000000002</v>
      </c>
      <c r="I66" s="172" t="s">
        <v>0</v>
      </c>
      <c r="J66" s="168">
        <f t="shared" si="4"/>
        <v>19.420000000000002</v>
      </c>
      <c r="L66" s="167">
        <f t="shared" si="1"/>
        <v>39.737805344921149</v>
      </c>
      <c r="M66" s="164">
        <f t="shared" si="5"/>
        <v>-1.2664357483078592</v>
      </c>
      <c r="N66" s="31"/>
    </row>
    <row r="67" spans="1:14" x14ac:dyDescent="0.3">
      <c r="A67" s="186">
        <v>245</v>
      </c>
      <c r="B67" s="163">
        <v>123.75</v>
      </c>
      <c r="C67" s="164">
        <f t="shared" si="2"/>
        <v>9.7063819461307155E-2</v>
      </c>
      <c r="D67" s="32" t="s">
        <v>0</v>
      </c>
      <c r="E67" s="167">
        <f t="shared" si="0"/>
        <v>48.917773956089519</v>
      </c>
      <c r="F67" s="167">
        <f t="shared" si="3"/>
        <v>9.7063819461307155E-2</v>
      </c>
      <c r="G67" s="163"/>
      <c r="H67" s="168">
        <v>19.350000000000001</v>
      </c>
      <c r="I67" s="172" t="s">
        <v>0</v>
      </c>
      <c r="J67" s="168">
        <f t="shared" si="4"/>
        <v>19.350000000000001</v>
      </c>
      <c r="L67" s="167">
        <f t="shared" si="1"/>
        <v>39.55617444360675</v>
      </c>
      <c r="M67" s="164">
        <f t="shared" si="5"/>
        <v>-0.45707330774272803</v>
      </c>
      <c r="N67" s="31"/>
    </row>
    <row r="68" spans="1:14" x14ac:dyDescent="0.3">
      <c r="A68" s="186">
        <v>336</v>
      </c>
      <c r="B68" s="163">
        <v>124.2</v>
      </c>
      <c r="C68" s="164">
        <f t="shared" si="2"/>
        <v>0.36363636363636598</v>
      </c>
      <c r="D68" s="32" t="s">
        <v>0</v>
      </c>
      <c r="E68" s="167">
        <f t="shared" si="0"/>
        <v>49.095656770475301</v>
      </c>
      <c r="F68" s="167">
        <f t="shared" si="3"/>
        <v>0.36363636363636598</v>
      </c>
      <c r="G68" s="163"/>
      <c r="H68" s="168">
        <v>19.3</v>
      </c>
      <c r="I68" s="172" t="s">
        <v>0</v>
      </c>
      <c r="J68" s="168">
        <f t="shared" si="4"/>
        <v>19.3</v>
      </c>
      <c r="L68" s="167">
        <f t="shared" si="1"/>
        <v>39.311012968475978</v>
      </c>
      <c r="M68" s="164">
        <f t="shared" si="5"/>
        <v>-0.61978054900199142</v>
      </c>
      <c r="N68" s="31"/>
    </row>
    <row r="69" spans="1:14" ht="15.75" customHeight="1" x14ac:dyDescent="0.3">
      <c r="A69" s="186">
        <v>426</v>
      </c>
      <c r="B69" s="163">
        <v>132.71</v>
      </c>
      <c r="C69" s="164">
        <f t="shared" si="2"/>
        <v>6.8518518518518645</v>
      </c>
      <c r="D69" s="32" t="s">
        <v>0</v>
      </c>
      <c r="E69" s="167">
        <f t="shared" ref="E69:E132" si="6">E70/(1+(F70/100))</f>
        <v>52.459618438081947</v>
      </c>
      <c r="F69" s="167">
        <f t="shared" si="3"/>
        <v>6.8518518518518645</v>
      </c>
      <c r="G69" s="163"/>
      <c r="H69" s="168">
        <v>20.55</v>
      </c>
      <c r="I69" s="172" t="s">
        <v>0</v>
      </c>
      <c r="J69" s="168">
        <f t="shared" si="4"/>
        <v>20.55</v>
      </c>
      <c r="L69" s="167">
        <f t="shared" ref="L69:L132" si="7">(J69/E69)*100</f>
        <v>39.172987932146611</v>
      </c>
      <c r="M69" s="164">
        <f t="shared" si="5"/>
        <v>-0.35111035281653047</v>
      </c>
      <c r="N69" s="31"/>
    </row>
    <row r="70" spans="1:14" x14ac:dyDescent="0.3">
      <c r="A70" s="186">
        <v>518</v>
      </c>
      <c r="B70" s="163">
        <v>138.79</v>
      </c>
      <c r="C70" s="164">
        <f t="shared" ref="C70:C133" si="8">((B70/B69)-1)*100</f>
        <v>4.5814181297566092</v>
      </c>
      <c r="D70" s="32" t="s">
        <v>0</v>
      </c>
      <c r="E70" s="167">
        <f t="shared" si="6"/>
        <v>54.863012908005373</v>
      </c>
      <c r="F70" s="167">
        <f t="shared" ref="F70:F133" si="9">C70</f>
        <v>4.5814181297566092</v>
      </c>
      <c r="G70" s="163"/>
      <c r="H70" s="168">
        <v>21.33</v>
      </c>
      <c r="I70" s="172" t="s">
        <v>0</v>
      </c>
      <c r="J70" s="168">
        <f t="shared" ref="J70:J133" si="10">H70</f>
        <v>21.33</v>
      </c>
      <c r="L70" s="167">
        <f t="shared" si="7"/>
        <v>38.878652245669173</v>
      </c>
      <c r="M70" s="164">
        <f t="shared" si="5"/>
        <v>-0.75137410244853209</v>
      </c>
      <c r="N70" s="31"/>
    </row>
    <row r="71" spans="1:14" x14ac:dyDescent="0.3">
      <c r="A71" s="186">
        <v>610</v>
      </c>
      <c r="B71" s="163">
        <v>139.80000000000001</v>
      </c>
      <c r="C71" s="164">
        <f t="shared" si="8"/>
        <v>0.72771813531236074</v>
      </c>
      <c r="D71" s="32" t="s">
        <v>0</v>
      </c>
      <c r="E71" s="167">
        <f t="shared" si="6"/>
        <v>55.262261002515693</v>
      </c>
      <c r="F71" s="167">
        <f t="shared" si="9"/>
        <v>0.72771813531236074</v>
      </c>
      <c r="G71" s="163"/>
      <c r="H71" s="168">
        <v>21.79</v>
      </c>
      <c r="I71" s="172" t="s">
        <v>0</v>
      </c>
      <c r="J71" s="168">
        <f t="shared" si="10"/>
        <v>21.79</v>
      </c>
      <c r="L71" s="167">
        <f t="shared" si="7"/>
        <v>39.430163740510103</v>
      </c>
      <c r="M71" s="164">
        <f t="shared" ref="M71:M134" si="11">((L71/L70)-1)*100</f>
        <v>1.4185458162387032</v>
      </c>
      <c r="N71" s="31"/>
    </row>
    <row r="72" spans="1:14" x14ac:dyDescent="0.3">
      <c r="A72" s="186">
        <v>701</v>
      </c>
      <c r="B72" s="163">
        <v>140.91</v>
      </c>
      <c r="C72" s="164">
        <f t="shared" si="8"/>
        <v>0.79399141630900338</v>
      </c>
      <c r="D72" s="32" t="s">
        <v>0</v>
      </c>
      <c r="E72" s="167">
        <f t="shared" si="6"/>
        <v>55.701038611333942</v>
      </c>
      <c r="F72" s="167">
        <f t="shared" si="9"/>
        <v>0.79399141630900338</v>
      </c>
      <c r="G72" s="163"/>
      <c r="H72" s="168">
        <v>22.2</v>
      </c>
      <c r="I72" s="172" t="s">
        <v>0</v>
      </c>
      <c r="J72" s="168">
        <f t="shared" si="10"/>
        <v>22.2</v>
      </c>
      <c r="L72" s="167">
        <f t="shared" si="7"/>
        <v>39.855630260156019</v>
      </c>
      <c r="M72" s="164">
        <f t="shared" si="11"/>
        <v>1.0790381760672041</v>
      </c>
      <c r="N72" s="31"/>
    </row>
    <row r="73" spans="1:14" x14ac:dyDescent="0.3">
      <c r="A73" s="186">
        <v>791</v>
      </c>
      <c r="B73" s="163">
        <v>137.71</v>
      </c>
      <c r="C73" s="164">
        <f t="shared" si="8"/>
        <v>-2.2709530906252162</v>
      </c>
      <c r="D73" s="32" t="s">
        <v>0</v>
      </c>
      <c r="E73" s="167">
        <f t="shared" si="6"/>
        <v>54.436094153479509</v>
      </c>
      <c r="F73" s="167">
        <f t="shared" si="9"/>
        <v>-2.2709530906252162</v>
      </c>
      <c r="G73" s="163"/>
      <c r="H73" s="168">
        <v>21.62</v>
      </c>
      <c r="I73" s="172" t="s">
        <v>0</v>
      </c>
      <c r="J73" s="168">
        <f t="shared" si="10"/>
        <v>21.62</v>
      </c>
      <c r="L73" s="167">
        <f t="shared" si="7"/>
        <v>39.716295476754127</v>
      </c>
      <c r="M73" s="164">
        <f t="shared" si="11"/>
        <v>-0.34959874550318792</v>
      </c>
      <c r="N73" s="31"/>
    </row>
    <row r="74" spans="1:14" x14ac:dyDescent="0.3">
      <c r="A74" s="186">
        <v>883</v>
      </c>
      <c r="B74" s="163">
        <v>137.93</v>
      </c>
      <c r="C74" s="164">
        <f t="shared" si="8"/>
        <v>0.15975600900441922</v>
      </c>
      <c r="D74" s="32" t="s">
        <v>0</v>
      </c>
      <c r="E74" s="167">
        <f t="shared" si="6"/>
        <v>54.523059084956998</v>
      </c>
      <c r="F74" s="167">
        <f t="shared" si="9"/>
        <v>0.15975600900441922</v>
      </c>
      <c r="G74" s="163"/>
      <c r="H74" s="168">
        <v>22.01</v>
      </c>
      <c r="I74" s="172" t="s">
        <v>0</v>
      </c>
      <c r="J74" s="168">
        <f t="shared" si="10"/>
        <v>22.01</v>
      </c>
      <c r="L74" s="167">
        <f t="shared" si="7"/>
        <v>40.368241198103647</v>
      </c>
      <c r="M74" s="164">
        <f t="shared" si="11"/>
        <v>1.6415068765189833</v>
      </c>
      <c r="N74" s="31"/>
    </row>
    <row r="75" spans="1:14" x14ac:dyDescent="0.3">
      <c r="A75" s="186">
        <v>975</v>
      </c>
      <c r="B75" s="163">
        <v>140.61000000000001</v>
      </c>
      <c r="C75" s="164">
        <f t="shared" si="8"/>
        <v>1.9430145726093029</v>
      </c>
      <c r="D75" s="32" t="s">
        <v>0</v>
      </c>
      <c r="E75" s="167">
        <f t="shared" si="6"/>
        <v>55.58245006841009</v>
      </c>
      <c r="F75" s="167">
        <f t="shared" si="9"/>
        <v>1.9430145726093029</v>
      </c>
      <c r="G75" s="163"/>
      <c r="H75" s="168">
        <v>22.51</v>
      </c>
      <c r="I75" s="172" t="s">
        <v>0</v>
      </c>
      <c r="J75" s="168">
        <f t="shared" si="10"/>
        <v>22.51</v>
      </c>
      <c r="L75" s="167">
        <f t="shared" si="7"/>
        <v>40.498394677267754</v>
      </c>
      <c r="M75" s="164">
        <f t="shared" si="11"/>
        <v>0.32241553087584141</v>
      </c>
      <c r="N75" s="31"/>
    </row>
    <row r="76" spans="1:14" x14ac:dyDescent="0.3">
      <c r="A76" s="186">
        <v>1066</v>
      </c>
      <c r="B76" s="163">
        <v>140.27000000000001</v>
      </c>
      <c r="C76" s="164">
        <f t="shared" si="8"/>
        <v>-0.24180357015859411</v>
      </c>
      <c r="D76" s="32" t="s">
        <v>0</v>
      </c>
      <c r="E76" s="167">
        <f t="shared" si="6"/>
        <v>55.448049719763056</v>
      </c>
      <c r="F76" s="167">
        <f t="shared" si="9"/>
        <v>-0.24180357015859411</v>
      </c>
      <c r="G76" s="163"/>
      <c r="H76" s="168">
        <v>23.42</v>
      </c>
      <c r="I76" s="172" t="s">
        <v>0</v>
      </c>
      <c r="J76" s="168">
        <f t="shared" si="10"/>
        <v>23.42</v>
      </c>
      <c r="L76" s="167">
        <f t="shared" si="7"/>
        <v>42.237734452998325</v>
      </c>
      <c r="M76" s="164">
        <f t="shared" si="11"/>
        <v>4.2948363499131004</v>
      </c>
      <c r="N76" s="31"/>
    </row>
    <row r="77" spans="1:14" x14ac:dyDescent="0.3">
      <c r="A77" s="186">
        <v>1156</v>
      </c>
      <c r="B77" s="163">
        <v>144.63999999999999</v>
      </c>
      <c r="C77" s="164">
        <f t="shared" si="8"/>
        <v>3.1154202609253501</v>
      </c>
      <c r="D77" s="32" t="s">
        <v>0</v>
      </c>
      <c r="E77" s="167">
        <f t="shared" si="6"/>
        <v>57.175489495020514</v>
      </c>
      <c r="F77" s="167">
        <f t="shared" si="9"/>
        <v>3.1154202609253501</v>
      </c>
      <c r="G77" s="163"/>
      <c r="H77" s="168">
        <v>24.14</v>
      </c>
      <c r="I77" s="172" t="s">
        <v>0</v>
      </c>
      <c r="J77" s="168">
        <f t="shared" si="10"/>
        <v>24.14</v>
      </c>
      <c r="L77" s="167">
        <f t="shared" si="7"/>
        <v>42.220889078881228</v>
      </c>
      <c r="M77" s="164">
        <f t="shared" si="11"/>
        <v>-3.988228614828504E-2</v>
      </c>
      <c r="N77" s="31"/>
    </row>
    <row r="78" spans="1:14" x14ac:dyDescent="0.3">
      <c r="A78" s="186">
        <v>1248</v>
      </c>
      <c r="B78" s="163">
        <v>147.68</v>
      </c>
      <c r="C78" s="164">
        <f t="shared" si="8"/>
        <v>2.1017699115044364</v>
      </c>
      <c r="D78" s="32" t="s">
        <v>0</v>
      </c>
      <c r="E78" s="167">
        <f t="shared" si="6"/>
        <v>58.377186729982235</v>
      </c>
      <c r="F78" s="167">
        <f t="shared" si="9"/>
        <v>2.1017699115044364</v>
      </c>
      <c r="G78" s="163"/>
      <c r="H78" s="168">
        <v>23.95</v>
      </c>
      <c r="I78" s="172" t="s">
        <v>0</v>
      </c>
      <c r="J78" s="168">
        <f t="shared" si="10"/>
        <v>23.95</v>
      </c>
      <c r="L78" s="167">
        <f t="shared" si="7"/>
        <v>41.026300412142675</v>
      </c>
      <c r="M78" s="164">
        <f t="shared" si="11"/>
        <v>-2.8293782835948966</v>
      </c>
      <c r="N78" s="31"/>
    </row>
    <row r="79" spans="1:14" x14ac:dyDescent="0.3">
      <c r="A79" s="186">
        <v>1340</v>
      </c>
      <c r="B79" s="163">
        <v>148.31</v>
      </c>
      <c r="C79" s="164">
        <f t="shared" si="8"/>
        <v>0.42659804983748995</v>
      </c>
      <c r="D79" s="32" t="s">
        <v>0</v>
      </c>
      <c r="E79" s="167">
        <f t="shared" si="6"/>
        <v>58.626222670122331</v>
      </c>
      <c r="F79" s="167">
        <f t="shared" si="9"/>
        <v>0.42659804983748995</v>
      </c>
      <c r="G79" s="163"/>
      <c r="H79" s="168">
        <v>23.98</v>
      </c>
      <c r="I79" s="172" t="s">
        <v>0</v>
      </c>
      <c r="J79" s="168">
        <f t="shared" si="10"/>
        <v>23.98</v>
      </c>
      <c r="L79" s="167">
        <f t="shared" si="7"/>
        <v>40.903198104593088</v>
      </c>
      <c r="M79" s="164">
        <f t="shared" si="11"/>
        <v>-0.30005705197135857</v>
      </c>
      <c r="N79" s="31"/>
    </row>
    <row r="80" spans="1:14" x14ac:dyDescent="0.3">
      <c r="A80" s="186">
        <v>1431</v>
      </c>
      <c r="B80" s="163">
        <v>143.78</v>
      </c>
      <c r="C80" s="164">
        <f t="shared" si="8"/>
        <v>-3.0544130537387915</v>
      </c>
      <c r="D80" s="32" t="s">
        <v>0</v>
      </c>
      <c r="E80" s="167">
        <f t="shared" si="6"/>
        <v>56.835535671972146</v>
      </c>
      <c r="F80" s="167">
        <f t="shared" si="9"/>
        <v>-3.0544130537387915</v>
      </c>
      <c r="G80" s="163"/>
      <c r="H80" s="168">
        <v>23.12</v>
      </c>
      <c r="I80" s="172" t="s">
        <v>0</v>
      </c>
      <c r="J80" s="168">
        <f t="shared" si="10"/>
        <v>23.12</v>
      </c>
      <c r="L80" s="167">
        <f t="shared" si="7"/>
        <v>40.678775569984452</v>
      </c>
      <c r="M80" s="164">
        <f t="shared" si="11"/>
        <v>-0.54866745146617824</v>
      </c>
      <c r="N80" s="31"/>
    </row>
    <row r="81" spans="1:14" x14ac:dyDescent="0.3">
      <c r="A81" s="186">
        <v>1522</v>
      </c>
      <c r="B81" s="163">
        <v>143.33000000000001</v>
      </c>
      <c r="C81" s="164">
        <f t="shared" si="8"/>
        <v>-0.31297816107941356</v>
      </c>
      <c r="D81" s="32" t="s">
        <v>0</v>
      </c>
      <c r="E81" s="167">
        <f t="shared" si="6"/>
        <v>56.65765285758637</v>
      </c>
      <c r="F81" s="167">
        <f t="shared" si="9"/>
        <v>-0.31297816107941356</v>
      </c>
      <c r="G81" s="163"/>
      <c r="H81" s="168">
        <v>23.7</v>
      </c>
      <c r="I81" s="172" t="s">
        <v>0</v>
      </c>
      <c r="J81" s="168">
        <f t="shared" si="10"/>
        <v>23.7</v>
      </c>
      <c r="L81" s="167">
        <f t="shared" si="7"/>
        <v>41.830183222682876</v>
      </c>
      <c r="M81" s="164">
        <f t="shared" si="11"/>
        <v>2.8304874877994379</v>
      </c>
      <c r="N81" s="31"/>
    </row>
    <row r="82" spans="1:14" x14ac:dyDescent="0.3">
      <c r="A82" s="186">
        <v>1614</v>
      </c>
      <c r="B82" s="163">
        <v>143.05000000000001</v>
      </c>
      <c r="C82" s="164">
        <f t="shared" si="8"/>
        <v>-0.19535338031116956</v>
      </c>
      <c r="D82" s="32" t="s">
        <v>0</v>
      </c>
      <c r="E82" s="167">
        <f t="shared" si="6"/>
        <v>56.546970217524105</v>
      </c>
      <c r="F82" s="167">
        <f t="shared" si="9"/>
        <v>-0.19535338031116956</v>
      </c>
      <c r="G82" s="163"/>
      <c r="H82" s="168">
        <v>23.24</v>
      </c>
      <c r="I82" s="172" t="s">
        <v>0</v>
      </c>
      <c r="J82" s="168">
        <f t="shared" si="10"/>
        <v>23.24</v>
      </c>
      <c r="L82" s="167">
        <f t="shared" si="7"/>
        <v>41.098576830200955</v>
      </c>
      <c r="M82" s="164">
        <f t="shared" si="11"/>
        <v>-1.7489916039507114</v>
      </c>
      <c r="N82" s="31"/>
    </row>
    <row r="83" spans="1:14" x14ac:dyDescent="0.3">
      <c r="A83" s="186">
        <v>1706</v>
      </c>
      <c r="B83" s="163">
        <v>143.19999999999999</v>
      </c>
      <c r="C83" s="164">
        <f t="shared" si="8"/>
        <v>0.10485844110448284</v>
      </c>
      <c r="D83" s="32" t="s">
        <v>0</v>
      </c>
      <c r="E83" s="167">
        <f t="shared" si="6"/>
        <v>56.606264488986014</v>
      </c>
      <c r="F83" s="167">
        <f t="shared" si="9"/>
        <v>0.10485844110448284</v>
      </c>
      <c r="G83" s="163"/>
      <c r="H83" s="168">
        <v>23.48</v>
      </c>
      <c r="I83" s="172" t="s">
        <v>0</v>
      </c>
      <c r="J83" s="168">
        <f t="shared" si="10"/>
        <v>23.48</v>
      </c>
      <c r="L83" s="167">
        <f t="shared" si="7"/>
        <v>41.4795079872627</v>
      </c>
      <c r="M83" s="164">
        <f t="shared" si="11"/>
        <v>0.92687189299902606</v>
      </c>
      <c r="N83" s="31"/>
    </row>
    <row r="84" spans="1:14" x14ac:dyDescent="0.3">
      <c r="A84" s="186">
        <v>1797</v>
      </c>
      <c r="B84" s="163">
        <v>147.26</v>
      </c>
      <c r="C84" s="164">
        <f t="shared" si="8"/>
        <v>2.8351955307262644</v>
      </c>
      <c r="D84" s="32" t="s">
        <v>0</v>
      </c>
      <c r="E84" s="167">
        <f t="shared" si="6"/>
        <v>58.211162769888837</v>
      </c>
      <c r="F84" s="167">
        <f t="shared" si="9"/>
        <v>2.8351955307262644</v>
      </c>
      <c r="G84" s="163"/>
      <c r="H84" s="168">
        <v>24.68</v>
      </c>
      <c r="I84" s="172" t="s">
        <v>0</v>
      </c>
      <c r="J84" s="168">
        <f t="shared" si="10"/>
        <v>24.68</v>
      </c>
      <c r="L84" s="167">
        <f t="shared" si="7"/>
        <v>42.39736645969618</v>
      </c>
      <c r="M84" s="164">
        <f t="shared" si="11"/>
        <v>2.2127998063895316</v>
      </c>
      <c r="N84" s="31"/>
    </row>
    <row r="85" spans="1:14" x14ac:dyDescent="0.3">
      <c r="A85" s="186">
        <v>1887</v>
      </c>
      <c r="B85" s="163">
        <v>149.33000000000001</v>
      </c>
      <c r="C85" s="164">
        <f t="shared" si="8"/>
        <v>1.4056770338177538</v>
      </c>
      <c r="D85" s="32" t="s">
        <v>0</v>
      </c>
      <c r="E85" s="167">
        <f t="shared" si="6"/>
        <v>59.029423716063434</v>
      </c>
      <c r="F85" s="167">
        <f t="shared" si="9"/>
        <v>1.4056770338177538</v>
      </c>
      <c r="G85" s="163"/>
      <c r="H85" s="168">
        <v>25.15</v>
      </c>
      <c r="I85" s="172" t="s">
        <v>0</v>
      </c>
      <c r="J85" s="168">
        <f t="shared" si="10"/>
        <v>25.15</v>
      </c>
      <c r="L85" s="167">
        <f t="shared" si="7"/>
        <v>42.605870795848602</v>
      </c>
      <c r="M85" s="164">
        <f t="shared" si="11"/>
        <v>0.49178605551039034</v>
      </c>
      <c r="N85" s="31"/>
    </row>
    <row r="86" spans="1:14" x14ac:dyDescent="0.3">
      <c r="A86" s="186">
        <v>1979</v>
      </c>
      <c r="B86" s="163">
        <v>152.80000000000001</v>
      </c>
      <c r="C86" s="164">
        <f t="shared" si="8"/>
        <v>2.3237125828701632</v>
      </c>
      <c r="D86" s="32" t="s">
        <v>0</v>
      </c>
      <c r="E86" s="167">
        <f t="shared" si="6"/>
        <v>60.401097862549342</v>
      </c>
      <c r="F86" s="167">
        <f t="shared" si="9"/>
        <v>2.3237125828701632</v>
      </c>
      <c r="G86" s="163"/>
      <c r="H86" s="168">
        <v>25.51</v>
      </c>
      <c r="I86" s="172" t="s">
        <v>0</v>
      </c>
      <c r="J86" s="168">
        <f t="shared" si="10"/>
        <v>25.51</v>
      </c>
      <c r="L86" s="167">
        <f t="shared" si="7"/>
        <v>42.234331664055787</v>
      </c>
      <c r="M86" s="164">
        <f t="shared" si="11"/>
        <v>-0.87203740905353877</v>
      </c>
      <c r="N86" s="31"/>
    </row>
    <row r="87" spans="1:14" x14ac:dyDescent="0.3">
      <c r="A87" s="186">
        <v>2071</v>
      </c>
      <c r="B87" s="163">
        <v>155.81</v>
      </c>
      <c r="C87" s="164">
        <f t="shared" si="8"/>
        <v>1.9698952879581011</v>
      </c>
      <c r="D87" s="32" t="s">
        <v>0</v>
      </c>
      <c r="E87" s="167">
        <f t="shared" si="6"/>
        <v>61.590936243218664</v>
      </c>
      <c r="F87" s="167">
        <f t="shared" si="9"/>
        <v>1.9698952879581011</v>
      </c>
      <c r="G87" s="163"/>
      <c r="H87" s="168">
        <v>26.11</v>
      </c>
      <c r="I87" s="172" t="s">
        <v>0</v>
      </c>
      <c r="J87" s="168">
        <f t="shared" si="10"/>
        <v>26.11</v>
      </c>
      <c r="L87" s="167">
        <f t="shared" si="7"/>
        <v>42.392601237450393</v>
      </c>
      <c r="M87" s="164">
        <f t="shared" si="11"/>
        <v>0.3747415127899556</v>
      </c>
      <c r="N87" s="31"/>
    </row>
    <row r="88" spans="1:14" x14ac:dyDescent="0.3">
      <c r="A88" s="186">
        <v>2162</v>
      </c>
      <c r="B88" s="163">
        <v>162.22</v>
      </c>
      <c r="C88" s="164">
        <f t="shared" si="8"/>
        <v>4.1139849817084961</v>
      </c>
      <c r="D88" s="32" t="s">
        <v>0</v>
      </c>
      <c r="E88" s="167">
        <f t="shared" si="6"/>
        <v>64.124778110358335</v>
      </c>
      <c r="F88" s="167">
        <f t="shared" si="9"/>
        <v>4.1139849817084961</v>
      </c>
      <c r="G88" s="163"/>
      <c r="H88" s="168">
        <v>27.49</v>
      </c>
      <c r="I88" s="172" t="s">
        <v>0</v>
      </c>
      <c r="J88" s="168">
        <f t="shared" si="10"/>
        <v>27.49</v>
      </c>
      <c r="L88" s="167">
        <f t="shared" si="7"/>
        <v>42.869544051583127</v>
      </c>
      <c r="M88" s="164">
        <f t="shared" si="11"/>
        <v>1.1250614499008327</v>
      </c>
      <c r="N88" s="31"/>
    </row>
    <row r="89" spans="1:14" x14ac:dyDescent="0.3">
      <c r="A89" s="186">
        <v>2252</v>
      </c>
      <c r="B89" s="163">
        <v>168.88</v>
      </c>
      <c r="C89" s="164">
        <f t="shared" si="8"/>
        <v>4.1055356922697461</v>
      </c>
      <c r="D89" s="32" t="s">
        <v>0</v>
      </c>
      <c r="E89" s="167">
        <f t="shared" si="6"/>
        <v>66.757443763267872</v>
      </c>
      <c r="F89" s="167">
        <f t="shared" si="9"/>
        <v>4.1055356922697461</v>
      </c>
      <c r="G89" s="163"/>
      <c r="H89" s="168">
        <v>28.89</v>
      </c>
      <c r="I89" s="172" t="s">
        <v>0</v>
      </c>
      <c r="J89" s="168">
        <f t="shared" si="10"/>
        <v>28.89</v>
      </c>
      <c r="L89" s="167">
        <f t="shared" si="7"/>
        <v>43.276072856307039</v>
      </c>
      <c r="M89" s="164">
        <f t="shared" si="11"/>
        <v>0.9482928118730527</v>
      </c>
      <c r="N89" s="31"/>
    </row>
    <row r="90" spans="1:14" x14ac:dyDescent="0.3">
      <c r="A90" s="186">
        <v>2344</v>
      </c>
      <c r="B90" s="163">
        <v>170.74</v>
      </c>
      <c r="C90" s="164">
        <f t="shared" si="8"/>
        <v>1.1013737565135129</v>
      </c>
      <c r="D90" s="32" t="s">
        <v>0</v>
      </c>
      <c r="E90" s="167">
        <f t="shared" si="6"/>
        <v>67.49269272939577</v>
      </c>
      <c r="F90" s="167">
        <f t="shared" si="9"/>
        <v>1.1013737565135129</v>
      </c>
      <c r="G90" s="163"/>
      <c r="H90" s="168">
        <v>29.38</v>
      </c>
      <c r="I90" s="172" t="s">
        <v>0</v>
      </c>
      <c r="J90" s="168">
        <f t="shared" si="10"/>
        <v>29.38</v>
      </c>
      <c r="L90" s="167">
        <f t="shared" si="7"/>
        <v>43.53063837265428</v>
      </c>
      <c r="M90" s="164">
        <f t="shared" si="11"/>
        <v>0.58823617658767535</v>
      </c>
      <c r="N90" s="31"/>
    </row>
    <row r="91" spans="1:14" x14ac:dyDescent="0.3">
      <c r="A91" s="186">
        <v>2436</v>
      </c>
      <c r="B91" s="163">
        <v>173.9</v>
      </c>
      <c r="C91" s="164">
        <f t="shared" si="8"/>
        <v>1.8507672484479265</v>
      </c>
      <c r="D91" s="32" t="s">
        <v>0</v>
      </c>
      <c r="E91" s="167">
        <f t="shared" si="6"/>
        <v>68.741825381527022</v>
      </c>
      <c r="F91" s="167">
        <f t="shared" si="9"/>
        <v>1.8507672484479265</v>
      </c>
      <c r="G91" s="163"/>
      <c r="H91" s="168">
        <v>29.76</v>
      </c>
      <c r="I91" s="172" t="s">
        <v>0</v>
      </c>
      <c r="J91" s="168">
        <f t="shared" si="10"/>
        <v>29.76</v>
      </c>
      <c r="L91" s="167">
        <f t="shared" si="7"/>
        <v>43.292420349369138</v>
      </c>
      <c r="M91" s="164">
        <f t="shared" si="11"/>
        <v>-0.54724220041484362</v>
      </c>
      <c r="N91" s="31"/>
    </row>
    <row r="92" spans="1:14" x14ac:dyDescent="0.3">
      <c r="A92" s="186">
        <v>2527</v>
      </c>
      <c r="B92" s="163">
        <v>178.38</v>
      </c>
      <c r="C92" s="164">
        <f t="shared" si="8"/>
        <v>2.5761932144910737</v>
      </c>
      <c r="D92" s="32" t="s">
        <v>0</v>
      </c>
      <c r="E92" s="167">
        <f t="shared" si="6"/>
        <v>70.512747622523221</v>
      </c>
      <c r="F92" s="167">
        <f t="shared" si="9"/>
        <v>2.5761932144910737</v>
      </c>
      <c r="G92" s="163"/>
      <c r="H92" s="168">
        <v>31.49</v>
      </c>
      <c r="I92" s="172" t="s">
        <v>0</v>
      </c>
      <c r="J92" s="168">
        <f t="shared" si="10"/>
        <v>31.49</v>
      </c>
      <c r="L92" s="167">
        <f t="shared" si="7"/>
        <v>44.658591618888281</v>
      </c>
      <c r="M92" s="164">
        <f t="shared" si="11"/>
        <v>3.155682353848932</v>
      </c>
      <c r="N92" s="31"/>
    </row>
    <row r="93" spans="1:14" x14ac:dyDescent="0.3">
      <c r="A93" s="186">
        <v>2617</v>
      </c>
      <c r="B93" s="163">
        <v>178.52</v>
      </c>
      <c r="C93" s="164">
        <f t="shared" si="8"/>
        <v>7.8484134992717891E-2</v>
      </c>
      <c r="D93" s="32" t="s">
        <v>0</v>
      </c>
      <c r="E93" s="167">
        <f t="shared" si="6"/>
        <v>70.568088942554354</v>
      </c>
      <c r="F93" s="167">
        <f t="shared" si="9"/>
        <v>7.8484134992717891E-2</v>
      </c>
      <c r="G93" s="163"/>
      <c r="H93" s="168">
        <v>31.72</v>
      </c>
      <c r="I93" s="172" t="s">
        <v>0</v>
      </c>
      <c r="J93" s="168">
        <f t="shared" si="10"/>
        <v>31.72</v>
      </c>
      <c r="L93" s="167">
        <f t="shared" si="7"/>
        <v>44.949495551482947</v>
      </c>
      <c r="M93" s="164">
        <f t="shared" si="11"/>
        <v>0.65139522329142885</v>
      </c>
      <c r="N93" s="31"/>
    </row>
    <row r="94" spans="1:14" x14ac:dyDescent="0.3">
      <c r="A94" s="186">
        <v>2709</v>
      </c>
      <c r="B94" s="163">
        <v>179.22</v>
      </c>
      <c r="C94" s="164">
        <f t="shared" si="8"/>
        <v>0.39211292852341373</v>
      </c>
      <c r="D94" s="32" t="s">
        <v>0</v>
      </c>
      <c r="E94" s="167">
        <f t="shared" si="6"/>
        <v>70.844795542710017</v>
      </c>
      <c r="F94" s="167">
        <f t="shared" si="9"/>
        <v>0.39211292852341373</v>
      </c>
      <c r="G94" s="163"/>
      <c r="H94" s="168">
        <v>32.18</v>
      </c>
      <c r="I94" s="172" t="s">
        <v>0</v>
      </c>
      <c r="J94" s="168">
        <f t="shared" si="10"/>
        <v>32.18</v>
      </c>
      <c r="L94" s="167">
        <f t="shared" si="7"/>
        <v>45.423237872991997</v>
      </c>
      <c r="M94" s="164">
        <f t="shared" si="11"/>
        <v>1.0539435775568373</v>
      </c>
      <c r="N94" s="31"/>
    </row>
    <row r="95" spans="1:14" x14ac:dyDescent="0.3">
      <c r="A95" s="186">
        <v>2801</v>
      </c>
      <c r="B95" s="163">
        <v>177.26</v>
      </c>
      <c r="C95" s="164">
        <f t="shared" si="8"/>
        <v>-1.093627943309905</v>
      </c>
      <c r="D95" s="32" t="s">
        <v>0</v>
      </c>
      <c r="E95" s="167">
        <f t="shared" si="6"/>
        <v>70.070017062274175</v>
      </c>
      <c r="F95" s="167">
        <f t="shared" si="9"/>
        <v>-1.093627943309905</v>
      </c>
      <c r="G95" s="163"/>
      <c r="H95" s="168">
        <v>32.25</v>
      </c>
      <c r="I95" s="172" t="s">
        <v>0</v>
      </c>
      <c r="J95" s="168">
        <f t="shared" si="10"/>
        <v>32.25</v>
      </c>
      <c r="L95" s="167">
        <f t="shared" si="7"/>
        <v>46.025391960926839</v>
      </c>
      <c r="M95" s="164">
        <f t="shared" si="11"/>
        <v>1.3256520585752218</v>
      </c>
      <c r="N95" s="31"/>
    </row>
    <row r="96" spans="1:14" x14ac:dyDescent="0.3">
      <c r="A96" s="186">
        <v>2892</v>
      </c>
      <c r="B96" s="163">
        <v>167.44</v>
      </c>
      <c r="C96" s="164">
        <f t="shared" si="8"/>
        <v>-5.5398849148143974</v>
      </c>
      <c r="D96" s="32" t="s">
        <v>0</v>
      </c>
      <c r="E96" s="167">
        <f t="shared" si="6"/>
        <v>66.188218757233372</v>
      </c>
      <c r="F96" s="167">
        <f t="shared" si="9"/>
        <v>-5.5398849148143974</v>
      </c>
      <c r="G96" s="163"/>
      <c r="H96" s="168">
        <v>30.2</v>
      </c>
      <c r="I96" s="172" t="s">
        <v>0</v>
      </c>
      <c r="J96" s="168">
        <f t="shared" si="10"/>
        <v>30.2</v>
      </c>
      <c r="L96" s="167">
        <f t="shared" si="7"/>
        <v>45.627455409803716</v>
      </c>
      <c r="M96" s="164">
        <f t="shared" si="11"/>
        <v>-0.86460219928371496</v>
      </c>
      <c r="N96" s="31"/>
    </row>
    <row r="97" spans="1:14" x14ac:dyDescent="0.3">
      <c r="A97" s="186">
        <v>2983</v>
      </c>
      <c r="B97" s="163">
        <v>157.63</v>
      </c>
      <c r="C97" s="164">
        <f t="shared" si="8"/>
        <v>-5.858815097945536</v>
      </c>
      <c r="D97" s="32" t="s">
        <v>0</v>
      </c>
      <c r="E97" s="167">
        <f t="shared" si="6"/>
        <v>62.310373403623359</v>
      </c>
      <c r="F97" s="167">
        <f t="shared" si="9"/>
        <v>-5.858815097945536</v>
      </c>
      <c r="G97" s="163"/>
      <c r="H97" s="168">
        <v>27.72</v>
      </c>
      <c r="I97" s="172" t="s">
        <v>0</v>
      </c>
      <c r="J97" s="168">
        <f t="shared" si="10"/>
        <v>27.72</v>
      </c>
      <c r="L97" s="167">
        <f t="shared" si="7"/>
        <v>44.486974617276289</v>
      </c>
      <c r="M97" s="164">
        <f t="shared" si="11"/>
        <v>-2.4995494100737869</v>
      </c>
      <c r="N97" s="31"/>
    </row>
    <row r="98" spans="1:14" x14ac:dyDescent="0.3">
      <c r="A98" s="186">
        <v>3075</v>
      </c>
      <c r="B98" s="163">
        <v>158.04</v>
      </c>
      <c r="C98" s="164">
        <f t="shared" si="8"/>
        <v>0.26010277231491852</v>
      </c>
      <c r="D98" s="32" t="s">
        <v>0</v>
      </c>
      <c r="E98" s="167">
        <f t="shared" si="6"/>
        <v>62.472444412285959</v>
      </c>
      <c r="F98" s="167">
        <f t="shared" si="9"/>
        <v>0.26010277231491852</v>
      </c>
      <c r="G98" s="163"/>
      <c r="H98" s="168">
        <v>28.13</v>
      </c>
      <c r="I98" s="172" t="s">
        <v>0</v>
      </c>
      <c r="J98" s="168">
        <f t="shared" si="10"/>
        <v>28.13</v>
      </c>
      <c r="L98" s="167">
        <f t="shared" si="7"/>
        <v>45.027852302939337</v>
      </c>
      <c r="M98" s="164">
        <f t="shared" si="11"/>
        <v>1.2158113477399812</v>
      </c>
      <c r="N98" s="31"/>
    </row>
    <row r="99" spans="1:14" x14ac:dyDescent="0.3">
      <c r="A99" s="186">
        <v>3167</v>
      </c>
      <c r="B99" s="163">
        <v>161.87</v>
      </c>
      <c r="C99" s="164">
        <f t="shared" si="8"/>
        <v>2.4234371045305014</v>
      </c>
      <c r="D99" s="32" t="s">
        <v>0</v>
      </c>
      <c r="E99" s="167">
        <f t="shared" si="6"/>
        <v>63.986424810280489</v>
      </c>
      <c r="F99" s="167">
        <f t="shared" si="9"/>
        <v>2.4234371045305014</v>
      </c>
      <c r="G99" s="163"/>
      <c r="H99" s="168">
        <v>29.09</v>
      </c>
      <c r="I99" s="172" t="s">
        <v>0</v>
      </c>
      <c r="J99" s="168">
        <f t="shared" si="10"/>
        <v>29.09</v>
      </c>
      <c r="L99" s="167">
        <f t="shared" si="7"/>
        <v>45.462768214120011</v>
      </c>
      <c r="M99" s="164">
        <f t="shared" si="11"/>
        <v>0.96588197956819499</v>
      </c>
      <c r="N99" s="31"/>
    </row>
    <row r="100" spans="1:14" x14ac:dyDescent="0.3">
      <c r="A100" s="186">
        <v>3258</v>
      </c>
      <c r="B100" s="163">
        <v>167.37</v>
      </c>
      <c r="C100" s="164">
        <f t="shared" si="8"/>
        <v>3.3977883486748572</v>
      </c>
      <c r="D100" s="32" t="s">
        <v>0</v>
      </c>
      <c r="E100" s="167">
        <f t="shared" si="6"/>
        <v>66.160548097217799</v>
      </c>
      <c r="F100" s="167">
        <f t="shared" si="9"/>
        <v>3.3977883486748572</v>
      </c>
      <c r="G100" s="163"/>
      <c r="H100" s="168">
        <v>30.26</v>
      </c>
      <c r="I100" s="172" t="s">
        <v>0</v>
      </c>
      <c r="J100" s="168">
        <f t="shared" si="10"/>
        <v>30.26</v>
      </c>
      <c r="L100" s="167">
        <f t="shared" si="7"/>
        <v>45.73722689772049</v>
      </c>
      <c r="M100" s="164">
        <f t="shared" si="11"/>
        <v>0.60369989418118664</v>
      </c>
      <c r="N100" s="31"/>
    </row>
    <row r="101" spans="1:14" x14ac:dyDescent="0.3">
      <c r="A101" s="186">
        <v>3348</v>
      </c>
      <c r="B101" s="163">
        <v>174.23</v>
      </c>
      <c r="C101" s="164">
        <f t="shared" si="8"/>
        <v>4.0987034713508841</v>
      </c>
      <c r="D101" s="32" t="s">
        <v>0</v>
      </c>
      <c r="E101" s="167">
        <f t="shared" si="6"/>
        <v>68.872272778743238</v>
      </c>
      <c r="F101" s="167">
        <f t="shared" si="9"/>
        <v>4.0987034713508841</v>
      </c>
      <c r="G101" s="163"/>
      <c r="H101" s="168">
        <v>31.41</v>
      </c>
      <c r="I101" s="172" t="s">
        <v>0</v>
      </c>
      <c r="J101" s="168">
        <f t="shared" si="10"/>
        <v>31.41</v>
      </c>
      <c r="L101" s="167">
        <f t="shared" si="7"/>
        <v>45.606161569412293</v>
      </c>
      <c r="M101" s="164">
        <f t="shared" si="11"/>
        <v>-0.28656159806385029</v>
      </c>
      <c r="N101" s="31"/>
    </row>
    <row r="102" spans="1:14" x14ac:dyDescent="0.3">
      <c r="A102" s="186">
        <v>3440</v>
      </c>
      <c r="B102" s="163">
        <v>178.71</v>
      </c>
      <c r="C102" s="164">
        <f t="shared" si="8"/>
        <v>2.5713137806347985</v>
      </c>
      <c r="D102" s="32" t="s">
        <v>0</v>
      </c>
      <c r="E102" s="167">
        <f t="shared" si="6"/>
        <v>70.643195019739451</v>
      </c>
      <c r="F102" s="167">
        <f t="shared" si="9"/>
        <v>2.5713137806347985</v>
      </c>
      <c r="G102" s="163"/>
      <c r="H102" s="168">
        <v>32.770000000000003</v>
      </c>
      <c r="I102" s="172" t="s">
        <v>0</v>
      </c>
      <c r="J102" s="168">
        <f t="shared" si="10"/>
        <v>32.770000000000003</v>
      </c>
      <c r="L102" s="167">
        <f t="shared" si="7"/>
        <v>46.388049111939594</v>
      </c>
      <c r="M102" s="164">
        <f t="shared" si="11"/>
        <v>1.7144340054518148</v>
      </c>
      <c r="N102" s="31"/>
    </row>
    <row r="103" spans="1:14" x14ac:dyDescent="0.3">
      <c r="A103" s="186">
        <v>3532</v>
      </c>
      <c r="B103" s="163">
        <v>183.58</v>
      </c>
      <c r="C103" s="164">
        <f t="shared" si="8"/>
        <v>2.7250853337809966</v>
      </c>
      <c r="D103" s="32" t="s">
        <v>0</v>
      </c>
      <c r="E103" s="167">
        <f t="shared" si="6"/>
        <v>72.568282366536678</v>
      </c>
      <c r="F103" s="167">
        <f t="shared" si="9"/>
        <v>2.7250853337809966</v>
      </c>
      <c r="G103" s="163"/>
      <c r="H103" s="168">
        <v>33.92</v>
      </c>
      <c r="I103" s="172" t="s">
        <v>0</v>
      </c>
      <c r="J103" s="168">
        <f t="shared" si="10"/>
        <v>33.92</v>
      </c>
      <c r="L103" s="167">
        <f t="shared" si="7"/>
        <v>46.742183904357489</v>
      </c>
      <c r="M103" s="164">
        <f t="shared" si="11"/>
        <v>0.76341816307758936</v>
      </c>
      <c r="N103" s="31"/>
    </row>
    <row r="104" spans="1:14" ht="17.25" customHeight="1" x14ac:dyDescent="0.3">
      <c r="A104" s="186">
        <v>3623</v>
      </c>
      <c r="B104" s="163">
        <v>187.2</v>
      </c>
      <c r="C104" s="164">
        <f t="shared" si="8"/>
        <v>1.9718923630025031</v>
      </c>
      <c r="D104" s="32" t="s">
        <v>0</v>
      </c>
      <c r="E104" s="167">
        <f t="shared" si="6"/>
        <v>73.999250784484502</v>
      </c>
      <c r="F104" s="167">
        <f t="shared" si="9"/>
        <v>1.9718923630025031</v>
      </c>
      <c r="G104" s="163"/>
      <c r="H104" s="168">
        <v>35.46</v>
      </c>
      <c r="I104" s="172" t="s">
        <v>0</v>
      </c>
      <c r="J104" s="168">
        <f t="shared" si="10"/>
        <v>35.46</v>
      </c>
      <c r="L104" s="167">
        <f t="shared" si="7"/>
        <v>47.919404080554465</v>
      </c>
      <c r="M104" s="164">
        <f t="shared" si="11"/>
        <v>2.5185390965166921</v>
      </c>
      <c r="N104" s="31"/>
    </row>
    <row r="105" spans="1:14" x14ac:dyDescent="0.3">
      <c r="A105" s="186">
        <v>3713</v>
      </c>
      <c r="B105" s="163">
        <v>187.6</v>
      </c>
      <c r="C105" s="164">
        <f t="shared" si="8"/>
        <v>0.21367521367521292</v>
      </c>
      <c r="D105" s="32" t="s">
        <v>0</v>
      </c>
      <c r="E105" s="167">
        <f t="shared" si="6"/>
        <v>74.157368841716305</v>
      </c>
      <c r="F105" s="167">
        <f t="shared" si="9"/>
        <v>0.21367521367521292</v>
      </c>
      <c r="G105" s="163"/>
      <c r="H105" s="168">
        <v>35.82</v>
      </c>
      <c r="I105" s="172" t="s">
        <v>0</v>
      </c>
      <c r="J105" s="168">
        <f t="shared" si="10"/>
        <v>35.82</v>
      </c>
      <c r="L105" s="167">
        <f t="shared" si="7"/>
        <v>48.302684627950157</v>
      </c>
      <c r="M105" s="164">
        <f t="shared" si="11"/>
        <v>0.79984414403688753</v>
      </c>
      <c r="N105" s="50"/>
    </row>
    <row r="106" spans="1:14" x14ac:dyDescent="0.3">
      <c r="A106" s="186">
        <v>3805</v>
      </c>
      <c r="B106" s="163">
        <v>185.72</v>
      </c>
      <c r="C106" s="164">
        <f t="shared" si="8"/>
        <v>-1.0021321961620422</v>
      </c>
      <c r="D106" s="32" t="s">
        <v>0</v>
      </c>
      <c r="E106" s="167">
        <f t="shared" si="6"/>
        <v>73.414213972726827</v>
      </c>
      <c r="F106" s="167">
        <f t="shared" si="9"/>
        <v>-1.0021321961620422</v>
      </c>
      <c r="G106" s="163"/>
      <c r="H106" s="168">
        <v>35.64</v>
      </c>
      <c r="I106" s="172" t="s">
        <v>0</v>
      </c>
      <c r="J106" s="168">
        <f t="shared" si="10"/>
        <v>35.64</v>
      </c>
      <c r="L106" s="167">
        <f t="shared" si="7"/>
        <v>48.546457247693425</v>
      </c>
      <c r="M106" s="164">
        <f t="shared" si="11"/>
        <v>0.50467716571225285</v>
      </c>
      <c r="N106" s="50"/>
    </row>
    <row r="107" spans="1:14" x14ac:dyDescent="0.3">
      <c r="A107" s="186">
        <v>3897</v>
      </c>
      <c r="B107" s="163">
        <v>184.69</v>
      </c>
      <c r="C107" s="164">
        <f t="shared" si="8"/>
        <v>-0.5545983200516913</v>
      </c>
      <c r="D107" s="32" t="s">
        <v>0</v>
      </c>
      <c r="E107" s="167">
        <f t="shared" si="6"/>
        <v>73.007059975354935</v>
      </c>
      <c r="F107" s="167">
        <f t="shared" si="9"/>
        <v>-0.5545983200516913</v>
      </c>
      <c r="G107" s="163"/>
      <c r="H107" s="168">
        <v>35.14</v>
      </c>
      <c r="I107" s="172" t="s">
        <v>0</v>
      </c>
      <c r="J107" s="168">
        <f t="shared" si="10"/>
        <v>35.14</v>
      </c>
      <c r="L107" s="167">
        <f t="shared" si="7"/>
        <v>48.132331327767815</v>
      </c>
      <c r="M107" s="164">
        <f t="shared" si="11"/>
        <v>-0.85305075468774527</v>
      </c>
      <c r="N107" s="50"/>
    </row>
    <row r="108" spans="1:14" x14ac:dyDescent="0.3">
      <c r="A108" s="186">
        <v>3988</v>
      </c>
      <c r="B108" s="163">
        <v>185.91</v>
      </c>
      <c r="C108" s="164">
        <f t="shared" si="8"/>
        <v>0.66056635443174638</v>
      </c>
      <c r="D108" s="32" t="s">
        <v>0</v>
      </c>
      <c r="E108" s="167">
        <f t="shared" si="6"/>
        <v>73.489320049911939</v>
      </c>
      <c r="F108" s="167">
        <f t="shared" si="9"/>
        <v>0.66056635443174638</v>
      </c>
      <c r="G108" s="163"/>
      <c r="H108" s="168">
        <v>34.450000000000003</v>
      </c>
      <c r="I108" s="172" t="s">
        <v>0</v>
      </c>
      <c r="J108" s="168">
        <f t="shared" si="10"/>
        <v>34.450000000000003</v>
      </c>
      <c r="L108" s="167">
        <f t="shared" si="7"/>
        <v>46.8775598639401</v>
      </c>
      <c r="M108" s="164">
        <f t="shared" si="11"/>
        <v>-2.6069201910937423</v>
      </c>
      <c r="N108" s="50"/>
    </row>
    <row r="109" spans="1:14" x14ac:dyDescent="0.3">
      <c r="A109" s="186">
        <v>4078</v>
      </c>
      <c r="B109" s="163">
        <v>188.97</v>
      </c>
      <c r="C109" s="164">
        <f t="shared" si="8"/>
        <v>1.6459577214781307</v>
      </c>
      <c r="D109" s="32" t="s">
        <v>0</v>
      </c>
      <c r="E109" s="167">
        <f t="shared" si="6"/>
        <v>74.698923187735247</v>
      </c>
      <c r="F109" s="167">
        <f t="shared" si="9"/>
        <v>1.6459577214781307</v>
      </c>
      <c r="G109" s="163"/>
      <c r="H109" s="168">
        <v>35.03</v>
      </c>
      <c r="I109" s="172" t="s">
        <v>0</v>
      </c>
      <c r="J109" s="168">
        <f t="shared" si="10"/>
        <v>35.03</v>
      </c>
      <c r="L109" s="167">
        <f t="shared" si="7"/>
        <v>46.894919638883827</v>
      </c>
      <c r="M109" s="164">
        <f t="shared" si="11"/>
        <v>3.703216420418709E-2</v>
      </c>
      <c r="N109" s="50"/>
    </row>
    <row r="110" spans="1:14" x14ac:dyDescent="0.3">
      <c r="A110" s="186">
        <v>4170</v>
      </c>
      <c r="B110" s="163">
        <v>191.02</v>
      </c>
      <c r="C110" s="164">
        <f t="shared" si="8"/>
        <v>1.0848282796211084</v>
      </c>
      <c r="D110" s="32" t="s">
        <v>0</v>
      </c>
      <c r="E110" s="167">
        <f t="shared" si="6"/>
        <v>75.509278231048242</v>
      </c>
      <c r="F110" s="167">
        <f t="shared" si="9"/>
        <v>1.0848282796211084</v>
      </c>
      <c r="G110" s="163"/>
      <c r="H110" s="168">
        <v>35.11</v>
      </c>
      <c r="I110" s="172" t="s">
        <v>0</v>
      </c>
      <c r="J110" s="168">
        <f t="shared" si="10"/>
        <v>35.11</v>
      </c>
      <c r="L110" s="167">
        <f t="shared" si="7"/>
        <v>46.497597146364079</v>
      </c>
      <c r="M110" s="164">
        <f t="shared" si="11"/>
        <v>-0.84726127175256405</v>
      </c>
      <c r="N110" s="50"/>
    </row>
    <row r="111" spans="1:14" x14ac:dyDescent="0.3">
      <c r="A111" s="186">
        <v>4262</v>
      </c>
      <c r="B111" s="163">
        <v>193.26</v>
      </c>
      <c r="C111" s="164">
        <f t="shared" si="8"/>
        <v>1.1726520783164052</v>
      </c>
      <c r="D111" s="32" t="s">
        <v>0</v>
      </c>
      <c r="E111" s="167">
        <f t="shared" si="6"/>
        <v>76.394739351546349</v>
      </c>
      <c r="F111" s="167">
        <f t="shared" si="9"/>
        <v>1.1726520783164052</v>
      </c>
      <c r="G111" s="163"/>
      <c r="H111" s="168">
        <v>36.64</v>
      </c>
      <c r="I111" s="172" t="s">
        <v>0</v>
      </c>
      <c r="J111" s="168">
        <f t="shared" si="10"/>
        <v>36.64</v>
      </c>
      <c r="L111" s="167">
        <f t="shared" si="7"/>
        <v>47.961417646041554</v>
      </c>
      <c r="M111" s="164">
        <f t="shared" si="11"/>
        <v>3.1481637536445062</v>
      </c>
      <c r="N111" s="50"/>
    </row>
    <row r="112" spans="1:14" x14ac:dyDescent="0.3">
      <c r="A112" s="186">
        <v>4353</v>
      </c>
      <c r="B112" s="163">
        <v>194.37</v>
      </c>
      <c r="C112" s="164">
        <f t="shared" si="8"/>
        <v>0.57435579012730109</v>
      </c>
      <c r="D112" s="32" t="s">
        <v>0</v>
      </c>
      <c r="E112" s="167">
        <f t="shared" si="6"/>
        <v>76.833516960364619</v>
      </c>
      <c r="F112" s="167">
        <f t="shared" si="9"/>
        <v>0.57435579012730109</v>
      </c>
      <c r="G112" s="163"/>
      <c r="H112" s="168">
        <v>37.130000000000003</v>
      </c>
      <c r="I112" s="172" t="s">
        <v>0</v>
      </c>
      <c r="J112" s="168">
        <f t="shared" si="10"/>
        <v>37.130000000000003</v>
      </c>
      <c r="L112" s="167">
        <f t="shared" si="7"/>
        <v>48.325264115078717</v>
      </c>
      <c r="M112" s="164">
        <f t="shared" si="11"/>
        <v>0.75862325780771123</v>
      </c>
      <c r="N112" s="50"/>
    </row>
    <row r="113" spans="1:14" x14ac:dyDescent="0.3">
      <c r="A113" s="186">
        <v>4444</v>
      </c>
      <c r="B113" s="163">
        <v>197.52</v>
      </c>
      <c r="C113" s="164">
        <f t="shared" si="8"/>
        <v>1.6206204661213253</v>
      </c>
      <c r="D113" s="32" t="s">
        <v>0</v>
      </c>
      <c r="E113" s="167">
        <f t="shared" si="6"/>
        <v>78.078696661065081</v>
      </c>
      <c r="F113" s="167">
        <f t="shared" si="9"/>
        <v>1.6206204661213253</v>
      </c>
      <c r="G113" s="163"/>
      <c r="H113" s="168">
        <v>37.880000000000003</v>
      </c>
      <c r="I113" s="172" t="s">
        <v>0</v>
      </c>
      <c r="J113" s="168">
        <f t="shared" si="10"/>
        <v>37.880000000000003</v>
      </c>
      <c r="L113" s="167">
        <f t="shared" si="7"/>
        <v>48.515154094380961</v>
      </c>
      <c r="M113" s="164">
        <f t="shared" si="11"/>
        <v>0.39294142055810166</v>
      </c>
      <c r="N113" s="31"/>
    </row>
    <row r="114" spans="1:14" x14ac:dyDescent="0.3">
      <c r="A114" s="186">
        <v>4536</v>
      </c>
      <c r="B114" s="163">
        <v>200.43</v>
      </c>
      <c r="C114" s="164">
        <f t="shared" si="8"/>
        <v>1.473268529769145</v>
      </c>
      <c r="D114" s="32" t="s">
        <v>0</v>
      </c>
      <c r="E114" s="167">
        <f t="shared" si="6"/>
        <v>79.229005527426466</v>
      </c>
      <c r="F114" s="167">
        <f t="shared" si="9"/>
        <v>1.473268529769145</v>
      </c>
      <c r="G114" s="163"/>
      <c r="H114" s="168">
        <v>39.44</v>
      </c>
      <c r="I114" s="172" t="s">
        <v>0</v>
      </c>
      <c r="J114" s="168">
        <f t="shared" si="10"/>
        <v>39.44</v>
      </c>
      <c r="L114" s="167">
        <f t="shared" si="7"/>
        <v>49.7797488905085</v>
      </c>
      <c r="M114" s="164">
        <f t="shared" si="11"/>
        <v>2.6065975049103463</v>
      </c>
      <c r="N114" s="31"/>
    </row>
    <row r="115" spans="1:14" x14ac:dyDescent="0.3">
      <c r="A115" s="186">
        <v>4628</v>
      </c>
      <c r="B115" s="163">
        <v>202.84</v>
      </c>
      <c r="C115" s="164">
        <f t="shared" si="8"/>
        <v>1.2024148081624553</v>
      </c>
      <c r="D115" s="32" t="s">
        <v>0</v>
      </c>
      <c r="E115" s="167">
        <f t="shared" si="6"/>
        <v>80.18166682224809</v>
      </c>
      <c r="F115" s="167">
        <f t="shared" si="9"/>
        <v>1.2024148081624553</v>
      </c>
      <c r="G115" s="163"/>
      <c r="H115" s="168">
        <v>39.75</v>
      </c>
      <c r="I115" s="172" t="s">
        <v>0</v>
      </c>
      <c r="J115" s="168">
        <f t="shared" si="10"/>
        <v>39.75</v>
      </c>
      <c r="L115" s="167">
        <f t="shared" si="7"/>
        <v>49.574923514773488</v>
      </c>
      <c r="M115" s="164">
        <f t="shared" si="11"/>
        <v>-0.41146325624408231</v>
      </c>
      <c r="N115" s="31"/>
    </row>
    <row r="116" spans="1:14" x14ac:dyDescent="0.3">
      <c r="A116" s="186">
        <v>4719</v>
      </c>
      <c r="B116" s="163">
        <v>205.25</v>
      </c>
      <c r="C116" s="164">
        <f t="shared" si="8"/>
        <v>1.1881285742457059</v>
      </c>
      <c r="D116" s="32" t="s">
        <v>0</v>
      </c>
      <c r="E116" s="167">
        <f t="shared" si="6"/>
        <v>81.134328117069714</v>
      </c>
      <c r="F116" s="167">
        <f t="shared" si="9"/>
        <v>1.1881285742457059</v>
      </c>
      <c r="G116" s="163"/>
      <c r="H116" s="168">
        <v>40.299999999999997</v>
      </c>
      <c r="I116" s="172" t="s">
        <v>0</v>
      </c>
      <c r="J116" s="168">
        <f t="shared" si="10"/>
        <v>40.299999999999997</v>
      </c>
      <c r="L116" s="167">
        <f t="shared" si="7"/>
        <v>49.670713907744002</v>
      </c>
      <c r="M116" s="164">
        <f t="shared" si="11"/>
        <v>0.19322348110526466</v>
      </c>
      <c r="N116" s="31"/>
    </row>
    <row r="117" spans="1:14" x14ac:dyDescent="0.3">
      <c r="A117" s="186">
        <v>4809</v>
      </c>
      <c r="B117" s="163">
        <v>204.12</v>
      </c>
      <c r="C117" s="164">
        <f t="shared" si="8"/>
        <v>-0.55054811205845766</v>
      </c>
      <c r="D117" s="32" t="s">
        <v>0</v>
      </c>
      <c r="E117" s="167">
        <f t="shared" si="6"/>
        <v>80.687644605389877</v>
      </c>
      <c r="F117" s="167">
        <f t="shared" si="9"/>
        <v>-0.55054811205845766</v>
      </c>
      <c r="G117" s="163"/>
      <c r="H117" s="168">
        <v>39.68</v>
      </c>
      <c r="I117" s="172" t="s">
        <v>0</v>
      </c>
      <c r="J117" s="168">
        <f t="shared" si="10"/>
        <v>39.68</v>
      </c>
      <c r="L117" s="167">
        <f t="shared" si="7"/>
        <v>49.17729374064465</v>
      </c>
      <c r="M117" s="164">
        <f t="shared" si="11"/>
        <v>-0.99338247486397968</v>
      </c>
      <c r="N117" s="31"/>
    </row>
    <row r="118" spans="1:14" x14ac:dyDescent="0.3">
      <c r="A118" s="186">
        <v>4901</v>
      </c>
      <c r="B118" s="163">
        <v>202.99</v>
      </c>
      <c r="C118" s="164">
        <f t="shared" si="8"/>
        <v>-0.55359592396628798</v>
      </c>
      <c r="D118" s="32" t="s">
        <v>0</v>
      </c>
      <c r="E118" s="167">
        <f t="shared" si="6"/>
        <v>80.240961093710041</v>
      </c>
      <c r="F118" s="167">
        <f t="shared" si="9"/>
        <v>-0.55359592396628798</v>
      </c>
      <c r="G118" s="163"/>
      <c r="H118" s="168">
        <v>39.07</v>
      </c>
      <c r="I118" s="172" t="s">
        <v>0</v>
      </c>
      <c r="J118" s="168">
        <f t="shared" si="10"/>
        <v>39.07</v>
      </c>
      <c r="L118" s="167">
        <f t="shared" si="7"/>
        <v>48.690842516669001</v>
      </c>
      <c r="M118" s="164">
        <f t="shared" si="11"/>
        <v>-0.98917851507066556</v>
      </c>
      <c r="N118" s="31"/>
    </row>
    <row r="119" spans="1:14" x14ac:dyDescent="0.3">
      <c r="A119" s="186">
        <v>4993</v>
      </c>
      <c r="B119" s="163">
        <v>204.51</v>
      </c>
      <c r="C119" s="164">
        <f t="shared" si="8"/>
        <v>0.74880535986994179</v>
      </c>
      <c r="D119" s="32" t="s">
        <v>0</v>
      </c>
      <c r="E119" s="167">
        <f t="shared" si="6"/>
        <v>80.841809711190891</v>
      </c>
      <c r="F119" s="167">
        <f t="shared" si="9"/>
        <v>0.74880535986994179</v>
      </c>
      <c r="G119" s="163"/>
      <c r="H119" s="168">
        <v>39.81</v>
      </c>
      <c r="I119" s="172" t="s">
        <v>0</v>
      </c>
      <c r="J119" s="168">
        <f t="shared" si="10"/>
        <v>39.81</v>
      </c>
      <c r="L119" s="167">
        <f t="shared" si="7"/>
        <v>49.244320658112535</v>
      </c>
      <c r="M119" s="164">
        <f t="shared" si="11"/>
        <v>1.1367191710721647</v>
      </c>
      <c r="N119" s="31"/>
    </row>
    <row r="120" spans="1:14" x14ac:dyDescent="0.3">
      <c r="A120" s="186">
        <v>5084</v>
      </c>
      <c r="B120" s="163">
        <v>201.9</v>
      </c>
      <c r="C120" s="164">
        <f t="shared" si="8"/>
        <v>-1.2762212116766869</v>
      </c>
      <c r="D120" s="32" t="s">
        <v>0</v>
      </c>
      <c r="E120" s="167">
        <f t="shared" si="6"/>
        <v>79.810089387753365</v>
      </c>
      <c r="F120" s="167">
        <f t="shared" si="9"/>
        <v>-1.2762212116766869</v>
      </c>
      <c r="G120" s="163"/>
      <c r="H120" s="168">
        <v>39.590000000000003</v>
      </c>
      <c r="I120" s="172" t="s">
        <v>0</v>
      </c>
      <c r="J120" s="168">
        <f t="shared" si="10"/>
        <v>39.590000000000003</v>
      </c>
      <c r="L120" s="167">
        <f t="shared" si="7"/>
        <v>49.605257059234646</v>
      </c>
      <c r="M120" s="164">
        <f t="shared" si="11"/>
        <v>0.73295031040834235</v>
      </c>
      <c r="N120" s="31"/>
    </row>
    <row r="121" spans="1:14" x14ac:dyDescent="0.3">
      <c r="A121" s="186">
        <v>5174</v>
      </c>
      <c r="B121" s="163">
        <v>200.19</v>
      </c>
      <c r="C121" s="164">
        <f t="shared" si="8"/>
        <v>-0.84695393759287585</v>
      </c>
      <c r="D121" s="32" t="s">
        <v>0</v>
      </c>
      <c r="E121" s="167">
        <f t="shared" si="6"/>
        <v>79.13413469308739</v>
      </c>
      <c r="F121" s="167">
        <f t="shared" si="9"/>
        <v>-0.84695393759287585</v>
      </c>
      <c r="G121" s="163"/>
      <c r="H121" s="168">
        <v>39.07</v>
      </c>
      <c r="I121" s="172" t="s">
        <v>0</v>
      </c>
      <c r="J121" s="168">
        <f t="shared" si="10"/>
        <v>39.07</v>
      </c>
      <c r="L121" s="167">
        <f t="shared" si="7"/>
        <v>49.371867338321806</v>
      </c>
      <c r="M121" s="164">
        <f t="shared" si="11"/>
        <v>-0.47049392493651032</v>
      </c>
      <c r="N121" s="31"/>
    </row>
    <row r="122" spans="1:14" x14ac:dyDescent="0.3">
      <c r="A122" s="186">
        <v>5266</v>
      </c>
      <c r="B122" s="163">
        <v>200.54</v>
      </c>
      <c r="C122" s="164">
        <f t="shared" si="8"/>
        <v>0.17483390778760821</v>
      </c>
      <c r="D122" s="32" t="s">
        <v>0</v>
      </c>
      <c r="E122" s="167">
        <f t="shared" si="6"/>
        <v>79.272487993165228</v>
      </c>
      <c r="F122" s="167">
        <f t="shared" si="9"/>
        <v>0.17483390778760821</v>
      </c>
      <c r="G122" s="163"/>
      <c r="H122" s="168">
        <v>39.24</v>
      </c>
      <c r="I122" s="172" t="s">
        <v>0</v>
      </c>
      <c r="J122" s="168">
        <f t="shared" si="10"/>
        <v>39.24</v>
      </c>
      <c r="L122" s="167">
        <f t="shared" si="7"/>
        <v>49.500149412975688</v>
      </c>
      <c r="M122" s="164">
        <f t="shared" si="11"/>
        <v>0.25982828191370988</v>
      </c>
      <c r="N122" s="31"/>
    </row>
    <row r="123" spans="1:14" x14ac:dyDescent="0.3">
      <c r="A123" s="186">
        <v>5358</v>
      </c>
      <c r="B123" s="163">
        <v>195.97</v>
      </c>
      <c r="C123" s="164">
        <f t="shared" si="8"/>
        <v>-2.2788471127954457</v>
      </c>
      <c r="D123" s="32" t="s">
        <v>0</v>
      </c>
      <c r="E123" s="167">
        <f t="shared" si="6"/>
        <v>77.465989189291861</v>
      </c>
      <c r="F123" s="167">
        <f t="shared" si="9"/>
        <v>-2.2788471127954457</v>
      </c>
      <c r="G123" s="163"/>
      <c r="H123" s="168">
        <v>39.47</v>
      </c>
      <c r="I123" s="172" t="s">
        <v>0</v>
      </c>
      <c r="J123" s="168">
        <f t="shared" si="10"/>
        <v>39.47</v>
      </c>
      <c r="L123" s="167">
        <f t="shared" si="7"/>
        <v>50.951392234278657</v>
      </c>
      <c r="M123" s="164">
        <f t="shared" si="11"/>
        <v>2.9317948299415697</v>
      </c>
      <c r="N123" s="31"/>
    </row>
    <row r="124" spans="1:14" ht="15.75" customHeight="1" x14ac:dyDescent="0.3">
      <c r="A124" s="186">
        <v>5449</v>
      </c>
      <c r="B124" s="163">
        <v>187.11</v>
      </c>
      <c r="C124" s="164">
        <f t="shared" si="8"/>
        <v>-4.5211001683931107</v>
      </c>
      <c r="D124" s="32" t="s">
        <v>0</v>
      </c>
      <c r="E124" s="167">
        <f t="shared" si="6"/>
        <v>73.963674221607391</v>
      </c>
      <c r="F124" s="167">
        <f t="shared" si="9"/>
        <v>-4.5211001683931107</v>
      </c>
      <c r="G124" s="163"/>
      <c r="H124" s="168">
        <v>37.549999999999997</v>
      </c>
      <c r="I124" s="172" t="s">
        <v>0</v>
      </c>
      <c r="J124" s="168">
        <f t="shared" si="10"/>
        <v>37.549999999999997</v>
      </c>
      <c r="L124" s="167">
        <f t="shared" si="7"/>
        <v>50.768164771660743</v>
      </c>
      <c r="M124" s="164">
        <f t="shared" si="11"/>
        <v>-0.35961227865063394</v>
      </c>
      <c r="N124" s="31"/>
    </row>
    <row r="125" spans="1:14" x14ac:dyDescent="0.3">
      <c r="A125" s="186">
        <v>5539</v>
      </c>
      <c r="B125" s="163">
        <v>188.71</v>
      </c>
      <c r="C125" s="164">
        <f t="shared" si="8"/>
        <v>0.85511196622307661</v>
      </c>
      <c r="D125" s="32" t="s">
        <v>0</v>
      </c>
      <c r="E125" s="167">
        <f t="shared" si="6"/>
        <v>74.596146450534604</v>
      </c>
      <c r="F125" s="167">
        <f t="shared" si="9"/>
        <v>0.85511196622307661</v>
      </c>
      <c r="G125" s="163"/>
      <c r="H125" s="168">
        <v>38.630000000000003</v>
      </c>
      <c r="I125" s="172" t="s">
        <v>0</v>
      </c>
      <c r="J125" s="168">
        <f t="shared" si="10"/>
        <v>38.630000000000003</v>
      </c>
      <c r="L125" s="167">
        <f t="shared" si="7"/>
        <v>51.785516863952097</v>
      </c>
      <c r="M125" s="164">
        <f t="shared" si="11"/>
        <v>2.0039174093983592</v>
      </c>
      <c r="N125" s="31"/>
    </row>
    <row r="126" spans="1:14" x14ac:dyDescent="0.3">
      <c r="A126" s="186">
        <v>5631</v>
      </c>
      <c r="B126" s="163">
        <v>189.26</v>
      </c>
      <c r="C126" s="164">
        <f t="shared" si="8"/>
        <v>0.29145249324358247</v>
      </c>
      <c r="D126" s="32" t="s">
        <v>0</v>
      </c>
      <c r="E126" s="167">
        <f t="shared" si="6"/>
        <v>74.813558779228316</v>
      </c>
      <c r="F126" s="167">
        <f t="shared" si="9"/>
        <v>0.29145249324358247</v>
      </c>
      <c r="G126" s="163"/>
      <c r="H126" s="168">
        <v>39.090000000000003</v>
      </c>
      <c r="I126" s="172" t="s">
        <v>0</v>
      </c>
      <c r="J126" s="168">
        <f t="shared" si="10"/>
        <v>39.090000000000003</v>
      </c>
      <c r="L126" s="167">
        <f t="shared" si="7"/>
        <v>52.249887103155935</v>
      </c>
      <c r="M126" s="164">
        <f t="shared" si="11"/>
        <v>0.89671836321303378</v>
      </c>
      <c r="N126" s="31"/>
    </row>
    <row r="127" spans="1:14" x14ac:dyDescent="0.3">
      <c r="A127" s="186">
        <v>5723</v>
      </c>
      <c r="B127" s="163">
        <v>193.74</v>
      </c>
      <c r="C127" s="164">
        <f t="shared" si="8"/>
        <v>2.367114023037109</v>
      </c>
      <c r="D127" s="32" t="s">
        <v>0</v>
      </c>
      <c r="E127" s="167">
        <f t="shared" si="6"/>
        <v>76.584481020224544</v>
      </c>
      <c r="F127" s="167">
        <f t="shared" si="9"/>
        <v>2.367114023037109</v>
      </c>
      <c r="G127" s="163"/>
      <c r="H127" s="168">
        <v>39.97</v>
      </c>
      <c r="I127" s="172" t="s">
        <v>0</v>
      </c>
      <c r="J127" s="168">
        <f t="shared" si="10"/>
        <v>39.97</v>
      </c>
      <c r="L127" s="167">
        <f t="shared" si="7"/>
        <v>52.19073037714346</v>
      </c>
      <c r="M127" s="164">
        <f t="shared" si="11"/>
        <v>-0.11321885901051099</v>
      </c>
      <c r="N127" s="31"/>
    </row>
    <row r="128" spans="1:14" x14ac:dyDescent="0.3">
      <c r="A128" s="186">
        <v>5814</v>
      </c>
      <c r="B128" s="163">
        <v>202.81</v>
      </c>
      <c r="C128" s="164">
        <f t="shared" si="8"/>
        <v>4.681531950036133</v>
      </c>
      <c r="D128" s="32" t="s">
        <v>0</v>
      </c>
      <c r="E128" s="167">
        <f t="shared" si="6"/>
        <v>80.16980796795572</v>
      </c>
      <c r="F128" s="167">
        <f t="shared" si="9"/>
        <v>4.681531950036133</v>
      </c>
      <c r="G128" s="163"/>
      <c r="H128" s="168">
        <v>42.88</v>
      </c>
      <c r="I128" s="172" t="s">
        <v>0</v>
      </c>
      <c r="J128" s="168">
        <f t="shared" si="10"/>
        <v>42.88</v>
      </c>
      <c r="L128" s="167">
        <f t="shared" si="7"/>
        <v>53.486469640964287</v>
      </c>
      <c r="M128" s="164">
        <f t="shared" si="11"/>
        <v>2.4827000014322254</v>
      </c>
      <c r="N128" s="31"/>
    </row>
    <row r="129" spans="1:14" x14ac:dyDescent="0.3">
      <c r="A129" s="186">
        <v>5905</v>
      </c>
      <c r="B129" s="163">
        <v>208.15</v>
      </c>
      <c r="C129" s="164">
        <f t="shared" si="8"/>
        <v>2.6330062620186334</v>
      </c>
      <c r="D129" s="32" t="s">
        <v>0</v>
      </c>
      <c r="E129" s="167">
        <f t="shared" si="6"/>
        <v>82.280684032000309</v>
      </c>
      <c r="F129" s="167">
        <f t="shared" si="9"/>
        <v>2.6330062620186334</v>
      </c>
      <c r="G129" s="163"/>
      <c r="H129" s="168">
        <v>46.31</v>
      </c>
      <c r="I129" s="172" t="s">
        <v>0</v>
      </c>
      <c r="J129" s="168">
        <f t="shared" si="10"/>
        <v>46.31</v>
      </c>
      <c r="L129" s="167">
        <f t="shared" si="7"/>
        <v>56.282954553451795</v>
      </c>
      <c r="M129" s="164">
        <f t="shared" si="11"/>
        <v>5.2283968847809836</v>
      </c>
      <c r="N129" s="31"/>
    </row>
    <row r="130" spans="1:14" x14ac:dyDescent="0.3">
      <c r="A130" s="186">
        <v>5997</v>
      </c>
      <c r="B130" s="163">
        <v>207.53</v>
      </c>
      <c r="C130" s="164">
        <f t="shared" si="8"/>
        <v>-0.29786211866442702</v>
      </c>
      <c r="D130" s="32" t="s">
        <v>0</v>
      </c>
      <c r="E130" s="167">
        <f t="shared" si="6"/>
        <v>82.03560104329101</v>
      </c>
      <c r="F130" s="167">
        <f t="shared" si="9"/>
        <v>-0.29786211866442702</v>
      </c>
      <c r="G130" s="163"/>
      <c r="H130" s="168">
        <v>47.14</v>
      </c>
      <c r="I130" s="172" t="s">
        <v>0</v>
      </c>
      <c r="J130" s="168">
        <f t="shared" si="10"/>
        <v>47.14</v>
      </c>
      <c r="L130" s="167">
        <f t="shared" si="7"/>
        <v>57.462856857870456</v>
      </c>
      <c r="M130" s="164">
        <f t="shared" si="11"/>
        <v>2.096375916616311</v>
      </c>
      <c r="N130" s="31"/>
    </row>
    <row r="131" spans="1:14" x14ac:dyDescent="0.3">
      <c r="A131" s="186">
        <v>6089</v>
      </c>
      <c r="B131" s="163">
        <v>208.43</v>
      </c>
      <c r="C131" s="164">
        <f t="shared" si="8"/>
        <v>0.43367224015804506</v>
      </c>
      <c r="D131" s="32" t="s">
        <v>0</v>
      </c>
      <c r="E131" s="167">
        <f t="shared" si="6"/>
        <v>82.39136667206256</v>
      </c>
      <c r="F131" s="167">
        <f t="shared" si="9"/>
        <v>0.43367224015804506</v>
      </c>
      <c r="G131" s="163"/>
      <c r="H131" s="168">
        <v>47.84</v>
      </c>
      <c r="I131" s="172" t="s">
        <v>0</v>
      </c>
      <c r="J131" s="168">
        <f t="shared" si="10"/>
        <v>47.84</v>
      </c>
      <c r="L131" s="167">
        <f t="shared" si="7"/>
        <v>58.06433602493172</v>
      </c>
      <c r="M131" s="164">
        <f t="shared" si="11"/>
        <v>1.046726877065951</v>
      </c>
      <c r="N131" s="31"/>
    </row>
    <row r="132" spans="1:14" ht="15.75" customHeight="1" x14ac:dyDescent="0.3">
      <c r="A132" s="186">
        <v>6180</v>
      </c>
      <c r="B132" s="163">
        <v>208.64</v>
      </c>
      <c r="C132" s="164">
        <f t="shared" si="8"/>
        <v>0.10075325049176964</v>
      </c>
      <c r="D132" s="32" t="s">
        <v>0</v>
      </c>
      <c r="E132" s="167">
        <f t="shared" si="6"/>
        <v>82.474378652109252</v>
      </c>
      <c r="F132" s="167">
        <f t="shared" si="9"/>
        <v>0.10075325049176964</v>
      </c>
      <c r="G132" s="163"/>
      <c r="H132" s="168">
        <v>51.92</v>
      </c>
      <c r="I132" s="172" t="s">
        <v>0</v>
      </c>
      <c r="J132" s="168">
        <f t="shared" si="10"/>
        <v>51.92</v>
      </c>
      <c r="L132" s="167">
        <f t="shared" si="7"/>
        <v>62.952884093867823</v>
      </c>
      <c r="M132" s="164">
        <f t="shared" si="11"/>
        <v>8.4191922333134883</v>
      </c>
      <c r="N132" s="31"/>
    </row>
    <row r="133" spans="1:14" x14ac:dyDescent="0.3">
      <c r="A133" s="186">
        <v>6270</v>
      </c>
      <c r="B133" s="163">
        <v>203.4</v>
      </c>
      <c r="C133" s="164">
        <f t="shared" si="8"/>
        <v>-2.511503067484655</v>
      </c>
      <c r="D133" s="32" t="s">
        <v>0</v>
      </c>
      <c r="E133" s="167">
        <f t="shared" ref="E133:E196" si="12">E134/(1+(F134/100))</f>
        <v>80.40303210237262</v>
      </c>
      <c r="F133" s="167">
        <f t="shared" si="9"/>
        <v>-2.511503067484655</v>
      </c>
      <c r="G133" s="163"/>
      <c r="H133" s="168">
        <v>53.2</v>
      </c>
      <c r="I133" s="172" t="s">
        <v>0</v>
      </c>
      <c r="J133" s="168">
        <f t="shared" si="10"/>
        <v>53.2</v>
      </c>
      <c r="L133" s="167">
        <f t="shared" ref="L133:L196" si="13">(J133/E133)*100</f>
        <v>66.166658904434669</v>
      </c>
      <c r="M133" s="164">
        <f t="shared" si="11"/>
        <v>5.1050477779141179</v>
      </c>
      <c r="N133" s="31"/>
    </row>
    <row r="134" spans="1:14" x14ac:dyDescent="0.3">
      <c r="A134" s="186">
        <v>6362</v>
      </c>
      <c r="B134" s="163">
        <v>210.64</v>
      </c>
      <c r="C134" s="164">
        <f t="shared" ref="C134:C197" si="14">((B134/B133)-1)*100</f>
        <v>3.5594886922320379</v>
      </c>
      <c r="D134" s="32" t="s">
        <v>0</v>
      </c>
      <c r="E134" s="167">
        <f t="shared" si="12"/>
        <v>83.264968938268268</v>
      </c>
      <c r="F134" s="167">
        <f t="shared" ref="F134:F197" si="15">C134</f>
        <v>3.5594886922320379</v>
      </c>
      <c r="G134" s="163"/>
      <c r="H134" s="168">
        <v>60.9</v>
      </c>
      <c r="I134" s="172" t="s">
        <v>0</v>
      </c>
      <c r="J134" s="168">
        <f t="shared" ref="J134:J197" si="16">H134</f>
        <v>60.9</v>
      </c>
      <c r="L134" s="167">
        <f t="shared" si="13"/>
        <v>73.140002063953915</v>
      </c>
      <c r="M134" s="164">
        <f t="shared" si="11"/>
        <v>10.539058908189602</v>
      </c>
      <c r="N134" s="31"/>
    </row>
    <row r="135" spans="1:14" x14ac:dyDescent="0.3">
      <c r="A135" s="186">
        <v>6454</v>
      </c>
      <c r="B135" s="163">
        <v>211.98</v>
      </c>
      <c r="C135" s="164">
        <f t="shared" si="14"/>
        <v>0.63615647550323562</v>
      </c>
      <c r="D135" s="32" t="s">
        <v>0</v>
      </c>
      <c r="E135" s="167">
        <f t="shared" si="12"/>
        <v>83.794664429994825</v>
      </c>
      <c r="F135" s="167">
        <f t="shared" si="15"/>
        <v>0.63615647550323562</v>
      </c>
      <c r="G135" s="163"/>
      <c r="H135" s="168">
        <v>63.17</v>
      </c>
      <c r="I135" s="172" t="s">
        <v>0</v>
      </c>
      <c r="J135" s="168">
        <f t="shared" si="16"/>
        <v>63.17</v>
      </c>
      <c r="L135" s="167">
        <f t="shared" si="13"/>
        <v>75.386661465509619</v>
      </c>
      <c r="M135" s="164">
        <f t="shared" ref="M135:M198" si="17">((L135/L134)-1)*100</f>
        <v>3.0717245531264981</v>
      </c>
      <c r="N135" s="31"/>
    </row>
    <row r="136" spans="1:14" x14ac:dyDescent="0.3">
      <c r="A136" s="186">
        <v>6545</v>
      </c>
      <c r="B136" s="163">
        <v>219.7</v>
      </c>
      <c r="C136" s="164">
        <f t="shared" si="14"/>
        <v>3.6418530050004616</v>
      </c>
      <c r="D136" s="32" t="s">
        <v>0</v>
      </c>
      <c r="E136" s="167">
        <f t="shared" si="12"/>
        <v>86.846342934568639</v>
      </c>
      <c r="F136" s="167">
        <f t="shared" si="15"/>
        <v>3.6418530050004616</v>
      </c>
      <c r="G136" s="163"/>
      <c r="H136" s="168">
        <v>64.89</v>
      </c>
      <c r="I136" s="172" t="s">
        <v>0</v>
      </c>
      <c r="J136" s="168">
        <f t="shared" si="16"/>
        <v>64.89</v>
      </c>
      <c r="L136" s="167">
        <f t="shared" si="13"/>
        <v>74.718172127166156</v>
      </c>
      <c r="M136" s="164">
        <f t="shared" si="17"/>
        <v>-0.88674750326926954</v>
      </c>
      <c r="N136" s="31"/>
    </row>
    <row r="137" spans="1:14" x14ac:dyDescent="0.3">
      <c r="A137" s="186">
        <v>6635</v>
      </c>
      <c r="B137" s="163">
        <v>229.84</v>
      </c>
      <c r="C137" s="164">
        <f t="shared" si="14"/>
        <v>4.6153846153846212</v>
      </c>
      <c r="D137" s="32" t="s">
        <v>0</v>
      </c>
      <c r="E137" s="167">
        <f t="shared" si="12"/>
        <v>90.854635685394896</v>
      </c>
      <c r="F137" s="167">
        <f t="shared" si="15"/>
        <v>4.6153846153846212</v>
      </c>
      <c r="G137" s="163"/>
      <c r="H137" s="168">
        <v>67.239999999999995</v>
      </c>
      <c r="I137" s="172" t="s">
        <v>0</v>
      </c>
      <c r="J137" s="168">
        <f t="shared" si="16"/>
        <v>67.239999999999995</v>
      </c>
      <c r="L137" s="167">
        <f t="shared" si="13"/>
        <v>74.008331542744813</v>
      </c>
      <c r="M137" s="164">
        <f t="shared" si="17"/>
        <v>-0.95002402255401908</v>
      </c>
      <c r="N137" s="31"/>
    </row>
    <row r="138" spans="1:14" x14ac:dyDescent="0.3">
      <c r="A138" s="186">
        <v>6727</v>
      </c>
      <c r="B138" s="163">
        <v>248.53</v>
      </c>
      <c r="C138" s="164">
        <f t="shared" si="14"/>
        <v>8.1317438217890725</v>
      </c>
      <c r="D138" s="32" t="s">
        <v>0</v>
      </c>
      <c r="E138" s="167">
        <f t="shared" si="12"/>
        <v>98.242701909550959</v>
      </c>
      <c r="F138" s="167">
        <f t="shared" si="15"/>
        <v>8.1317438217890725</v>
      </c>
      <c r="G138" s="163"/>
      <c r="H138" s="168">
        <v>75.37</v>
      </c>
      <c r="I138" s="172" t="s">
        <v>0</v>
      </c>
      <c r="J138" s="168">
        <f t="shared" si="16"/>
        <v>75.37</v>
      </c>
      <c r="L138" s="167">
        <f t="shared" si="13"/>
        <v>76.718166881638552</v>
      </c>
      <c r="M138" s="164">
        <f t="shared" si="17"/>
        <v>3.6615274015853627</v>
      </c>
      <c r="N138" s="31"/>
    </row>
    <row r="139" spans="1:14" x14ac:dyDescent="0.3">
      <c r="A139" s="186">
        <v>6819</v>
      </c>
      <c r="B139" s="163">
        <v>254.6</v>
      </c>
      <c r="C139" s="164">
        <f t="shared" si="14"/>
        <v>2.4423610831690201</v>
      </c>
      <c r="D139" s="32" t="s">
        <v>0</v>
      </c>
      <c r="E139" s="167">
        <f t="shared" si="12"/>
        <v>100.64214342804358</v>
      </c>
      <c r="F139" s="167">
        <f t="shared" si="15"/>
        <v>2.4423610831690201</v>
      </c>
      <c r="G139" s="163"/>
      <c r="H139" s="168">
        <v>81.819999999999993</v>
      </c>
      <c r="I139" s="172" t="s">
        <v>0</v>
      </c>
      <c r="J139" s="168">
        <f t="shared" si="16"/>
        <v>81.819999999999993</v>
      </c>
      <c r="L139" s="167">
        <f t="shared" si="13"/>
        <v>81.297950553387295</v>
      </c>
      <c r="M139" s="164">
        <f t="shared" si="17"/>
        <v>5.9696208315489052</v>
      </c>
      <c r="N139" s="31"/>
    </row>
    <row r="140" spans="1:14" x14ac:dyDescent="0.3">
      <c r="A140" s="186">
        <v>6910</v>
      </c>
      <c r="B140" s="163">
        <v>244.35</v>
      </c>
      <c r="C140" s="164">
        <f t="shared" si="14"/>
        <v>-4.0259230164964688</v>
      </c>
      <c r="D140" s="32" t="s">
        <v>0</v>
      </c>
      <c r="E140" s="167">
        <f t="shared" si="12"/>
        <v>96.590368211478591</v>
      </c>
      <c r="F140" s="167">
        <f t="shared" si="15"/>
        <v>-4.0259230164964688</v>
      </c>
      <c r="G140" s="163"/>
      <c r="H140" s="168">
        <v>81.81</v>
      </c>
      <c r="I140" s="172" t="s">
        <v>0</v>
      </c>
      <c r="J140" s="168">
        <f t="shared" si="16"/>
        <v>81.81</v>
      </c>
      <c r="L140" s="167">
        <f t="shared" si="13"/>
        <v>84.697886046859367</v>
      </c>
      <c r="M140" s="164">
        <f t="shared" si="17"/>
        <v>4.182067900025821</v>
      </c>
      <c r="N140" s="31"/>
    </row>
    <row r="141" spans="1:14" x14ac:dyDescent="0.3">
      <c r="A141" s="186">
        <v>7000</v>
      </c>
      <c r="B141" s="163">
        <v>229.01</v>
      </c>
      <c r="C141" s="164">
        <f t="shared" si="14"/>
        <v>-6.2778800900347935</v>
      </c>
      <c r="D141" s="32" t="s">
        <v>0</v>
      </c>
      <c r="E141" s="167">
        <f t="shared" si="12"/>
        <v>90.526540716638877</v>
      </c>
      <c r="F141" s="167">
        <f t="shared" si="15"/>
        <v>-6.2778800900347935</v>
      </c>
      <c r="G141" s="163"/>
      <c r="H141" s="168">
        <v>77.97</v>
      </c>
      <c r="I141" s="172" t="s">
        <v>0</v>
      </c>
      <c r="J141" s="168">
        <f t="shared" si="16"/>
        <v>77.97</v>
      </c>
      <c r="L141" s="167">
        <f t="shared" si="13"/>
        <v>86.129437160376355</v>
      </c>
      <c r="M141" s="164">
        <f t="shared" si="17"/>
        <v>1.6901851750172225</v>
      </c>
      <c r="N141" s="31"/>
    </row>
    <row r="142" spans="1:14" x14ac:dyDescent="0.3">
      <c r="A142" s="186">
        <v>7092</v>
      </c>
      <c r="B142" s="163">
        <v>228</v>
      </c>
      <c r="C142" s="164">
        <f t="shared" si="14"/>
        <v>-0.44102877603597879</v>
      </c>
      <c r="D142" s="32" t="s">
        <v>0</v>
      </c>
      <c r="E142" s="167">
        <f t="shared" si="12"/>
        <v>90.127292622128579</v>
      </c>
      <c r="F142" s="167">
        <f t="shared" si="15"/>
        <v>-0.44102877603597879</v>
      </c>
      <c r="G142" s="163"/>
      <c r="H142" s="168">
        <v>81.42</v>
      </c>
      <c r="I142" s="172" t="s">
        <v>0</v>
      </c>
      <c r="J142" s="168">
        <f t="shared" si="16"/>
        <v>81.42</v>
      </c>
      <c r="L142" s="167">
        <f t="shared" si="13"/>
        <v>90.33889472455904</v>
      </c>
      <c r="M142" s="164">
        <f t="shared" si="17"/>
        <v>4.887362210836832</v>
      </c>
      <c r="N142" s="31"/>
    </row>
    <row r="143" spans="1:14" x14ac:dyDescent="0.3">
      <c r="A143" s="186">
        <v>7184</v>
      </c>
      <c r="B143" s="163">
        <v>229.53</v>
      </c>
      <c r="C143" s="164">
        <f t="shared" si="14"/>
        <v>0.67105263157893891</v>
      </c>
      <c r="D143" s="32" t="s">
        <v>0</v>
      </c>
      <c r="E143" s="167">
        <f t="shared" si="12"/>
        <v>90.732094191040218</v>
      </c>
      <c r="F143" s="167">
        <f t="shared" si="15"/>
        <v>0.67105263157893891</v>
      </c>
      <c r="G143" s="163"/>
      <c r="H143" s="168">
        <v>87.29</v>
      </c>
      <c r="I143" s="172" t="s">
        <v>0</v>
      </c>
      <c r="J143" s="168">
        <f t="shared" si="16"/>
        <v>87.29</v>
      </c>
      <c r="L143" s="167">
        <f t="shared" si="13"/>
        <v>96.206310212797746</v>
      </c>
      <c r="M143" s="164">
        <f t="shared" si="17"/>
        <v>6.494894038861454</v>
      </c>
      <c r="N143" s="31"/>
    </row>
    <row r="144" spans="1:14" x14ac:dyDescent="0.3">
      <c r="A144" s="186">
        <v>7275</v>
      </c>
      <c r="B144" s="163">
        <v>229.43</v>
      </c>
      <c r="C144" s="164">
        <f t="shared" si="14"/>
        <v>-4.3567289678902998E-2</v>
      </c>
      <c r="D144" s="32" t="s">
        <v>0</v>
      </c>
      <c r="E144" s="167">
        <f t="shared" si="12"/>
        <v>90.692564676732275</v>
      </c>
      <c r="F144" s="167">
        <f t="shared" si="15"/>
        <v>-4.3567289678902998E-2</v>
      </c>
      <c r="G144" s="163"/>
      <c r="H144" s="168">
        <v>90.43</v>
      </c>
      <c r="I144" s="172" t="s">
        <v>0</v>
      </c>
      <c r="J144" s="168">
        <f t="shared" si="16"/>
        <v>90.43</v>
      </c>
      <c r="L144" s="167">
        <f t="shared" si="13"/>
        <v>99.710489302327971</v>
      </c>
      <c r="M144" s="164">
        <f t="shared" si="17"/>
        <v>3.6423588866253853</v>
      </c>
      <c r="N144" s="31"/>
    </row>
    <row r="145" spans="1:14" x14ac:dyDescent="0.3">
      <c r="A145" s="186">
        <v>7366</v>
      </c>
      <c r="B145" s="163">
        <v>227.51</v>
      </c>
      <c r="C145" s="164">
        <f t="shared" si="14"/>
        <v>-0.83685655755568744</v>
      </c>
      <c r="D145" s="32" t="s">
        <v>0</v>
      </c>
      <c r="E145" s="167">
        <f t="shared" si="12"/>
        <v>89.933598002019608</v>
      </c>
      <c r="F145" s="167">
        <f t="shared" si="15"/>
        <v>-0.83685655755568744</v>
      </c>
      <c r="G145" s="163"/>
      <c r="H145" s="168">
        <v>95.98</v>
      </c>
      <c r="I145" s="172" t="s">
        <v>0</v>
      </c>
      <c r="J145" s="168">
        <f t="shared" si="16"/>
        <v>95.98</v>
      </c>
      <c r="L145" s="167">
        <f t="shared" si="13"/>
        <v>106.72318480780076</v>
      </c>
      <c r="M145" s="164">
        <f t="shared" si="17"/>
        <v>7.0330569577388147</v>
      </c>
      <c r="N145" s="31"/>
    </row>
    <row r="146" spans="1:14" x14ac:dyDescent="0.3">
      <c r="A146" s="186">
        <v>7458</v>
      </c>
      <c r="B146" s="163">
        <v>216.09</v>
      </c>
      <c r="C146" s="164">
        <f t="shared" si="14"/>
        <v>-5.0195595797986829</v>
      </c>
      <c r="D146" s="32" t="s">
        <v>0</v>
      </c>
      <c r="E146" s="167">
        <f t="shared" si="12"/>
        <v>85.419327468051591</v>
      </c>
      <c r="F146" s="167">
        <f t="shared" si="15"/>
        <v>-5.0195595797986829</v>
      </c>
      <c r="G146" s="163"/>
      <c r="H146" s="168">
        <v>95.95</v>
      </c>
      <c r="I146" s="172" t="s">
        <v>0</v>
      </c>
      <c r="J146" s="168">
        <f t="shared" si="16"/>
        <v>95.95</v>
      </c>
      <c r="L146" s="167">
        <f t="shared" si="13"/>
        <v>112.32820819841632</v>
      </c>
      <c r="M146" s="164">
        <f t="shared" si="17"/>
        <v>5.251926655590089</v>
      </c>
      <c r="N146" s="31"/>
    </row>
    <row r="147" spans="1:14" x14ac:dyDescent="0.3">
      <c r="A147" s="186">
        <v>7550</v>
      </c>
      <c r="B147" s="163">
        <v>212.44</v>
      </c>
      <c r="C147" s="164">
        <f t="shared" si="14"/>
        <v>-1.6891110185570879</v>
      </c>
      <c r="D147" s="32" t="s">
        <v>0</v>
      </c>
      <c r="E147" s="167">
        <f t="shared" si="12"/>
        <v>83.976500195811369</v>
      </c>
      <c r="F147" s="167">
        <f t="shared" si="15"/>
        <v>-1.6891110185570879</v>
      </c>
      <c r="G147" s="163"/>
      <c r="H147" s="168">
        <v>93.84</v>
      </c>
      <c r="I147" s="172" t="s">
        <v>0</v>
      </c>
      <c r="J147" s="168">
        <f t="shared" si="16"/>
        <v>93.84</v>
      </c>
      <c r="L147" s="167">
        <f t="shared" si="13"/>
        <v>111.74554760104259</v>
      </c>
      <c r="M147" s="164">
        <f t="shared" si="17"/>
        <v>-0.51871262501091975</v>
      </c>
      <c r="N147" s="31"/>
    </row>
    <row r="148" spans="1:14" x14ac:dyDescent="0.3">
      <c r="A148" s="186">
        <v>7641</v>
      </c>
      <c r="B148" s="163">
        <v>200.82</v>
      </c>
      <c r="C148" s="164">
        <f t="shared" si="14"/>
        <v>-5.4697797025042405</v>
      </c>
      <c r="D148" s="32" t="s">
        <v>0</v>
      </c>
      <c r="E148" s="167">
        <f t="shared" si="12"/>
        <v>79.383170633227451</v>
      </c>
      <c r="F148" s="167">
        <f t="shared" si="15"/>
        <v>-5.4697797025042405</v>
      </c>
      <c r="G148" s="163"/>
      <c r="H148" s="168">
        <v>80.400000000000006</v>
      </c>
      <c r="I148" s="172" t="s">
        <v>0</v>
      </c>
      <c r="J148" s="168">
        <f t="shared" si="16"/>
        <v>80.400000000000006</v>
      </c>
      <c r="L148" s="167">
        <f t="shared" si="13"/>
        <v>101.28091301803828</v>
      </c>
      <c r="M148" s="164">
        <f t="shared" si="17"/>
        <v>-9.3646993617727663</v>
      </c>
      <c r="N148" s="31"/>
    </row>
    <row r="149" spans="1:14" x14ac:dyDescent="0.3">
      <c r="A149" s="186">
        <v>7731</v>
      </c>
      <c r="B149" s="163">
        <v>191.68</v>
      </c>
      <c r="C149" s="164">
        <f t="shared" si="14"/>
        <v>-4.5513395080171275</v>
      </c>
      <c r="D149" s="32" t="s">
        <v>0</v>
      </c>
      <c r="E149" s="167">
        <f t="shared" si="12"/>
        <v>75.770173025480716</v>
      </c>
      <c r="F149" s="167">
        <f t="shared" si="15"/>
        <v>-4.5513395080171275</v>
      </c>
      <c r="G149" s="163"/>
      <c r="H149" s="168">
        <v>69.78</v>
      </c>
      <c r="I149" s="172" t="s">
        <v>0</v>
      </c>
      <c r="J149" s="168">
        <f t="shared" si="16"/>
        <v>69.78</v>
      </c>
      <c r="L149" s="167">
        <f t="shared" si="13"/>
        <v>92.094286199575819</v>
      </c>
      <c r="M149" s="164">
        <f t="shared" si="17"/>
        <v>-9.0704423417137914</v>
      </c>
      <c r="N149" s="31"/>
    </row>
    <row r="150" spans="1:14" x14ac:dyDescent="0.3">
      <c r="A150" s="186">
        <v>7823</v>
      </c>
      <c r="B150" s="163">
        <v>196.63</v>
      </c>
      <c r="C150" s="164">
        <f t="shared" si="14"/>
        <v>2.5824290484140144</v>
      </c>
      <c r="D150" s="32" t="s">
        <v>0</v>
      </c>
      <c r="E150" s="167">
        <f t="shared" si="12"/>
        <v>77.726883983724292</v>
      </c>
      <c r="F150" s="167">
        <f t="shared" si="15"/>
        <v>2.5824290484140144</v>
      </c>
      <c r="G150" s="163"/>
      <c r="H150" s="168">
        <v>68.56</v>
      </c>
      <c r="I150" s="172" t="s">
        <v>0</v>
      </c>
      <c r="J150" s="168">
        <f t="shared" si="16"/>
        <v>68.56</v>
      </c>
      <c r="L150" s="167">
        <f t="shared" si="13"/>
        <v>88.20628910629712</v>
      </c>
      <c r="M150" s="164">
        <f t="shared" si="17"/>
        <v>-4.2217571292676004</v>
      </c>
      <c r="N150" s="31"/>
    </row>
    <row r="151" spans="1:14" x14ac:dyDescent="0.3">
      <c r="A151" s="186">
        <v>7915</v>
      </c>
      <c r="B151" s="163">
        <v>202.42</v>
      </c>
      <c r="C151" s="164">
        <f t="shared" si="14"/>
        <v>2.9446167929613853</v>
      </c>
      <c r="D151" s="32" t="s">
        <v>0</v>
      </c>
      <c r="E151" s="167">
        <f t="shared" si="12"/>
        <v>80.01564286215465</v>
      </c>
      <c r="F151" s="167">
        <f t="shared" si="15"/>
        <v>2.9446167929613853</v>
      </c>
      <c r="G151" s="163"/>
      <c r="H151" s="168">
        <v>69.349999999999994</v>
      </c>
      <c r="I151" s="172" t="s">
        <v>0</v>
      </c>
      <c r="J151" s="168">
        <f t="shared" si="16"/>
        <v>69.349999999999994</v>
      </c>
      <c r="L151" s="167">
        <f t="shared" si="13"/>
        <v>86.670552806119829</v>
      </c>
      <c r="M151" s="164">
        <f t="shared" si="17"/>
        <v>-1.7410734719001453</v>
      </c>
      <c r="N151" s="31"/>
    </row>
    <row r="152" spans="1:14" x14ac:dyDescent="0.3">
      <c r="A152" s="186">
        <v>8006</v>
      </c>
      <c r="B152" s="163">
        <v>209.02</v>
      </c>
      <c r="C152" s="164">
        <f t="shared" si="14"/>
        <v>3.2605473767414406</v>
      </c>
      <c r="D152" s="32" t="s">
        <v>0</v>
      </c>
      <c r="E152" s="167">
        <f t="shared" si="12"/>
        <v>82.624590806479432</v>
      </c>
      <c r="F152" s="167">
        <f t="shared" si="15"/>
        <v>3.2605473767414406</v>
      </c>
      <c r="G152" s="163"/>
      <c r="H152" s="168">
        <v>70.37</v>
      </c>
      <c r="I152" s="172" t="s">
        <v>0</v>
      </c>
      <c r="J152" s="168">
        <f t="shared" si="16"/>
        <v>70.37</v>
      </c>
      <c r="L152" s="167">
        <f t="shared" si="13"/>
        <v>85.168349172001683</v>
      </c>
      <c r="M152" s="164">
        <f t="shared" si="17"/>
        <v>-1.7332341671784879</v>
      </c>
      <c r="N152" s="31"/>
    </row>
    <row r="153" spans="1:14" x14ac:dyDescent="0.3">
      <c r="A153" s="186">
        <v>8096</v>
      </c>
      <c r="B153" s="163">
        <v>216.05</v>
      </c>
      <c r="C153" s="164">
        <f t="shared" si="14"/>
        <v>3.3633145153573851</v>
      </c>
      <c r="D153" s="32" t="s">
        <v>0</v>
      </c>
      <c r="E153" s="167">
        <f t="shared" si="12"/>
        <v>85.403515662328402</v>
      </c>
      <c r="F153" s="167">
        <f t="shared" si="15"/>
        <v>3.3633145153573851</v>
      </c>
      <c r="G153" s="163"/>
      <c r="H153" s="168">
        <v>69.650000000000006</v>
      </c>
      <c r="I153" s="172" t="s">
        <v>0</v>
      </c>
      <c r="J153" s="168">
        <f t="shared" si="16"/>
        <v>69.650000000000006</v>
      </c>
      <c r="L153" s="167">
        <f t="shared" si="13"/>
        <v>81.554019714346154</v>
      </c>
      <c r="M153" s="164">
        <f t="shared" si="17"/>
        <v>-4.2437472286285693</v>
      </c>
      <c r="N153" s="31"/>
    </row>
    <row r="154" spans="1:14" x14ac:dyDescent="0.3">
      <c r="A154" s="186">
        <v>8188</v>
      </c>
      <c r="B154" s="163">
        <v>226.51</v>
      </c>
      <c r="C154" s="164">
        <f t="shared" si="14"/>
        <v>4.8414718815088964</v>
      </c>
      <c r="D154" s="32" t="s">
        <v>0</v>
      </c>
      <c r="E154" s="167">
        <f t="shared" si="12"/>
        <v>89.538302858940071</v>
      </c>
      <c r="F154" s="167">
        <f t="shared" si="15"/>
        <v>4.8414718815088964</v>
      </c>
      <c r="G154" s="163"/>
      <c r="H154" s="168">
        <v>72.44</v>
      </c>
      <c r="I154" s="172" t="s">
        <v>0</v>
      </c>
      <c r="J154" s="168">
        <f t="shared" si="16"/>
        <v>72.44</v>
      </c>
      <c r="L154" s="167">
        <f t="shared" si="13"/>
        <v>80.903923446173664</v>
      </c>
      <c r="M154" s="164">
        <f t="shared" si="17"/>
        <v>-0.79713577632291033</v>
      </c>
      <c r="N154" s="31"/>
    </row>
    <row r="155" spans="1:14" x14ac:dyDescent="0.3">
      <c r="A155" s="186">
        <v>8280</v>
      </c>
      <c r="B155" s="163">
        <v>233.41</v>
      </c>
      <c r="C155" s="164">
        <f t="shared" si="14"/>
        <v>3.0462231248068461</v>
      </c>
      <c r="D155" s="32" t="s">
        <v>0</v>
      </c>
      <c r="E155" s="167">
        <f t="shared" si="12"/>
        <v>92.265839346188699</v>
      </c>
      <c r="F155" s="167">
        <f t="shared" si="15"/>
        <v>3.0462231248068461</v>
      </c>
      <c r="G155" s="163"/>
      <c r="H155" s="168">
        <v>75.489999999999995</v>
      </c>
      <c r="I155" s="172" t="s">
        <v>0</v>
      </c>
      <c r="J155" s="168">
        <f t="shared" si="16"/>
        <v>75.489999999999995</v>
      </c>
      <c r="L155" s="167">
        <f t="shared" si="13"/>
        <v>81.817930162381742</v>
      </c>
      <c r="M155" s="164">
        <f t="shared" si="17"/>
        <v>1.1297433761864095</v>
      </c>
      <c r="N155" s="31"/>
    </row>
    <row r="156" spans="1:14" x14ac:dyDescent="0.3">
      <c r="A156" s="186">
        <v>8371</v>
      </c>
      <c r="B156" s="163">
        <v>242.27</v>
      </c>
      <c r="C156" s="164">
        <f t="shared" si="14"/>
        <v>3.7958956342915906</v>
      </c>
      <c r="D156" s="32" t="s">
        <v>0</v>
      </c>
      <c r="E156" s="167">
        <f t="shared" si="12"/>
        <v>95.768154313873168</v>
      </c>
      <c r="F156" s="167">
        <f t="shared" si="15"/>
        <v>3.7958956342915906</v>
      </c>
      <c r="G156" s="163"/>
      <c r="H156" s="168">
        <v>79.069999999999993</v>
      </c>
      <c r="I156" s="172" t="s">
        <v>0</v>
      </c>
      <c r="J156" s="168">
        <f t="shared" si="16"/>
        <v>79.069999999999993</v>
      </c>
      <c r="L156" s="167">
        <f t="shared" si="13"/>
        <v>82.563980235907877</v>
      </c>
      <c r="M156" s="164">
        <f t="shared" si="17"/>
        <v>0.91184178339083211</v>
      </c>
      <c r="N156" s="31"/>
    </row>
    <row r="157" spans="1:14" x14ac:dyDescent="0.3">
      <c r="A157" s="186">
        <v>8461</v>
      </c>
      <c r="B157" s="163">
        <v>251.51</v>
      </c>
      <c r="C157" s="164">
        <f t="shared" si="14"/>
        <v>3.8139266108061065</v>
      </c>
      <c r="D157" s="32" t="s">
        <v>0</v>
      </c>
      <c r="E157" s="167">
        <f t="shared" si="12"/>
        <v>99.420681435927833</v>
      </c>
      <c r="F157" s="167">
        <f t="shared" si="15"/>
        <v>3.8139266108061065</v>
      </c>
      <c r="G157" s="163"/>
      <c r="H157" s="168">
        <v>84.71</v>
      </c>
      <c r="I157" s="172" t="s">
        <v>0</v>
      </c>
      <c r="J157" s="168">
        <f t="shared" si="16"/>
        <v>84.71</v>
      </c>
      <c r="L157" s="167">
        <f t="shared" si="13"/>
        <v>85.203600273643048</v>
      </c>
      <c r="M157" s="164">
        <f t="shared" si="17"/>
        <v>3.1970600620186307</v>
      </c>
      <c r="N157" s="31"/>
    </row>
    <row r="158" spans="1:14" x14ac:dyDescent="0.3">
      <c r="A158" s="186">
        <v>8553</v>
      </c>
      <c r="B158" s="163">
        <v>257.75</v>
      </c>
      <c r="C158" s="164">
        <f t="shared" si="14"/>
        <v>2.4810146713848402</v>
      </c>
      <c r="D158" s="32" t="s">
        <v>0</v>
      </c>
      <c r="E158" s="167">
        <f t="shared" si="12"/>
        <v>101.88732312874399</v>
      </c>
      <c r="F158" s="167">
        <f t="shared" si="15"/>
        <v>2.4810146713848402</v>
      </c>
      <c r="G158" s="163"/>
      <c r="H158" s="168">
        <v>87.17</v>
      </c>
      <c r="I158" s="172" t="s">
        <v>0</v>
      </c>
      <c r="J158" s="168">
        <f t="shared" si="16"/>
        <v>87.17</v>
      </c>
      <c r="L158" s="167">
        <f t="shared" si="13"/>
        <v>85.555295127199187</v>
      </c>
      <c r="M158" s="164">
        <f t="shared" si="17"/>
        <v>0.41276994449368498</v>
      </c>
      <c r="N158" s="31"/>
    </row>
    <row r="159" spans="1:14" x14ac:dyDescent="0.3">
      <c r="A159" s="186">
        <v>8645</v>
      </c>
      <c r="B159" s="163">
        <v>253.39</v>
      </c>
      <c r="C159" s="164">
        <f t="shared" si="14"/>
        <v>-1.6915615906886616</v>
      </c>
      <c r="D159" s="32" t="s">
        <v>0</v>
      </c>
      <c r="E159" s="167">
        <f t="shared" si="12"/>
        <v>100.16383630491731</v>
      </c>
      <c r="F159" s="167">
        <f t="shared" si="15"/>
        <v>-1.6915615906886616</v>
      </c>
      <c r="G159" s="163"/>
      <c r="H159" s="168">
        <v>84.68</v>
      </c>
      <c r="I159" s="172" t="s">
        <v>0</v>
      </c>
      <c r="J159" s="168">
        <f t="shared" si="16"/>
        <v>84.68</v>
      </c>
      <c r="L159" s="167">
        <f t="shared" si="13"/>
        <v>84.541490346094932</v>
      </c>
      <c r="M159" s="164">
        <f t="shared" si="17"/>
        <v>-1.1849702342759505</v>
      </c>
      <c r="N159" s="31"/>
    </row>
    <row r="160" spans="1:14" x14ac:dyDescent="0.3">
      <c r="A160" s="186">
        <v>8736</v>
      </c>
      <c r="B160" s="163">
        <v>253.71</v>
      </c>
      <c r="C160" s="164">
        <f t="shared" si="14"/>
        <v>0.12628754094479167</v>
      </c>
      <c r="D160" s="32" t="s">
        <v>0</v>
      </c>
      <c r="E160" s="167">
        <f t="shared" si="12"/>
        <v>100.29033075070275</v>
      </c>
      <c r="F160" s="167">
        <f t="shared" si="15"/>
        <v>0.12628754094479167</v>
      </c>
      <c r="G160" s="163"/>
      <c r="H160" s="168">
        <v>84.93</v>
      </c>
      <c r="I160" s="172" t="s">
        <v>0</v>
      </c>
      <c r="J160" s="168">
        <f t="shared" si="16"/>
        <v>84.93</v>
      </c>
      <c r="L160" s="167">
        <f t="shared" si="13"/>
        <v>84.684135912479164</v>
      </c>
      <c r="M160" s="164">
        <f t="shared" si="17"/>
        <v>0.16872847379467704</v>
      </c>
      <c r="N160" s="31"/>
    </row>
    <row r="161" spans="1:19" x14ac:dyDescent="0.3">
      <c r="A161" s="186">
        <v>8827</v>
      </c>
      <c r="B161" s="163">
        <v>260.64999999999998</v>
      </c>
      <c r="C161" s="164">
        <f t="shared" si="14"/>
        <v>2.7354065665523564</v>
      </c>
      <c r="D161" s="32" t="s">
        <v>0</v>
      </c>
      <c r="E161" s="167">
        <f t="shared" si="12"/>
        <v>103.03367904367455</v>
      </c>
      <c r="F161" s="167">
        <f t="shared" si="15"/>
        <v>2.7354065665523564</v>
      </c>
      <c r="G161" s="163"/>
      <c r="H161" s="168">
        <v>87.3</v>
      </c>
      <c r="I161" s="172" t="s">
        <v>0</v>
      </c>
      <c r="J161" s="168">
        <f t="shared" si="16"/>
        <v>87.3</v>
      </c>
      <c r="L161" s="167">
        <f t="shared" si="13"/>
        <v>84.729576591159798</v>
      </c>
      <c r="M161" s="164">
        <f t="shared" si="17"/>
        <v>5.3659021481422542E-2</v>
      </c>
      <c r="N161" s="31"/>
      <c r="S161" s="160"/>
    </row>
    <row r="162" spans="1:19" x14ac:dyDescent="0.3">
      <c r="A162" s="186">
        <v>8919</v>
      </c>
      <c r="B162" s="163">
        <v>252.46</v>
      </c>
      <c r="C162" s="164">
        <f t="shared" si="14"/>
        <v>-3.1421446384039764</v>
      </c>
      <c r="D162" s="32" t="s">
        <v>0</v>
      </c>
      <c r="E162" s="167">
        <f t="shared" si="12"/>
        <v>99.796211821853376</v>
      </c>
      <c r="F162" s="167">
        <f t="shared" si="15"/>
        <v>-3.1421446384039764</v>
      </c>
      <c r="G162" s="163"/>
      <c r="H162" s="168">
        <v>82.86</v>
      </c>
      <c r="I162" s="172" t="s">
        <v>0</v>
      </c>
      <c r="J162" s="168">
        <f t="shared" si="16"/>
        <v>82.86</v>
      </c>
      <c r="L162" s="167">
        <f t="shared" si="13"/>
        <v>83.029203701553044</v>
      </c>
      <c r="M162" s="164">
        <f t="shared" si="17"/>
        <v>-2.0068233054101658</v>
      </c>
      <c r="N162" s="31"/>
      <c r="S162" s="160"/>
    </row>
    <row r="163" spans="1:19" x14ac:dyDescent="0.3">
      <c r="A163" s="186">
        <v>9011</v>
      </c>
      <c r="B163" s="163">
        <v>249.84</v>
      </c>
      <c r="C163" s="164">
        <f t="shared" si="14"/>
        <v>-1.0377881644616949</v>
      </c>
      <c r="D163" s="32" t="s">
        <v>0</v>
      </c>
      <c r="E163" s="167">
        <f t="shared" si="12"/>
        <v>98.76053854698506</v>
      </c>
      <c r="F163" s="167">
        <f t="shared" si="15"/>
        <v>-1.0377881644616949</v>
      </c>
      <c r="G163" s="163"/>
      <c r="H163" s="168">
        <v>82</v>
      </c>
      <c r="I163" s="172" t="s">
        <v>0</v>
      </c>
      <c r="J163" s="168">
        <f t="shared" si="16"/>
        <v>82</v>
      </c>
      <c r="L163" s="167">
        <f t="shared" si="13"/>
        <v>83.029113861088064</v>
      </c>
      <c r="M163" s="164">
        <f t="shared" si="17"/>
        <v>-1.082034524868547E-4</v>
      </c>
      <c r="N163" s="31"/>
      <c r="S163" s="160"/>
    </row>
    <row r="164" spans="1:19" x14ac:dyDescent="0.3">
      <c r="A164" s="186">
        <v>9102</v>
      </c>
      <c r="B164" s="163">
        <v>262.60000000000002</v>
      </c>
      <c r="C164" s="164">
        <f t="shared" si="14"/>
        <v>5.1072686519372468</v>
      </c>
      <c r="D164" s="32" t="s">
        <v>0</v>
      </c>
      <c r="E164" s="167">
        <f t="shared" si="12"/>
        <v>103.80450457267963</v>
      </c>
      <c r="F164" s="167">
        <f t="shared" si="15"/>
        <v>5.1072686519372468</v>
      </c>
      <c r="G164" s="163"/>
      <c r="H164" s="168">
        <v>87.35</v>
      </c>
      <c r="I164" s="172" t="s">
        <v>0</v>
      </c>
      <c r="J164" s="168">
        <f t="shared" si="16"/>
        <v>87.35</v>
      </c>
      <c r="L164" s="167">
        <f t="shared" si="13"/>
        <v>84.148564033501188</v>
      </c>
      <c r="M164" s="164">
        <f t="shared" si="17"/>
        <v>1.3482622183419002</v>
      </c>
      <c r="N164" s="31"/>
      <c r="S164" s="160"/>
    </row>
    <row r="165" spans="1:19" x14ac:dyDescent="0.3">
      <c r="A165" s="186">
        <v>9192</v>
      </c>
      <c r="B165" s="163">
        <v>268.68</v>
      </c>
      <c r="C165" s="164">
        <f t="shared" si="14"/>
        <v>2.3153084539223157</v>
      </c>
      <c r="D165" s="32" t="s">
        <v>0</v>
      </c>
      <c r="E165" s="167">
        <f t="shared" si="12"/>
        <v>106.20789904260306</v>
      </c>
      <c r="F165" s="167">
        <f t="shared" si="15"/>
        <v>2.3153084539223157</v>
      </c>
      <c r="G165" s="163"/>
      <c r="H165" s="168">
        <v>91.08</v>
      </c>
      <c r="I165" s="172" t="s">
        <v>0</v>
      </c>
      <c r="J165" s="168">
        <f t="shared" si="16"/>
        <v>91.08</v>
      </c>
      <c r="L165" s="167">
        <f t="shared" si="13"/>
        <v>85.756333399896349</v>
      </c>
      <c r="M165" s="164">
        <f t="shared" si="17"/>
        <v>1.9106319696139851</v>
      </c>
      <c r="N165" s="31"/>
      <c r="S165" s="160"/>
    </row>
    <row r="166" spans="1:19" x14ac:dyDescent="0.3">
      <c r="A166" s="186">
        <v>9284</v>
      </c>
      <c r="B166" s="163">
        <v>271.89</v>
      </c>
      <c r="C166" s="164">
        <f t="shared" si="14"/>
        <v>1.1947297900848586</v>
      </c>
      <c r="D166" s="32" t="s">
        <v>0</v>
      </c>
      <c r="E166" s="167">
        <f t="shared" si="12"/>
        <v>107.47679645188829</v>
      </c>
      <c r="F166" s="167">
        <f t="shared" si="15"/>
        <v>1.1947297900848586</v>
      </c>
      <c r="G166" s="163"/>
      <c r="H166" s="168">
        <v>91.27</v>
      </c>
      <c r="I166" s="172" t="s">
        <v>0</v>
      </c>
      <c r="J166" s="168">
        <f t="shared" si="16"/>
        <v>91.27</v>
      </c>
      <c r="L166" s="167">
        <f t="shared" si="13"/>
        <v>84.920655446644972</v>
      </c>
      <c r="M166" s="164">
        <f t="shared" si="17"/>
        <v>-0.97447957500056415</v>
      </c>
      <c r="N166" s="31"/>
      <c r="S166" s="160"/>
    </row>
    <row r="167" spans="1:19" x14ac:dyDescent="0.3">
      <c r="A167" s="186">
        <v>9376</v>
      </c>
      <c r="B167" s="163">
        <v>278.86</v>
      </c>
      <c r="C167" s="164">
        <f t="shared" si="14"/>
        <v>2.5635367244106089</v>
      </c>
      <c r="D167" s="32" t="s">
        <v>0</v>
      </c>
      <c r="E167" s="167">
        <f t="shared" si="12"/>
        <v>110.23200359915249</v>
      </c>
      <c r="F167" s="167">
        <f t="shared" si="15"/>
        <v>2.5635367244106089</v>
      </c>
      <c r="G167" s="163"/>
      <c r="H167" s="168">
        <v>94.41</v>
      </c>
      <c r="I167" s="172" t="s">
        <v>0</v>
      </c>
      <c r="J167" s="168">
        <f t="shared" si="16"/>
        <v>94.41</v>
      </c>
      <c r="L167" s="167">
        <f t="shared" si="13"/>
        <v>85.646633389076726</v>
      </c>
      <c r="M167" s="164">
        <f t="shared" si="17"/>
        <v>0.85488970688394339</v>
      </c>
      <c r="N167" s="31"/>
      <c r="S167" s="160"/>
    </row>
    <row r="168" spans="1:19" x14ac:dyDescent="0.3">
      <c r="A168" s="186">
        <v>9467</v>
      </c>
      <c r="B168" s="163">
        <v>284.7</v>
      </c>
      <c r="C168" s="164">
        <f t="shared" si="14"/>
        <v>2.0942408376963151</v>
      </c>
      <c r="D168" s="32" t="s">
        <v>0</v>
      </c>
      <c r="E168" s="167">
        <f t="shared" si="12"/>
        <v>112.54052723473681</v>
      </c>
      <c r="F168" s="167">
        <f t="shared" si="15"/>
        <v>2.0942408376963151</v>
      </c>
      <c r="G168" s="163"/>
      <c r="H168" s="168">
        <v>96.44</v>
      </c>
      <c r="I168" s="172" t="s">
        <v>0</v>
      </c>
      <c r="J168" s="168">
        <f t="shared" si="16"/>
        <v>96.44</v>
      </c>
      <c r="L168" s="167">
        <f t="shared" si="13"/>
        <v>85.693574012538292</v>
      </c>
      <c r="M168" s="164">
        <f t="shared" si="17"/>
        <v>5.4807318868355104E-2</v>
      </c>
      <c r="N168" s="31"/>
      <c r="S168" s="160"/>
    </row>
    <row r="169" spans="1:19" x14ac:dyDescent="0.3">
      <c r="A169" s="186">
        <v>9557</v>
      </c>
      <c r="B169" s="163">
        <v>287.33</v>
      </c>
      <c r="C169" s="164">
        <f t="shared" si="14"/>
        <v>0.9237794169300928</v>
      </c>
      <c r="D169" s="32" t="s">
        <v>0</v>
      </c>
      <c r="E169" s="167">
        <f t="shared" si="12"/>
        <v>113.58015346103592</v>
      </c>
      <c r="F169" s="167">
        <f t="shared" si="15"/>
        <v>0.9237794169300928</v>
      </c>
      <c r="G169" s="163"/>
      <c r="H169" s="168">
        <v>96.6</v>
      </c>
      <c r="I169" s="172" t="s">
        <v>0</v>
      </c>
      <c r="J169" s="168">
        <f t="shared" si="16"/>
        <v>96.6</v>
      </c>
      <c r="L169" s="167">
        <f t="shared" si="13"/>
        <v>85.050069978236976</v>
      </c>
      <c r="M169" s="164">
        <f t="shared" si="17"/>
        <v>-0.75093616028567567</v>
      </c>
      <c r="N169" s="31"/>
      <c r="S169" s="160"/>
    </row>
    <row r="170" spans="1:19" x14ac:dyDescent="0.3">
      <c r="A170" s="186">
        <v>9649</v>
      </c>
      <c r="B170" s="163">
        <v>288.20999999999998</v>
      </c>
      <c r="C170" s="164">
        <f t="shared" si="14"/>
        <v>0.30626805415376879</v>
      </c>
      <c r="D170" s="32" t="s">
        <v>0</v>
      </c>
      <c r="E170" s="167">
        <f t="shared" si="12"/>
        <v>113.9280131869459</v>
      </c>
      <c r="F170" s="167">
        <f t="shared" si="15"/>
        <v>0.30626805415376879</v>
      </c>
      <c r="G170" s="163"/>
      <c r="H170" s="168">
        <v>96.15</v>
      </c>
      <c r="I170" s="172" t="s">
        <v>0</v>
      </c>
      <c r="J170" s="168">
        <f t="shared" si="16"/>
        <v>96.15</v>
      </c>
      <c r="L170" s="167">
        <f t="shared" si="13"/>
        <v>84.395397857264726</v>
      </c>
      <c r="M170" s="164">
        <f t="shared" si="17"/>
        <v>-0.76974906797815379</v>
      </c>
      <c r="N170" s="31"/>
      <c r="S170" s="160"/>
    </row>
    <row r="171" spans="1:19" x14ac:dyDescent="0.3">
      <c r="A171" s="186">
        <v>9741</v>
      </c>
      <c r="B171" s="163">
        <v>295.01</v>
      </c>
      <c r="C171" s="164">
        <f t="shared" si="14"/>
        <v>2.3593907220429644</v>
      </c>
      <c r="D171" s="32" t="s">
        <v>0</v>
      </c>
      <c r="E171" s="167">
        <f t="shared" si="12"/>
        <v>116.61602015988659</v>
      </c>
      <c r="F171" s="167">
        <f t="shared" si="15"/>
        <v>2.3593907220429644</v>
      </c>
      <c r="G171" s="163"/>
      <c r="H171" s="168">
        <v>97.93</v>
      </c>
      <c r="I171" s="172" t="s">
        <v>0</v>
      </c>
      <c r="J171" s="168">
        <f t="shared" si="16"/>
        <v>97.93</v>
      </c>
      <c r="L171" s="167">
        <f t="shared" si="13"/>
        <v>83.976455263807594</v>
      </c>
      <c r="M171" s="164">
        <f t="shared" si="17"/>
        <v>-0.49640454822628133</v>
      </c>
      <c r="N171" s="31"/>
      <c r="S171" s="160"/>
    </row>
    <row r="172" spans="1:19" x14ac:dyDescent="0.3">
      <c r="A172" s="186">
        <v>9832</v>
      </c>
      <c r="B172" s="163">
        <v>296.70999999999998</v>
      </c>
      <c r="C172" s="164">
        <f t="shared" si="14"/>
        <v>0.57625165248635923</v>
      </c>
      <c r="D172" s="32" t="s">
        <v>0</v>
      </c>
      <c r="E172" s="167">
        <f t="shared" si="12"/>
        <v>117.28802190312176</v>
      </c>
      <c r="F172" s="167">
        <f t="shared" si="15"/>
        <v>0.57625165248635923</v>
      </c>
      <c r="G172" s="163"/>
      <c r="H172" s="168">
        <v>97.98</v>
      </c>
      <c r="I172" s="172" t="s">
        <v>0</v>
      </c>
      <c r="J172" s="168">
        <f t="shared" si="16"/>
        <v>97.98</v>
      </c>
      <c r="L172" s="167">
        <f t="shared" si="13"/>
        <v>83.537942246933014</v>
      </c>
      <c r="M172" s="164">
        <f t="shared" si="17"/>
        <v>-0.52218567156355755</v>
      </c>
      <c r="N172" s="31"/>
      <c r="S172" s="160"/>
    </row>
    <row r="173" spans="1:19" x14ac:dyDescent="0.3">
      <c r="A173" s="186">
        <v>9922</v>
      </c>
      <c r="B173" s="163">
        <v>295.63</v>
      </c>
      <c r="C173" s="164">
        <f t="shared" si="14"/>
        <v>-0.36399177648208658</v>
      </c>
      <c r="D173" s="32" t="s">
        <v>0</v>
      </c>
      <c r="E173" s="167">
        <f t="shared" si="12"/>
        <v>116.86110314859589</v>
      </c>
      <c r="F173" s="167">
        <f t="shared" si="15"/>
        <v>-0.36399177648208658</v>
      </c>
      <c r="G173" s="163"/>
      <c r="H173" s="168">
        <v>95.94</v>
      </c>
      <c r="I173" s="172" t="s">
        <v>0</v>
      </c>
      <c r="J173" s="168">
        <f t="shared" si="16"/>
        <v>95.94</v>
      </c>
      <c r="L173" s="167">
        <f t="shared" si="13"/>
        <v>82.097462213758618</v>
      </c>
      <c r="M173" s="164">
        <f t="shared" si="17"/>
        <v>-1.7243422502752459</v>
      </c>
      <c r="N173" s="31"/>
      <c r="S173" s="160"/>
    </row>
    <row r="174" spans="1:19" x14ac:dyDescent="0.3">
      <c r="A174" s="186">
        <v>10014</v>
      </c>
      <c r="B174" s="163">
        <v>297.42</v>
      </c>
      <c r="C174" s="164">
        <f t="shared" si="14"/>
        <v>0.60548658796468757</v>
      </c>
      <c r="D174" s="32" t="s">
        <v>0</v>
      </c>
      <c r="E174" s="167">
        <f t="shared" si="12"/>
        <v>117.56868145470821</v>
      </c>
      <c r="F174" s="167">
        <f t="shared" si="15"/>
        <v>0.60548658796468757</v>
      </c>
      <c r="G174" s="163"/>
      <c r="H174" s="168">
        <v>95.44</v>
      </c>
      <c r="I174" s="172" t="s">
        <v>0</v>
      </c>
      <c r="J174" s="168">
        <f t="shared" si="16"/>
        <v>95.44</v>
      </c>
      <c r="L174" s="167">
        <f t="shared" si="13"/>
        <v>81.178081457660127</v>
      </c>
      <c r="M174" s="164">
        <f t="shared" si="17"/>
        <v>-1.1198650132505761</v>
      </c>
      <c r="N174" s="31"/>
      <c r="S174" s="160"/>
    </row>
    <row r="175" spans="1:19" x14ac:dyDescent="0.3">
      <c r="A175" s="186">
        <v>10106</v>
      </c>
      <c r="B175" s="163">
        <v>292.77999999999997</v>
      </c>
      <c r="C175" s="164">
        <f t="shared" si="14"/>
        <v>-1.5600833837670747</v>
      </c>
      <c r="D175" s="32" t="s">
        <v>0</v>
      </c>
      <c r="E175" s="167">
        <f t="shared" si="12"/>
        <v>115.73451199081927</v>
      </c>
      <c r="F175" s="167">
        <f t="shared" si="15"/>
        <v>-1.5600833837670747</v>
      </c>
      <c r="G175" s="163"/>
      <c r="H175" s="168">
        <v>94.77</v>
      </c>
      <c r="I175" s="172" t="s">
        <v>0</v>
      </c>
      <c r="J175" s="168">
        <f t="shared" si="16"/>
        <v>94.77</v>
      </c>
      <c r="L175" s="167">
        <f t="shared" si="13"/>
        <v>81.885686792819158</v>
      </c>
      <c r="M175" s="164">
        <f t="shared" si="17"/>
        <v>0.87167043425151469</v>
      </c>
      <c r="N175" s="31"/>
      <c r="S175" s="160"/>
    </row>
    <row r="176" spans="1:19" x14ac:dyDescent="0.3">
      <c r="A176" s="186">
        <v>10197</v>
      </c>
      <c r="B176" s="163">
        <v>287.2</v>
      </c>
      <c r="C176" s="164">
        <f t="shared" si="14"/>
        <v>-1.9058678871507584</v>
      </c>
      <c r="D176" s="32" t="s">
        <v>0</v>
      </c>
      <c r="E176" s="167">
        <f t="shared" si="12"/>
        <v>113.52876509243561</v>
      </c>
      <c r="F176" s="167">
        <f t="shared" si="15"/>
        <v>-1.9058678871507584</v>
      </c>
      <c r="G176" s="163"/>
      <c r="H176" s="168">
        <v>93.88</v>
      </c>
      <c r="I176" s="172" t="s">
        <v>0</v>
      </c>
      <c r="J176" s="168">
        <f t="shared" si="16"/>
        <v>93.88</v>
      </c>
      <c r="L176" s="167">
        <f t="shared" si="13"/>
        <v>82.692699003254816</v>
      </c>
      <c r="M176" s="164">
        <f t="shared" si="17"/>
        <v>0.98553513079457922</v>
      </c>
      <c r="N176" s="31"/>
      <c r="S176" s="160"/>
    </row>
    <row r="177" spans="1:19" x14ac:dyDescent="0.3">
      <c r="A177" s="186">
        <v>10288</v>
      </c>
      <c r="B177" s="163">
        <v>289.39999999999998</v>
      </c>
      <c r="C177" s="164">
        <f t="shared" si="14"/>
        <v>0.76601671309191044</v>
      </c>
      <c r="D177" s="32" t="s">
        <v>0</v>
      </c>
      <c r="E177" s="167">
        <f t="shared" si="12"/>
        <v>114.39841440721052</v>
      </c>
      <c r="F177" s="167">
        <f t="shared" si="15"/>
        <v>0.76601671309191044</v>
      </c>
      <c r="G177" s="163"/>
      <c r="H177" s="168">
        <v>94.31</v>
      </c>
      <c r="I177" s="172" t="s">
        <v>0</v>
      </c>
      <c r="J177" s="168">
        <f t="shared" si="16"/>
        <v>94.31</v>
      </c>
      <c r="L177" s="167">
        <f t="shared" si="13"/>
        <v>82.439953812904989</v>
      </c>
      <c r="M177" s="164">
        <f t="shared" si="17"/>
        <v>-0.30564390012216558</v>
      </c>
      <c r="N177" s="31"/>
      <c r="S177" s="161"/>
    </row>
    <row r="178" spans="1:19" x14ac:dyDescent="0.3">
      <c r="A178" s="186">
        <v>10380</v>
      </c>
      <c r="B178" s="163">
        <v>292.98</v>
      </c>
      <c r="C178" s="164">
        <f t="shared" si="14"/>
        <v>1.2370421561852307</v>
      </c>
      <c r="D178" s="32" t="s">
        <v>0</v>
      </c>
      <c r="E178" s="167">
        <f t="shared" si="12"/>
        <v>115.8135710194352</v>
      </c>
      <c r="F178" s="167">
        <f t="shared" si="15"/>
        <v>1.2370421561852307</v>
      </c>
      <c r="G178" s="163"/>
      <c r="H178" s="168">
        <v>96.18</v>
      </c>
      <c r="I178" s="172" t="s">
        <v>0</v>
      </c>
      <c r="J178" s="168">
        <f t="shared" si="16"/>
        <v>96.18</v>
      </c>
      <c r="L178" s="167">
        <f t="shared" si="13"/>
        <v>83.047262210626087</v>
      </c>
      <c r="M178" s="164">
        <f t="shared" si="17"/>
        <v>0.73666756182246829</v>
      </c>
      <c r="N178" s="31"/>
      <c r="S178" s="160"/>
    </row>
    <row r="179" spans="1:19" x14ac:dyDescent="0.3">
      <c r="A179" s="186">
        <v>10472</v>
      </c>
      <c r="B179" s="163">
        <v>299.70999999999998</v>
      </c>
      <c r="C179" s="164">
        <f t="shared" si="14"/>
        <v>2.2970851252645197</v>
      </c>
      <c r="D179" s="32" t="s">
        <v>0</v>
      </c>
      <c r="E179" s="167">
        <f t="shared" si="12"/>
        <v>118.47390733236031</v>
      </c>
      <c r="F179" s="167">
        <f t="shared" si="15"/>
        <v>2.2970851252645197</v>
      </c>
      <c r="G179" s="163"/>
      <c r="H179" s="168">
        <v>99.01</v>
      </c>
      <c r="I179" s="172" t="s">
        <v>0</v>
      </c>
      <c r="J179" s="168">
        <f t="shared" si="16"/>
        <v>99.01</v>
      </c>
      <c r="L179" s="167">
        <f t="shared" si="13"/>
        <v>83.571144253934918</v>
      </c>
      <c r="M179" s="164">
        <f t="shared" si="17"/>
        <v>0.63082397825486858</v>
      </c>
      <c r="N179" s="31"/>
      <c r="S179" s="160"/>
    </row>
    <row r="180" spans="1:19" x14ac:dyDescent="0.3">
      <c r="A180" s="186">
        <v>10563</v>
      </c>
      <c r="B180" s="163">
        <v>302.8</v>
      </c>
      <c r="C180" s="164">
        <f t="shared" si="14"/>
        <v>1.0309966300757534</v>
      </c>
      <c r="D180" s="32" t="s">
        <v>0</v>
      </c>
      <c r="E180" s="167">
        <f t="shared" si="12"/>
        <v>119.69536932447602</v>
      </c>
      <c r="F180" s="167">
        <f t="shared" si="15"/>
        <v>1.0309966300757534</v>
      </c>
      <c r="G180" s="163"/>
      <c r="H180" s="168">
        <v>99.16</v>
      </c>
      <c r="I180" s="172" t="s">
        <v>0</v>
      </c>
      <c r="J180" s="168">
        <f t="shared" si="16"/>
        <v>99.16</v>
      </c>
      <c r="L180" s="167">
        <f t="shared" si="13"/>
        <v>82.843639281643604</v>
      </c>
      <c r="M180" s="164">
        <f t="shared" si="17"/>
        <v>-0.87052173185609982</v>
      </c>
      <c r="N180" s="31"/>
      <c r="S180" s="160"/>
    </row>
    <row r="181" spans="1:19" x14ac:dyDescent="0.3">
      <c r="A181" s="186">
        <v>10653</v>
      </c>
      <c r="B181" s="163">
        <v>308.94</v>
      </c>
      <c r="C181" s="164">
        <f t="shared" si="14"/>
        <v>2.0277410832232556</v>
      </c>
      <c r="D181" s="32" t="s">
        <v>0</v>
      </c>
      <c r="E181" s="167">
        <f t="shared" si="12"/>
        <v>122.12248150298423</v>
      </c>
      <c r="F181" s="167">
        <f t="shared" si="15"/>
        <v>2.0277410832232556</v>
      </c>
      <c r="G181" s="163"/>
      <c r="H181" s="168">
        <v>101.03</v>
      </c>
      <c r="I181" s="172" t="s">
        <v>0</v>
      </c>
      <c r="J181" s="168">
        <f t="shared" si="16"/>
        <v>101.03</v>
      </c>
      <c r="L181" s="167">
        <f t="shared" si="13"/>
        <v>82.728420481310977</v>
      </c>
      <c r="M181" s="164">
        <f t="shared" si="17"/>
        <v>-0.13907983923897582</v>
      </c>
      <c r="N181" s="31"/>
      <c r="S181" s="160"/>
    </row>
    <row r="182" spans="1:19" x14ac:dyDescent="0.3">
      <c r="A182" s="186">
        <v>10745</v>
      </c>
      <c r="B182" s="163">
        <v>321.64999999999998</v>
      </c>
      <c r="C182" s="164">
        <f t="shared" si="14"/>
        <v>4.1140674564640323</v>
      </c>
      <c r="D182" s="32" t="s">
        <v>0</v>
      </c>
      <c r="E182" s="167">
        <f t="shared" si="12"/>
        <v>127.14668277152481</v>
      </c>
      <c r="F182" s="167">
        <f t="shared" si="15"/>
        <v>4.1140674564640323</v>
      </c>
      <c r="G182" s="163"/>
      <c r="H182" s="168">
        <v>105.02</v>
      </c>
      <c r="I182" s="172" t="s">
        <v>0</v>
      </c>
      <c r="J182" s="168">
        <f t="shared" si="16"/>
        <v>105.02</v>
      </c>
      <c r="L182" s="167">
        <f t="shared" si="13"/>
        <v>82.597514705684318</v>
      </c>
      <c r="M182" s="164">
        <f t="shared" si="17"/>
        <v>-0.1582355554053283</v>
      </c>
      <c r="N182" s="31"/>
      <c r="S182" s="160"/>
    </row>
    <row r="183" spans="1:19" x14ac:dyDescent="0.3">
      <c r="A183" s="186">
        <v>10837</v>
      </c>
      <c r="B183" s="163">
        <v>323.69</v>
      </c>
      <c r="C183" s="164">
        <f t="shared" si="14"/>
        <v>0.6342297528369345</v>
      </c>
      <c r="D183" s="32" t="s">
        <v>0</v>
      </c>
      <c r="E183" s="167">
        <f t="shared" si="12"/>
        <v>127.95308486340701</v>
      </c>
      <c r="F183" s="167">
        <f t="shared" si="15"/>
        <v>0.6342297528369345</v>
      </c>
      <c r="G183" s="163"/>
      <c r="H183" s="168">
        <v>106.72</v>
      </c>
      <c r="I183" s="172" t="s">
        <v>0</v>
      </c>
      <c r="J183" s="168">
        <f t="shared" si="16"/>
        <v>106.72</v>
      </c>
      <c r="L183" s="167">
        <f t="shared" si="13"/>
        <v>83.405570185295772</v>
      </c>
      <c r="M183" s="164">
        <f t="shared" si="17"/>
        <v>0.97830483458341</v>
      </c>
      <c r="N183" s="31"/>
      <c r="S183" s="160"/>
    </row>
    <row r="184" spans="1:19" x14ac:dyDescent="0.3">
      <c r="A184" s="186">
        <v>10928</v>
      </c>
      <c r="B184" s="163">
        <v>308.45</v>
      </c>
      <c r="C184" s="164">
        <f t="shared" si="14"/>
        <v>-4.7082084710679979</v>
      </c>
      <c r="D184" s="32" t="s">
        <v>0</v>
      </c>
      <c r="E184" s="167">
        <f t="shared" si="12"/>
        <v>121.92878688287526</v>
      </c>
      <c r="F184" s="167">
        <f t="shared" si="15"/>
        <v>-4.7082084710679979</v>
      </c>
      <c r="G184" s="163"/>
      <c r="H184" s="168">
        <v>100.92</v>
      </c>
      <c r="I184" s="172" t="s">
        <v>0</v>
      </c>
      <c r="J184" s="168">
        <f t="shared" si="16"/>
        <v>100.92</v>
      </c>
      <c r="L184" s="167">
        <f t="shared" si="13"/>
        <v>82.769625270645648</v>
      </c>
      <c r="M184" s="164">
        <f t="shared" si="17"/>
        <v>-0.76247295382945168</v>
      </c>
      <c r="N184" s="31"/>
      <c r="S184" s="158"/>
    </row>
    <row r="185" spans="1:19" x14ac:dyDescent="0.3">
      <c r="A185" s="186">
        <v>11018</v>
      </c>
      <c r="B185" s="163">
        <v>297.27</v>
      </c>
      <c r="C185" s="164">
        <f t="shared" si="14"/>
        <v>-3.6245744853298789</v>
      </c>
      <c r="D185" s="32" t="s">
        <v>0</v>
      </c>
      <c r="E185" s="167">
        <f t="shared" si="12"/>
        <v>117.50938718324632</v>
      </c>
      <c r="F185" s="167">
        <f t="shared" si="15"/>
        <v>-3.6245744853298789</v>
      </c>
      <c r="G185" s="163"/>
      <c r="H185" s="168">
        <v>96.53</v>
      </c>
      <c r="I185" s="172" t="s">
        <v>0</v>
      </c>
      <c r="J185" s="168">
        <f t="shared" si="16"/>
        <v>96.53</v>
      </c>
      <c r="L185" s="167">
        <f t="shared" si="13"/>
        <v>82.146628719516116</v>
      </c>
      <c r="M185" s="164">
        <f t="shared" si="17"/>
        <v>-0.75268741291556474</v>
      </c>
      <c r="N185" s="31"/>
      <c r="S185" s="160"/>
    </row>
    <row r="186" spans="1:19" x14ac:dyDescent="0.3">
      <c r="A186" s="186">
        <v>11110</v>
      </c>
      <c r="B186" s="163">
        <v>295.58</v>
      </c>
      <c r="C186" s="164">
        <f t="shared" si="14"/>
        <v>-0.56850674471019547</v>
      </c>
      <c r="D186" s="32" t="s">
        <v>0</v>
      </c>
      <c r="E186" s="167">
        <f t="shared" si="12"/>
        <v>116.84133839144195</v>
      </c>
      <c r="F186" s="167">
        <f t="shared" si="15"/>
        <v>-0.56850674471019547</v>
      </c>
      <c r="G186" s="163"/>
      <c r="H186" s="168">
        <v>95.25</v>
      </c>
      <c r="I186" s="172" t="s">
        <v>0</v>
      </c>
      <c r="J186" s="168">
        <f t="shared" si="16"/>
        <v>95.25</v>
      </c>
      <c r="L186" s="167">
        <f t="shared" si="13"/>
        <v>81.520805317115901</v>
      </c>
      <c r="M186" s="164">
        <f t="shared" si="17"/>
        <v>-0.76183698851116644</v>
      </c>
      <c r="N186" s="31"/>
      <c r="S186" s="160"/>
    </row>
    <row r="187" spans="1:19" x14ac:dyDescent="0.3">
      <c r="A187" s="186">
        <v>11202</v>
      </c>
      <c r="B187" s="163">
        <v>281.13</v>
      </c>
      <c r="C187" s="164">
        <f t="shared" si="14"/>
        <v>-4.8886934163339895</v>
      </c>
      <c r="D187" s="32" t="s">
        <v>0</v>
      </c>
      <c r="E187" s="167">
        <f t="shared" si="12"/>
        <v>111.12932357394301</v>
      </c>
      <c r="F187" s="167">
        <f t="shared" si="15"/>
        <v>-4.8886934163339895</v>
      </c>
      <c r="G187" s="163"/>
      <c r="H187" s="168">
        <v>88.35</v>
      </c>
      <c r="I187" s="172" t="s">
        <v>0</v>
      </c>
      <c r="J187" s="168">
        <f t="shared" si="16"/>
        <v>88.35</v>
      </c>
      <c r="L187" s="167">
        <f t="shared" si="13"/>
        <v>79.501968660156422</v>
      </c>
      <c r="M187" s="164">
        <f t="shared" si="17"/>
        <v>-2.4764679999249362</v>
      </c>
      <c r="N187" s="31"/>
      <c r="S187" s="160"/>
    </row>
    <row r="188" spans="1:19" x14ac:dyDescent="0.3">
      <c r="A188" s="186">
        <v>11293</v>
      </c>
      <c r="B188" s="163">
        <v>268.10000000000002</v>
      </c>
      <c r="C188" s="164">
        <f t="shared" si="14"/>
        <v>-4.6348664318998196</v>
      </c>
      <c r="D188" s="32" t="s">
        <v>0</v>
      </c>
      <c r="E188" s="167">
        <f t="shared" si="12"/>
        <v>105.97862785961699</v>
      </c>
      <c r="F188" s="167">
        <f t="shared" si="15"/>
        <v>-4.6348664318998196</v>
      </c>
      <c r="G188" s="163"/>
      <c r="H188" s="168">
        <v>82.77</v>
      </c>
      <c r="I188" s="172" t="s">
        <v>0</v>
      </c>
      <c r="J188" s="168">
        <f t="shared" si="16"/>
        <v>82.77</v>
      </c>
      <c r="L188" s="167">
        <f t="shared" si="13"/>
        <v>78.100652623696959</v>
      </c>
      <c r="M188" s="164">
        <f t="shared" si="17"/>
        <v>-1.7626180333339958</v>
      </c>
      <c r="N188" s="31"/>
      <c r="S188" s="160"/>
    </row>
    <row r="189" spans="1:19" x14ac:dyDescent="0.3">
      <c r="A189" s="186">
        <v>11383</v>
      </c>
      <c r="B189" s="163">
        <v>268.66000000000003</v>
      </c>
      <c r="C189" s="164">
        <f t="shared" si="14"/>
        <v>0.20887728459531019</v>
      </c>
      <c r="D189" s="32" t="s">
        <v>0</v>
      </c>
      <c r="E189" s="167">
        <f t="shared" si="12"/>
        <v>106.19999313974152</v>
      </c>
      <c r="F189" s="167">
        <f t="shared" si="15"/>
        <v>0.20887728459531019</v>
      </c>
      <c r="G189" s="163"/>
      <c r="H189" s="168">
        <v>80.66</v>
      </c>
      <c r="I189" s="172" t="s">
        <v>0</v>
      </c>
      <c r="J189" s="168">
        <f t="shared" si="16"/>
        <v>80.66</v>
      </c>
      <c r="L189" s="167">
        <f t="shared" si="13"/>
        <v>75.951040687794446</v>
      </c>
      <c r="M189" s="164">
        <f t="shared" si="17"/>
        <v>-2.7523610414111777</v>
      </c>
      <c r="N189" s="31"/>
      <c r="S189" s="160"/>
    </row>
    <row r="190" spans="1:19" x14ac:dyDescent="0.3">
      <c r="A190" s="186">
        <v>11475</v>
      </c>
      <c r="B190" s="163">
        <v>273.35000000000002</v>
      </c>
      <c r="C190" s="164">
        <f t="shared" si="14"/>
        <v>1.7457008858780654</v>
      </c>
      <c r="D190" s="32" t="s">
        <v>0</v>
      </c>
      <c r="E190" s="167">
        <f t="shared" si="12"/>
        <v>108.05392736078443</v>
      </c>
      <c r="F190" s="167">
        <f t="shared" si="15"/>
        <v>1.7457008858780654</v>
      </c>
      <c r="G190" s="163"/>
      <c r="H190" s="168">
        <v>79.739999999999995</v>
      </c>
      <c r="I190" s="172" t="s">
        <v>0</v>
      </c>
      <c r="J190" s="168">
        <f t="shared" si="16"/>
        <v>79.739999999999995</v>
      </c>
      <c r="L190" s="167">
        <f t="shared" si="13"/>
        <v>73.796484725403616</v>
      </c>
      <c r="M190" s="164">
        <f t="shared" si="17"/>
        <v>-2.8367695068819199</v>
      </c>
      <c r="N190" s="31"/>
      <c r="S190" s="160"/>
    </row>
    <row r="191" spans="1:19" x14ac:dyDescent="0.3">
      <c r="A191" s="186">
        <v>11567</v>
      </c>
      <c r="B191" s="163">
        <v>262.62</v>
      </c>
      <c r="C191" s="164">
        <f t="shared" si="14"/>
        <v>-3.9253704042436555</v>
      </c>
      <c r="D191" s="32" t="s">
        <v>0</v>
      </c>
      <c r="E191" s="167">
        <f t="shared" si="12"/>
        <v>103.81241047554126</v>
      </c>
      <c r="F191" s="167">
        <f t="shared" si="15"/>
        <v>-3.9253704042436555</v>
      </c>
      <c r="G191" s="163"/>
      <c r="H191" s="168">
        <v>74.989999999999995</v>
      </c>
      <c r="I191" s="172" t="s">
        <v>0</v>
      </c>
      <c r="J191" s="168">
        <f t="shared" si="16"/>
        <v>74.989999999999995</v>
      </c>
      <c r="L191" s="167">
        <f t="shared" si="13"/>
        <v>72.236064702175497</v>
      </c>
      <c r="M191" s="164">
        <f t="shared" si="17"/>
        <v>-2.1144909937572676</v>
      </c>
      <c r="N191" s="31"/>
      <c r="S191" s="160"/>
    </row>
    <row r="192" spans="1:19" x14ac:dyDescent="0.3">
      <c r="A192" s="186">
        <v>11658</v>
      </c>
      <c r="B192" s="163">
        <v>249.14</v>
      </c>
      <c r="C192" s="164">
        <f t="shared" si="14"/>
        <v>-5.1328916304927308</v>
      </c>
      <c r="D192" s="32" t="s">
        <v>0</v>
      </c>
      <c r="E192" s="167">
        <f t="shared" si="12"/>
        <v>98.48383194682944</v>
      </c>
      <c r="F192" s="167">
        <f t="shared" si="15"/>
        <v>-5.1328916304927308</v>
      </c>
      <c r="G192" s="163"/>
      <c r="H192" s="168">
        <v>69.09</v>
      </c>
      <c r="I192" s="172" t="s">
        <v>0</v>
      </c>
      <c r="J192" s="168">
        <f t="shared" si="16"/>
        <v>69.09</v>
      </c>
      <c r="L192" s="167">
        <f t="shared" si="13"/>
        <v>70.153647186779949</v>
      </c>
      <c r="M192" s="164">
        <f t="shared" si="17"/>
        <v>-2.8827947978357082</v>
      </c>
      <c r="N192" s="31"/>
      <c r="S192" s="160"/>
    </row>
    <row r="193" spans="1:19" x14ac:dyDescent="0.3">
      <c r="A193" s="186">
        <v>11749</v>
      </c>
      <c r="B193" s="163">
        <v>240.16</v>
      </c>
      <c r="C193" s="164">
        <f t="shared" si="14"/>
        <v>-3.6043991330175773</v>
      </c>
      <c r="D193" s="32" t="s">
        <v>0</v>
      </c>
      <c r="E193" s="167">
        <f t="shared" si="12"/>
        <v>94.934081561975432</v>
      </c>
      <c r="F193" s="167">
        <f t="shared" si="15"/>
        <v>-3.6043991330175773</v>
      </c>
      <c r="G193" s="163"/>
      <c r="H193" s="168">
        <v>63.84</v>
      </c>
      <c r="I193" s="172" t="s">
        <v>0</v>
      </c>
      <c r="J193" s="168">
        <f t="shared" si="16"/>
        <v>63.84</v>
      </c>
      <c r="L193" s="167">
        <f t="shared" si="13"/>
        <v>67.246660998477765</v>
      </c>
      <c r="M193" s="164">
        <f t="shared" si="17"/>
        <v>-4.1437420645608185</v>
      </c>
      <c r="N193" s="31"/>
      <c r="S193" s="160"/>
    </row>
    <row r="194" spans="1:19" x14ac:dyDescent="0.3">
      <c r="A194" s="186">
        <v>11841</v>
      </c>
      <c r="B194" s="163">
        <v>228.43</v>
      </c>
      <c r="C194" s="164">
        <f t="shared" si="14"/>
        <v>-4.8842438374417041</v>
      </c>
      <c r="D194" s="32" t="s">
        <v>0</v>
      </c>
      <c r="E194" s="167">
        <f t="shared" si="12"/>
        <v>90.297269533652766</v>
      </c>
      <c r="F194" s="167">
        <f t="shared" si="15"/>
        <v>-4.8842438374417041</v>
      </c>
      <c r="G194" s="163"/>
      <c r="H194" s="168">
        <v>58.83</v>
      </c>
      <c r="I194" s="172" t="s">
        <v>0</v>
      </c>
      <c r="J194" s="168">
        <f t="shared" si="16"/>
        <v>58.83</v>
      </c>
      <c r="L194" s="167">
        <f t="shared" si="13"/>
        <v>65.151471693255047</v>
      </c>
      <c r="M194" s="164">
        <f t="shared" si="17"/>
        <v>-3.1156778256546391</v>
      </c>
      <c r="N194" s="31"/>
      <c r="S194" s="158"/>
    </row>
    <row r="195" spans="1:19" x14ac:dyDescent="0.3">
      <c r="A195" s="186">
        <v>11933</v>
      </c>
      <c r="B195" s="163">
        <v>220.46</v>
      </c>
      <c r="C195" s="164">
        <f t="shared" si="14"/>
        <v>-3.4890338396883047</v>
      </c>
      <c r="D195" s="32" t="s">
        <v>0</v>
      </c>
      <c r="E195" s="167">
        <f t="shared" si="12"/>
        <v>87.146767243309057</v>
      </c>
      <c r="F195" s="167">
        <f t="shared" si="15"/>
        <v>-3.4890338396883047</v>
      </c>
      <c r="G195" s="163"/>
      <c r="H195" s="168">
        <v>56.08</v>
      </c>
      <c r="I195" s="172" t="s">
        <v>0</v>
      </c>
      <c r="J195" s="168">
        <f t="shared" si="16"/>
        <v>56.08</v>
      </c>
      <c r="L195" s="167">
        <f t="shared" si="13"/>
        <v>64.351210921487962</v>
      </c>
      <c r="M195" s="164">
        <f t="shared" si="17"/>
        <v>-1.2283080504073007</v>
      </c>
      <c r="N195" s="31"/>
      <c r="S195" s="158"/>
    </row>
    <row r="196" spans="1:19" x14ac:dyDescent="0.3">
      <c r="A196" s="186">
        <v>12024</v>
      </c>
      <c r="B196" s="163">
        <v>219.12</v>
      </c>
      <c r="C196" s="164">
        <f t="shared" si="14"/>
        <v>-0.60782001270072161</v>
      </c>
      <c r="D196" s="32" t="s">
        <v>0</v>
      </c>
      <c r="E196" s="167">
        <f t="shared" si="12"/>
        <v>86.617071751582515</v>
      </c>
      <c r="F196" s="167">
        <f t="shared" si="15"/>
        <v>-0.60782001270072161</v>
      </c>
      <c r="G196" s="163"/>
      <c r="H196" s="168">
        <v>54.57</v>
      </c>
      <c r="I196" s="172" t="s">
        <v>0</v>
      </c>
      <c r="J196" s="168">
        <f t="shared" si="16"/>
        <v>54.57</v>
      </c>
      <c r="L196" s="167">
        <f t="shared" si="13"/>
        <v>63.001437126051293</v>
      </c>
      <c r="M196" s="164">
        <f t="shared" si="17"/>
        <v>-2.0975111052431772</v>
      </c>
      <c r="N196" s="31"/>
      <c r="S196" s="160"/>
    </row>
    <row r="197" spans="1:19" x14ac:dyDescent="0.3">
      <c r="A197" s="186">
        <v>12114</v>
      </c>
      <c r="B197" s="163">
        <v>206.38</v>
      </c>
      <c r="C197" s="164">
        <f t="shared" si="14"/>
        <v>-5.8141657539247937</v>
      </c>
      <c r="D197" s="32" t="s">
        <v>0</v>
      </c>
      <c r="E197" s="167">
        <f t="shared" ref="E197:E260" si="18">E198/(1+(F198/100))</f>
        <v>81.581011628749536</v>
      </c>
      <c r="F197" s="167">
        <f t="shared" si="15"/>
        <v>-5.8141657539247937</v>
      </c>
      <c r="G197" s="163"/>
      <c r="H197" s="168">
        <v>49.78</v>
      </c>
      <c r="I197" s="172" t="s">
        <v>0</v>
      </c>
      <c r="J197" s="168">
        <f t="shared" si="16"/>
        <v>49.78</v>
      </c>
      <c r="L197" s="167">
        <f t="shared" ref="L197:L260" si="19">(J197/E197)*100</f>
        <v>61.019101143944745</v>
      </c>
      <c r="M197" s="164">
        <f t="shared" si="17"/>
        <v>-3.1464932746539609</v>
      </c>
      <c r="N197" s="31"/>
      <c r="S197" s="160"/>
    </row>
    <row r="198" spans="1:19" x14ac:dyDescent="0.3">
      <c r="A198" s="186">
        <v>12206</v>
      </c>
      <c r="B198" s="163">
        <v>221.26</v>
      </c>
      <c r="C198" s="164">
        <f t="shared" ref="C198:C261" si="20">((B198/B197)-1)*100</f>
        <v>7.21000096908615</v>
      </c>
      <c r="D198" s="32" t="s">
        <v>0</v>
      </c>
      <c r="E198" s="167">
        <f t="shared" si="18"/>
        <v>87.463003357772664</v>
      </c>
      <c r="F198" s="167">
        <f t="shared" ref="F198:F251" si="21">C198</f>
        <v>7.21000096908615</v>
      </c>
      <c r="G198" s="163"/>
      <c r="H198" s="168">
        <v>54.13</v>
      </c>
      <c r="I198" s="172" t="s">
        <v>0</v>
      </c>
      <c r="J198" s="168">
        <f t="shared" ref="J198:J252" si="22">H198</f>
        <v>54.13</v>
      </c>
      <c r="L198" s="167">
        <f t="shared" si="19"/>
        <v>61.889024984173012</v>
      </c>
      <c r="M198" s="164">
        <f t="shared" si="17"/>
        <v>1.4256582347486724</v>
      </c>
      <c r="N198" s="31"/>
      <c r="S198" s="160"/>
    </row>
    <row r="199" spans="1:19" x14ac:dyDescent="0.3">
      <c r="A199" s="186">
        <v>12298</v>
      </c>
      <c r="B199" s="163">
        <v>238.85</v>
      </c>
      <c r="C199" s="164">
        <f t="shared" si="20"/>
        <v>7.9499231673144655</v>
      </c>
      <c r="D199" s="32" t="s">
        <v>0</v>
      </c>
      <c r="E199" s="167">
        <f t="shared" si="18"/>
        <v>94.41624492454126</v>
      </c>
      <c r="F199" s="167">
        <f t="shared" si="21"/>
        <v>7.9499231673144655</v>
      </c>
      <c r="G199" s="163"/>
      <c r="H199" s="168">
        <v>61.55</v>
      </c>
      <c r="I199" s="172" t="s">
        <v>0</v>
      </c>
      <c r="J199" s="168">
        <f t="shared" si="22"/>
        <v>61.55</v>
      </c>
      <c r="L199" s="167">
        <f t="shared" si="19"/>
        <v>65.190052886758622</v>
      </c>
      <c r="M199" s="164">
        <f t="shared" ref="M199:M262" si="23">((L199/L198)-1)*100</f>
        <v>5.3337855999990191</v>
      </c>
      <c r="N199" s="31"/>
      <c r="S199" s="160"/>
    </row>
    <row r="200" spans="1:19" x14ac:dyDescent="0.3">
      <c r="A200" s="186">
        <v>12389</v>
      </c>
      <c r="B200" s="163">
        <v>222.05</v>
      </c>
      <c r="C200" s="164">
        <f t="shared" si="20"/>
        <v>-7.0337031609796874</v>
      </c>
      <c r="D200" s="32" t="s">
        <v>0</v>
      </c>
      <c r="E200" s="167">
        <f t="shared" si="18"/>
        <v>87.77528652080548</v>
      </c>
      <c r="F200" s="167">
        <f t="shared" si="21"/>
        <v>-7.0337031609796874</v>
      </c>
      <c r="G200" s="163"/>
      <c r="H200" s="168">
        <v>58.11</v>
      </c>
      <c r="I200" s="172" t="s">
        <v>0</v>
      </c>
      <c r="J200" s="168">
        <f t="shared" si="22"/>
        <v>58.11</v>
      </c>
      <c r="L200" s="167">
        <f t="shared" si="19"/>
        <v>66.203144761283255</v>
      </c>
      <c r="M200" s="164">
        <f t="shared" si="23"/>
        <v>1.5540589854781572</v>
      </c>
      <c r="N200" s="31"/>
      <c r="S200" s="160"/>
    </row>
    <row r="201" spans="1:19" x14ac:dyDescent="0.3">
      <c r="A201" s="186">
        <v>12479</v>
      </c>
      <c r="B201" s="163">
        <v>234.29</v>
      </c>
      <c r="C201" s="164">
        <f t="shared" si="20"/>
        <v>5.5122720108083723</v>
      </c>
      <c r="D201" s="32" t="s">
        <v>0</v>
      </c>
      <c r="E201" s="167">
        <f t="shared" si="18"/>
        <v>92.613699072098697</v>
      </c>
      <c r="F201" s="167">
        <f t="shared" si="21"/>
        <v>5.5122720108083723</v>
      </c>
      <c r="G201" s="163"/>
      <c r="H201" s="168">
        <v>62.88</v>
      </c>
      <c r="I201" s="172" t="s">
        <v>0</v>
      </c>
      <c r="J201" s="168">
        <f t="shared" si="22"/>
        <v>62.88</v>
      </c>
      <c r="L201" s="167">
        <f t="shared" si="19"/>
        <v>67.894923353670009</v>
      </c>
      <c r="M201" s="164">
        <f t="shared" si="23"/>
        <v>2.5554353928155527</v>
      </c>
      <c r="N201" s="31"/>
      <c r="S201" s="160"/>
    </row>
    <row r="202" spans="1:19" x14ac:dyDescent="0.3">
      <c r="A202" s="186">
        <v>12571</v>
      </c>
      <c r="B202" s="163">
        <v>247.72</v>
      </c>
      <c r="C202" s="164">
        <f t="shared" si="20"/>
        <v>5.7322122156302058</v>
      </c>
      <c r="D202" s="32" t="s">
        <v>0</v>
      </c>
      <c r="E202" s="167">
        <f t="shared" si="18"/>
        <v>97.922512843656534</v>
      </c>
      <c r="F202" s="167">
        <f t="shared" si="21"/>
        <v>5.7322122156302058</v>
      </c>
      <c r="G202" s="163"/>
      <c r="H202" s="168">
        <v>67.22</v>
      </c>
      <c r="I202" s="172" t="s">
        <v>0</v>
      </c>
      <c r="J202" s="168">
        <f t="shared" si="22"/>
        <v>67.22</v>
      </c>
      <c r="L202" s="167">
        <f t="shared" si="19"/>
        <v>68.64611420595763</v>
      </c>
      <c r="M202" s="164">
        <f t="shared" si="23"/>
        <v>1.1064020919128392</v>
      </c>
      <c r="N202" s="31"/>
      <c r="S202" s="160"/>
    </row>
    <row r="203" spans="1:19" x14ac:dyDescent="0.3">
      <c r="A203" s="186">
        <v>12663</v>
      </c>
      <c r="B203" s="163">
        <v>237.19</v>
      </c>
      <c r="C203" s="164">
        <f t="shared" si="20"/>
        <v>-4.2507669949943487</v>
      </c>
      <c r="D203" s="32" t="s">
        <v>0</v>
      </c>
      <c r="E203" s="167">
        <f t="shared" si="18"/>
        <v>93.760054987029278</v>
      </c>
      <c r="F203" s="167">
        <f t="shared" si="21"/>
        <v>-4.2507669949943487</v>
      </c>
      <c r="G203" s="163"/>
      <c r="H203" s="168">
        <v>65.5</v>
      </c>
      <c r="I203" s="172" t="s">
        <v>0</v>
      </c>
      <c r="J203" s="168">
        <f t="shared" si="22"/>
        <v>65.5</v>
      </c>
      <c r="L203" s="167">
        <f t="shared" si="19"/>
        <v>69.859174047051525</v>
      </c>
      <c r="M203" s="164">
        <f t="shared" si="23"/>
        <v>1.767120914454634</v>
      </c>
      <c r="N203" s="31"/>
      <c r="S203" s="160"/>
    </row>
    <row r="204" spans="1:19" x14ac:dyDescent="0.3">
      <c r="A204" s="186">
        <v>12754</v>
      </c>
      <c r="B204" s="163">
        <v>237.16</v>
      </c>
      <c r="C204" s="164">
        <f t="shared" si="20"/>
        <v>-1.2648088030697835E-2</v>
      </c>
      <c r="D204" s="32" t="s">
        <v>0</v>
      </c>
      <c r="E204" s="167">
        <f t="shared" si="18"/>
        <v>93.748196132736894</v>
      </c>
      <c r="F204" s="167">
        <f t="shared" si="21"/>
        <v>-1.2648088030697835E-2</v>
      </c>
      <c r="G204" s="163"/>
      <c r="H204" s="168">
        <v>65.489999999999995</v>
      </c>
      <c r="I204" s="172" t="s">
        <v>0</v>
      </c>
      <c r="J204" s="168">
        <f t="shared" si="22"/>
        <v>65.489999999999995</v>
      </c>
      <c r="L204" s="167">
        <f t="shared" si="19"/>
        <v>69.857344142679324</v>
      </c>
      <c r="M204" s="164">
        <f t="shared" si="23"/>
        <v>-2.6194188482264735E-3</v>
      </c>
      <c r="N204" s="31"/>
      <c r="S204" s="160"/>
    </row>
    <row r="205" spans="1:19" x14ac:dyDescent="0.3">
      <c r="A205" s="186">
        <v>12844</v>
      </c>
      <c r="B205" s="163">
        <v>252.31</v>
      </c>
      <c r="C205" s="164">
        <f t="shared" si="20"/>
        <v>6.3880924270534711</v>
      </c>
      <c r="D205" s="32" t="s">
        <v>0</v>
      </c>
      <c r="E205" s="167">
        <f t="shared" si="18"/>
        <v>99.736917550391496</v>
      </c>
      <c r="F205" s="167">
        <f t="shared" si="21"/>
        <v>6.3880924270534711</v>
      </c>
      <c r="G205" s="163"/>
      <c r="H205" s="168">
        <v>70.36</v>
      </c>
      <c r="I205" s="172" t="s">
        <v>0</v>
      </c>
      <c r="J205" s="168">
        <f t="shared" si="22"/>
        <v>70.36</v>
      </c>
      <c r="L205" s="167">
        <f t="shared" si="19"/>
        <v>70.545593074350847</v>
      </c>
      <c r="M205" s="164">
        <f t="shared" si="23"/>
        <v>0.9852205807678871</v>
      </c>
      <c r="N205" s="31"/>
      <c r="S205" s="160"/>
    </row>
    <row r="206" spans="1:19" x14ac:dyDescent="0.3">
      <c r="A206" s="186">
        <v>12936</v>
      </c>
      <c r="B206" s="163">
        <v>253.14</v>
      </c>
      <c r="C206" s="164">
        <f t="shared" si="20"/>
        <v>0.3289604058499318</v>
      </c>
      <c r="D206" s="32" t="s">
        <v>0</v>
      </c>
      <c r="E206" s="167">
        <f t="shared" si="18"/>
        <v>100.06501251914747</v>
      </c>
      <c r="F206" s="167">
        <f t="shared" si="21"/>
        <v>0.3289604058499318</v>
      </c>
      <c r="G206" s="163"/>
      <c r="H206" s="168">
        <v>70.62</v>
      </c>
      <c r="I206" s="172" t="s">
        <v>0</v>
      </c>
      <c r="J206" s="168">
        <f t="shared" si="22"/>
        <v>70.62</v>
      </c>
      <c r="L206" s="167">
        <f t="shared" si="19"/>
        <v>70.574117988029869</v>
      </c>
      <c r="M206" s="164">
        <f t="shared" si="23"/>
        <v>4.0434720917237321E-2</v>
      </c>
      <c r="N206" s="31"/>
      <c r="S206" s="160"/>
    </row>
    <row r="207" spans="1:19" x14ac:dyDescent="0.3">
      <c r="A207" s="186">
        <v>13028</v>
      </c>
      <c r="B207" s="163">
        <v>260.14</v>
      </c>
      <c r="C207" s="164">
        <f t="shared" si="20"/>
        <v>2.765268231018414</v>
      </c>
      <c r="D207" s="32" t="s">
        <v>0</v>
      </c>
      <c r="E207" s="167">
        <f t="shared" si="18"/>
        <v>102.83207852070406</v>
      </c>
      <c r="F207" s="167">
        <f t="shared" si="21"/>
        <v>2.765268231018414</v>
      </c>
      <c r="G207" s="163"/>
      <c r="H207" s="168">
        <v>72.430000000000007</v>
      </c>
      <c r="I207" s="172" t="s">
        <v>0</v>
      </c>
      <c r="J207" s="168">
        <f t="shared" si="22"/>
        <v>72.430000000000007</v>
      </c>
      <c r="L207" s="167">
        <f t="shared" si="19"/>
        <v>70.435219283656764</v>
      </c>
      <c r="M207" s="164">
        <f t="shared" si="23"/>
        <v>-0.19681252608308997</v>
      </c>
      <c r="N207" s="31"/>
      <c r="S207" s="162"/>
    </row>
    <row r="208" spans="1:19" x14ac:dyDescent="0.3">
      <c r="A208" s="186">
        <v>13119</v>
      </c>
      <c r="B208" s="163">
        <v>274.58</v>
      </c>
      <c r="C208" s="164">
        <f t="shared" si="20"/>
        <v>5.5508572307219284</v>
      </c>
      <c r="D208" s="32" t="s">
        <v>0</v>
      </c>
      <c r="E208" s="167">
        <f t="shared" si="18"/>
        <v>108.54014038677221</v>
      </c>
      <c r="F208" s="167">
        <f t="shared" si="21"/>
        <v>5.5508572307219284</v>
      </c>
      <c r="G208" s="163"/>
      <c r="H208" s="168">
        <v>76.58</v>
      </c>
      <c r="I208" s="172" t="s">
        <v>0</v>
      </c>
      <c r="J208" s="168">
        <f t="shared" si="22"/>
        <v>76.58</v>
      </c>
      <c r="L208" s="167">
        <f t="shared" si="19"/>
        <v>70.554542980241806</v>
      </c>
      <c r="M208" s="164">
        <f t="shared" si="23"/>
        <v>0.16940913622274234</v>
      </c>
      <c r="N208" s="31"/>
      <c r="S208" s="162"/>
    </row>
    <row r="209" spans="1:19" x14ac:dyDescent="0.3">
      <c r="A209" s="186">
        <v>13210</v>
      </c>
      <c r="B209" s="163">
        <v>275.89999999999998</v>
      </c>
      <c r="C209" s="164">
        <f t="shared" si="20"/>
        <v>0.48073421225143242</v>
      </c>
      <c r="D209" s="32" t="s">
        <v>0</v>
      </c>
      <c r="E209" s="167">
        <f t="shared" si="18"/>
        <v>109.06192997563716</v>
      </c>
      <c r="F209" s="167">
        <f t="shared" si="21"/>
        <v>0.48073421225143242</v>
      </c>
      <c r="G209" s="163"/>
      <c r="H209" s="168">
        <v>76.81</v>
      </c>
      <c r="I209" s="172" t="s">
        <v>0</v>
      </c>
      <c r="J209" s="168">
        <f t="shared" si="22"/>
        <v>76.81</v>
      </c>
      <c r="L209" s="167">
        <f t="shared" si="19"/>
        <v>70.427875260559063</v>
      </c>
      <c r="M209" s="164">
        <f t="shared" si="23"/>
        <v>-0.17953162806003675</v>
      </c>
      <c r="N209" s="31"/>
      <c r="S209" s="162"/>
    </row>
    <row r="210" spans="1:19" x14ac:dyDescent="0.3">
      <c r="A210" s="186">
        <v>13302</v>
      </c>
      <c r="B210" s="163">
        <v>293.2</v>
      </c>
      <c r="C210" s="164">
        <f t="shared" si="20"/>
        <v>6.2703878216745279</v>
      </c>
      <c r="D210" s="32" t="s">
        <v>0</v>
      </c>
      <c r="E210" s="167">
        <f t="shared" si="18"/>
        <v>115.90053595091271</v>
      </c>
      <c r="F210" s="167">
        <f t="shared" si="21"/>
        <v>6.2703878216745279</v>
      </c>
      <c r="G210" s="163"/>
      <c r="H210" s="168">
        <v>81.14</v>
      </c>
      <c r="I210" s="172" t="s">
        <v>0</v>
      </c>
      <c r="J210" s="168">
        <f t="shared" si="22"/>
        <v>81.14</v>
      </c>
      <c r="L210" s="167">
        <f t="shared" si="19"/>
        <v>70.008304391590713</v>
      </c>
      <c r="M210" s="164">
        <f t="shared" si="23"/>
        <v>-0.59574545933137601</v>
      </c>
      <c r="N210" s="31"/>
      <c r="S210" s="162"/>
    </row>
    <row r="211" spans="1:19" x14ac:dyDescent="0.3">
      <c r="A211" s="186">
        <v>13394</v>
      </c>
      <c r="B211" s="163">
        <v>301.58999999999997</v>
      </c>
      <c r="C211" s="164">
        <f t="shared" si="20"/>
        <v>2.8615279672578486</v>
      </c>
      <c r="D211" s="32" t="s">
        <v>0</v>
      </c>
      <c r="E211" s="167">
        <f t="shared" si="18"/>
        <v>119.21706220134982</v>
      </c>
      <c r="F211" s="167">
        <f t="shared" si="21"/>
        <v>2.8615279672578486</v>
      </c>
      <c r="G211" s="163"/>
      <c r="H211" s="168">
        <v>84.71</v>
      </c>
      <c r="I211" s="172" t="s">
        <v>0</v>
      </c>
      <c r="J211" s="168">
        <f t="shared" si="22"/>
        <v>84.71</v>
      </c>
      <c r="L211" s="167">
        <f t="shared" si="19"/>
        <v>71.05526544256756</v>
      </c>
      <c r="M211" s="164">
        <f t="shared" si="23"/>
        <v>1.495481229084894</v>
      </c>
      <c r="N211" s="31"/>
      <c r="S211" s="162"/>
    </row>
    <row r="212" spans="1:19" x14ac:dyDescent="0.3">
      <c r="A212" s="186">
        <v>13485</v>
      </c>
      <c r="B212" s="163">
        <v>311.58</v>
      </c>
      <c r="C212" s="164">
        <f t="shared" si="20"/>
        <v>3.3124440465532645</v>
      </c>
      <c r="D212" s="32" t="s">
        <v>0</v>
      </c>
      <c r="E212" s="167">
        <f t="shared" si="18"/>
        <v>123.16606068071414</v>
      </c>
      <c r="F212" s="167">
        <f t="shared" si="21"/>
        <v>3.3124440465532645</v>
      </c>
      <c r="G212" s="163"/>
      <c r="H212" s="168">
        <v>88.49</v>
      </c>
      <c r="I212" s="172" t="s">
        <v>0</v>
      </c>
      <c r="J212" s="168">
        <f t="shared" si="22"/>
        <v>88.49</v>
      </c>
      <c r="L212" s="167">
        <f t="shared" si="19"/>
        <v>71.846090969325076</v>
      </c>
      <c r="M212" s="164">
        <f t="shared" si="23"/>
        <v>1.1129724473363911</v>
      </c>
      <c r="N212" s="31"/>
      <c r="S212" s="162"/>
    </row>
    <row r="213" spans="1:19" x14ac:dyDescent="0.3">
      <c r="A213" s="186">
        <v>13575</v>
      </c>
      <c r="B213" s="163">
        <v>310.52999999999997</v>
      </c>
      <c r="C213" s="164">
        <f t="shared" si="20"/>
        <v>-0.33699210475640617</v>
      </c>
      <c r="D213" s="32" t="s">
        <v>0</v>
      </c>
      <c r="E213" s="167">
        <f t="shared" si="18"/>
        <v>122.75100078048065</v>
      </c>
      <c r="F213" s="167">
        <f t="shared" si="21"/>
        <v>-0.33699210475640617</v>
      </c>
      <c r="G213" s="163"/>
      <c r="H213" s="168">
        <v>90.6</v>
      </c>
      <c r="I213" s="172" t="s">
        <v>0</v>
      </c>
      <c r="J213" s="168">
        <f t="shared" si="22"/>
        <v>90.6</v>
      </c>
      <c r="L213" s="167">
        <f t="shared" si="19"/>
        <v>73.807952215414304</v>
      </c>
      <c r="M213" s="164">
        <f t="shared" si="23"/>
        <v>2.7306443810935388</v>
      </c>
      <c r="N213" s="31"/>
      <c r="S213" s="162"/>
    </row>
    <row r="214" spans="1:19" x14ac:dyDescent="0.3">
      <c r="A214" s="186">
        <v>13667</v>
      </c>
      <c r="B214" s="163">
        <v>318.41000000000003</v>
      </c>
      <c r="C214" s="164">
        <f t="shared" si="20"/>
        <v>2.5375970115608881</v>
      </c>
      <c r="D214" s="32" t="s">
        <v>0</v>
      </c>
      <c r="E214" s="167">
        <f t="shared" si="18"/>
        <v>125.86592650794721</v>
      </c>
      <c r="F214" s="167">
        <f t="shared" si="21"/>
        <v>2.5375970115608881</v>
      </c>
      <c r="G214" s="163"/>
      <c r="H214" s="168">
        <v>93.75</v>
      </c>
      <c r="I214" s="172" t="s">
        <v>0</v>
      </c>
      <c r="J214" s="168">
        <f t="shared" si="22"/>
        <v>93.75</v>
      </c>
      <c r="L214" s="167">
        <f t="shared" si="19"/>
        <v>74.484018511618871</v>
      </c>
      <c r="M214" s="164">
        <f t="shared" si="23"/>
        <v>0.91598029197641484</v>
      </c>
      <c r="N214" s="31"/>
      <c r="S214" s="162"/>
    </row>
    <row r="215" spans="1:19" x14ac:dyDescent="0.3">
      <c r="A215" s="186">
        <v>13759</v>
      </c>
      <c r="B215" s="163">
        <v>317.20999999999998</v>
      </c>
      <c r="C215" s="164">
        <f t="shared" si="20"/>
        <v>-0.37687258566001525</v>
      </c>
      <c r="D215" s="32" t="s">
        <v>0</v>
      </c>
      <c r="E215" s="167">
        <f t="shared" si="18"/>
        <v>125.39157233625177</v>
      </c>
      <c r="F215" s="167">
        <f t="shared" si="21"/>
        <v>-0.37687258566001525</v>
      </c>
      <c r="G215" s="163"/>
      <c r="H215" s="168">
        <v>93.94</v>
      </c>
      <c r="I215" s="172" t="s">
        <v>0</v>
      </c>
      <c r="J215" s="168">
        <f t="shared" si="22"/>
        <v>93.94</v>
      </c>
      <c r="L215" s="167">
        <f t="shared" si="19"/>
        <v>74.917315613595775</v>
      </c>
      <c r="M215" s="164">
        <f t="shared" si="23"/>
        <v>0.58173163939767569</v>
      </c>
      <c r="N215" s="31"/>
      <c r="S215" s="162"/>
    </row>
    <row r="216" spans="1:19" x14ac:dyDescent="0.3">
      <c r="A216" s="186">
        <v>13850</v>
      </c>
      <c r="B216" s="163">
        <v>294.45999999999998</v>
      </c>
      <c r="C216" s="164">
        <f t="shared" si="20"/>
        <v>-7.1719050471296679</v>
      </c>
      <c r="D216" s="32" t="s">
        <v>0</v>
      </c>
      <c r="E216" s="167">
        <f t="shared" si="18"/>
        <v>116.39860783119288</v>
      </c>
      <c r="F216" s="167">
        <f t="shared" si="21"/>
        <v>-7.1719050471296679</v>
      </c>
      <c r="G216" s="163"/>
      <c r="H216" s="168">
        <v>85.3</v>
      </c>
      <c r="I216" s="172" t="s">
        <v>0</v>
      </c>
      <c r="J216" s="168">
        <f t="shared" si="22"/>
        <v>85.3</v>
      </c>
      <c r="L216" s="167">
        <f t="shared" si="19"/>
        <v>73.2826634178532</v>
      </c>
      <c r="M216" s="164">
        <f t="shared" si="23"/>
        <v>-2.1819417611993575</v>
      </c>
      <c r="N216" s="31"/>
      <c r="S216" s="162"/>
    </row>
    <row r="217" spans="1:19" x14ac:dyDescent="0.3">
      <c r="A217" s="186">
        <v>13940</v>
      </c>
      <c r="B217" s="163">
        <v>282.02</v>
      </c>
      <c r="C217" s="164">
        <f t="shared" si="20"/>
        <v>-4.2246824696053782</v>
      </c>
      <c r="D217" s="32" t="s">
        <v>0</v>
      </c>
      <c r="E217" s="167">
        <f t="shared" si="18"/>
        <v>111.48113625128376</v>
      </c>
      <c r="F217" s="167">
        <f t="shared" si="21"/>
        <v>-4.2246824696053782</v>
      </c>
      <c r="G217" s="163"/>
      <c r="H217" s="168">
        <v>81.08</v>
      </c>
      <c r="I217" s="172" t="s">
        <v>0</v>
      </c>
      <c r="J217" s="168">
        <f t="shared" si="22"/>
        <v>81.08</v>
      </c>
      <c r="L217" s="167">
        <f t="shared" si="19"/>
        <v>72.729793332247567</v>
      </c>
      <c r="M217" s="164">
        <f t="shared" si="23"/>
        <v>-0.75443503254405408</v>
      </c>
      <c r="N217" s="31"/>
      <c r="S217" s="162"/>
    </row>
    <row r="218" spans="1:19" x14ac:dyDescent="0.3">
      <c r="A218" s="186">
        <v>14032</v>
      </c>
      <c r="B218" s="163">
        <v>286.48</v>
      </c>
      <c r="C218" s="164">
        <f t="shared" si="20"/>
        <v>1.5814481242465206</v>
      </c>
      <c r="D218" s="32" t="s">
        <v>0</v>
      </c>
      <c r="E218" s="167">
        <f t="shared" si="18"/>
        <v>113.24415258941839</v>
      </c>
      <c r="F218" s="167">
        <f t="shared" si="21"/>
        <v>1.5814481242465206</v>
      </c>
      <c r="G218" s="163"/>
      <c r="H218" s="168">
        <v>81.96</v>
      </c>
      <c r="I218" s="172" t="s">
        <v>0</v>
      </c>
      <c r="J218" s="168">
        <f t="shared" si="22"/>
        <v>81.96</v>
      </c>
      <c r="L218" s="167">
        <f t="shared" si="19"/>
        <v>72.374597827719001</v>
      </c>
      <c r="M218" s="164">
        <f t="shared" si="23"/>
        <v>-0.48837689240494031</v>
      </c>
      <c r="N218" s="31"/>
      <c r="S218" s="162"/>
    </row>
    <row r="219" spans="1:19" x14ac:dyDescent="0.3">
      <c r="A219" s="186">
        <v>14124</v>
      </c>
      <c r="B219" s="163">
        <v>303.22000000000003</v>
      </c>
      <c r="C219" s="164">
        <f t="shared" si="20"/>
        <v>5.8433398492041322</v>
      </c>
      <c r="D219" s="32" t="s">
        <v>0</v>
      </c>
      <c r="E219" s="167">
        <f t="shared" si="18"/>
        <v>119.86139328456942</v>
      </c>
      <c r="F219" s="167">
        <f t="shared" si="21"/>
        <v>5.8433398492041322</v>
      </c>
      <c r="G219" s="163"/>
      <c r="H219" s="168">
        <v>87.03</v>
      </c>
      <c r="I219" s="172" t="s">
        <v>0</v>
      </c>
      <c r="J219" s="168">
        <f t="shared" si="22"/>
        <v>87.03</v>
      </c>
      <c r="L219" s="167">
        <f t="shared" si="19"/>
        <v>72.608867305069097</v>
      </c>
      <c r="M219" s="164">
        <f t="shared" si="23"/>
        <v>0.32369019570617219</v>
      </c>
      <c r="N219" s="31"/>
      <c r="S219" s="162"/>
    </row>
    <row r="220" spans="1:19" x14ac:dyDescent="0.3">
      <c r="A220" s="186">
        <v>14215</v>
      </c>
      <c r="B220" s="163">
        <v>315.35000000000002</v>
      </c>
      <c r="C220" s="164">
        <f t="shared" si="20"/>
        <v>4.0003957522590783</v>
      </c>
      <c r="D220" s="32" t="s">
        <v>0</v>
      </c>
      <c r="E220" s="167">
        <f t="shared" si="18"/>
        <v>124.65632337012389</v>
      </c>
      <c r="F220" s="167">
        <f t="shared" si="21"/>
        <v>4.0003957522590783</v>
      </c>
      <c r="G220" s="163"/>
      <c r="H220" s="168">
        <v>90.13</v>
      </c>
      <c r="I220" s="172" t="s">
        <v>0</v>
      </c>
      <c r="J220" s="168">
        <f t="shared" si="22"/>
        <v>90.13</v>
      </c>
      <c r="L220" s="167">
        <f t="shared" si="19"/>
        <v>72.302790234226705</v>
      </c>
      <c r="M220" s="164">
        <f t="shared" si="23"/>
        <v>-0.42154227465964755</v>
      </c>
      <c r="N220" s="31"/>
      <c r="S220" s="162"/>
    </row>
    <row r="221" spans="1:19" x14ac:dyDescent="0.3">
      <c r="A221" s="186">
        <v>14305</v>
      </c>
      <c r="B221" s="163">
        <v>312.33999999999997</v>
      </c>
      <c r="C221" s="164">
        <f t="shared" si="20"/>
        <v>-0.95449500554940503</v>
      </c>
      <c r="D221" s="32" t="s">
        <v>0</v>
      </c>
      <c r="E221" s="167">
        <f t="shared" si="18"/>
        <v>123.46648498945454</v>
      </c>
      <c r="F221" s="167">
        <f t="shared" si="21"/>
        <v>-0.95449500554940503</v>
      </c>
      <c r="G221" s="163"/>
      <c r="H221" s="168">
        <v>88.59</v>
      </c>
      <c r="I221" s="172" t="s">
        <v>0</v>
      </c>
      <c r="J221" s="168">
        <f t="shared" si="22"/>
        <v>88.59</v>
      </c>
      <c r="L221" s="167">
        <f t="shared" si="19"/>
        <v>71.75226540835483</v>
      </c>
      <c r="M221" s="164">
        <f t="shared" si="23"/>
        <v>-0.76141574078737451</v>
      </c>
      <c r="N221" s="31"/>
      <c r="S221" s="162"/>
    </row>
    <row r="222" spans="1:19" x14ac:dyDescent="0.3">
      <c r="A222" s="186">
        <v>14397</v>
      </c>
      <c r="B222" s="163">
        <v>307.79000000000002</v>
      </c>
      <c r="C222" s="164">
        <f t="shared" si="20"/>
        <v>-1.4567458538771727</v>
      </c>
      <c r="D222" s="32" t="s">
        <v>0</v>
      </c>
      <c r="E222" s="167">
        <f t="shared" si="18"/>
        <v>121.66789208844278</v>
      </c>
      <c r="F222" s="167">
        <f t="shared" si="21"/>
        <v>-1.4567458538771727</v>
      </c>
      <c r="G222" s="163"/>
      <c r="H222" s="168">
        <v>86.76</v>
      </c>
      <c r="I222" s="172" t="s">
        <v>0</v>
      </c>
      <c r="J222" s="168">
        <f t="shared" si="22"/>
        <v>86.76</v>
      </c>
      <c r="L222" s="167">
        <f t="shared" si="19"/>
        <v>71.308870821015333</v>
      </c>
      <c r="M222" s="164">
        <f t="shared" si="23"/>
        <v>-0.61795203930643527</v>
      </c>
      <c r="N222" s="31"/>
      <c r="S222" s="162"/>
    </row>
    <row r="223" spans="1:19" x14ac:dyDescent="0.3">
      <c r="A223" s="186">
        <v>14489</v>
      </c>
      <c r="B223" s="163">
        <v>319.32</v>
      </c>
      <c r="C223" s="164">
        <f t="shared" si="20"/>
        <v>3.7460606257513129</v>
      </c>
      <c r="D223" s="32" t="s">
        <v>0</v>
      </c>
      <c r="E223" s="167">
        <f t="shared" si="18"/>
        <v>126.22564508814953</v>
      </c>
      <c r="F223" s="167">
        <f t="shared" si="21"/>
        <v>3.7460606257513129</v>
      </c>
      <c r="G223" s="163"/>
      <c r="H223" s="168">
        <v>90.37</v>
      </c>
      <c r="I223" s="172" t="s">
        <v>0</v>
      </c>
      <c r="J223" s="168">
        <f t="shared" si="22"/>
        <v>90.37</v>
      </c>
      <c r="L223" s="167">
        <f t="shared" si="19"/>
        <v>71.594009233931999</v>
      </c>
      <c r="M223" s="164">
        <f t="shared" si="23"/>
        <v>0.39986387336348184</v>
      </c>
      <c r="N223" s="31"/>
      <c r="S223" s="162"/>
    </row>
    <row r="224" spans="1:19" x14ac:dyDescent="0.3">
      <c r="A224" s="186">
        <v>14580</v>
      </c>
      <c r="B224" s="163">
        <v>339.96</v>
      </c>
      <c r="C224" s="164">
        <f t="shared" si="20"/>
        <v>6.4637354378053402</v>
      </c>
      <c r="D224" s="32" t="s">
        <v>0</v>
      </c>
      <c r="E224" s="167">
        <f t="shared" si="18"/>
        <v>134.38453684131065</v>
      </c>
      <c r="F224" s="167">
        <f t="shared" si="21"/>
        <v>6.4637354378053402</v>
      </c>
      <c r="G224" s="163"/>
      <c r="H224" s="168">
        <v>98.15</v>
      </c>
      <c r="I224" s="172" t="s">
        <v>0</v>
      </c>
      <c r="J224" s="168">
        <f t="shared" si="22"/>
        <v>98.15</v>
      </c>
      <c r="L224" s="167">
        <f t="shared" si="19"/>
        <v>73.03667691759911</v>
      </c>
      <c r="M224" s="164">
        <f t="shared" si="23"/>
        <v>2.0150676000742163</v>
      </c>
      <c r="N224" s="31"/>
      <c r="S224" s="162"/>
    </row>
    <row r="225" spans="1:19" x14ac:dyDescent="0.3">
      <c r="A225" s="186">
        <v>14671</v>
      </c>
      <c r="B225" s="163">
        <v>330.14</v>
      </c>
      <c r="C225" s="164">
        <f t="shared" si="20"/>
        <v>-2.8885751264854709</v>
      </c>
      <c r="D225" s="32" t="s">
        <v>0</v>
      </c>
      <c r="E225" s="167">
        <f t="shared" si="18"/>
        <v>130.50273853626985</v>
      </c>
      <c r="F225" s="167">
        <f t="shared" si="21"/>
        <v>-2.8885751264854709</v>
      </c>
      <c r="G225" s="163"/>
      <c r="H225" s="168">
        <v>95.49</v>
      </c>
      <c r="I225" s="172" t="s">
        <v>0</v>
      </c>
      <c r="J225" s="168">
        <f t="shared" si="22"/>
        <v>95.49</v>
      </c>
      <c r="L225" s="167">
        <f t="shared" si="19"/>
        <v>73.170878305715419</v>
      </c>
      <c r="M225" s="164">
        <f t="shared" si="23"/>
        <v>0.18374520005575157</v>
      </c>
      <c r="N225" s="31"/>
      <c r="S225" s="162"/>
    </row>
    <row r="226" spans="1:19" x14ac:dyDescent="0.3">
      <c r="A226" s="186">
        <v>14763</v>
      </c>
      <c r="B226" s="163">
        <v>334.66</v>
      </c>
      <c r="C226" s="164">
        <f t="shared" si="20"/>
        <v>1.3691161325498413</v>
      </c>
      <c r="D226" s="32" t="s">
        <v>0</v>
      </c>
      <c r="E226" s="167">
        <f t="shared" si="18"/>
        <v>132.28947258298925</v>
      </c>
      <c r="F226" s="167">
        <f t="shared" si="21"/>
        <v>1.3691161325498413</v>
      </c>
      <c r="G226" s="163"/>
      <c r="H226" s="168">
        <v>96.82</v>
      </c>
      <c r="I226" s="172" t="s">
        <v>0</v>
      </c>
      <c r="J226" s="168">
        <f t="shared" si="22"/>
        <v>96.82</v>
      </c>
      <c r="L226" s="167">
        <f t="shared" si="19"/>
        <v>73.187985490880109</v>
      </c>
      <c r="M226" s="164">
        <f t="shared" si="23"/>
        <v>2.3379772883425076E-2</v>
      </c>
      <c r="N226" s="31"/>
      <c r="S226" s="162"/>
    </row>
    <row r="227" spans="1:19" x14ac:dyDescent="0.3">
      <c r="A227" s="186">
        <v>14855</v>
      </c>
      <c r="B227" s="163">
        <v>348.32</v>
      </c>
      <c r="C227" s="164">
        <f t="shared" si="20"/>
        <v>4.0817546166258101</v>
      </c>
      <c r="D227" s="32" t="s">
        <v>0</v>
      </c>
      <c r="E227" s="167">
        <f t="shared" si="18"/>
        <v>137.68920423745536</v>
      </c>
      <c r="F227" s="167">
        <f t="shared" si="21"/>
        <v>4.0817546166258101</v>
      </c>
      <c r="G227" s="163"/>
      <c r="H227" s="168">
        <v>100.92</v>
      </c>
      <c r="I227" s="172" t="s">
        <v>0</v>
      </c>
      <c r="J227" s="168">
        <f t="shared" si="22"/>
        <v>100.92</v>
      </c>
      <c r="L227" s="167">
        <f t="shared" si="19"/>
        <v>73.295506760251072</v>
      </c>
      <c r="M227" s="164">
        <f t="shared" si="23"/>
        <v>0.14691109292024329</v>
      </c>
      <c r="N227" s="31"/>
      <c r="S227" s="162"/>
    </row>
    <row r="228" spans="1:19" x14ac:dyDescent="0.3">
      <c r="A228" s="186">
        <v>14946</v>
      </c>
      <c r="B228" s="163">
        <v>363.54</v>
      </c>
      <c r="C228" s="164">
        <f t="shared" si="20"/>
        <v>4.3695452457510386</v>
      </c>
      <c r="D228" s="32" t="s">
        <v>0</v>
      </c>
      <c r="E228" s="167">
        <f t="shared" si="18"/>
        <v>143.70559631512552</v>
      </c>
      <c r="F228" s="167">
        <f t="shared" si="21"/>
        <v>4.3695452457510386</v>
      </c>
      <c r="G228" s="163"/>
      <c r="H228" s="168">
        <v>106.92</v>
      </c>
      <c r="I228" s="172" t="s">
        <v>0</v>
      </c>
      <c r="J228" s="168">
        <f t="shared" si="22"/>
        <v>106.92</v>
      </c>
      <c r="L228" s="167">
        <f t="shared" si="19"/>
        <v>74.402112890259303</v>
      </c>
      <c r="M228" s="164">
        <f t="shared" si="23"/>
        <v>1.5097871328292101</v>
      </c>
      <c r="N228" s="31"/>
      <c r="S228" s="162"/>
    </row>
    <row r="229" spans="1:19" x14ac:dyDescent="0.3">
      <c r="A229" s="186">
        <v>15036</v>
      </c>
      <c r="B229" s="163">
        <v>371.18</v>
      </c>
      <c r="C229" s="164">
        <f t="shared" si="20"/>
        <v>2.1015569125818256</v>
      </c>
      <c r="D229" s="32" t="s">
        <v>0</v>
      </c>
      <c r="E229" s="167">
        <f t="shared" si="18"/>
        <v>146.72565120825297</v>
      </c>
      <c r="F229" s="167">
        <f t="shared" si="21"/>
        <v>2.1015569125818256</v>
      </c>
      <c r="G229" s="163"/>
      <c r="H229" s="168">
        <v>110.65</v>
      </c>
      <c r="I229" s="172" t="s">
        <v>0</v>
      </c>
      <c r="J229" s="168">
        <f t="shared" si="22"/>
        <v>110.65</v>
      </c>
      <c r="L229" s="167">
        <f t="shared" si="19"/>
        <v>75.412853232425263</v>
      </c>
      <c r="M229" s="164">
        <f t="shared" si="23"/>
        <v>1.3584833856220779</v>
      </c>
      <c r="N229" s="31"/>
      <c r="S229" s="162"/>
    </row>
    <row r="230" spans="1:19" x14ac:dyDescent="0.3">
      <c r="A230" s="186">
        <v>15128</v>
      </c>
      <c r="B230" s="163">
        <v>391.93</v>
      </c>
      <c r="C230" s="164">
        <f t="shared" si="20"/>
        <v>5.590279648687968</v>
      </c>
      <c r="D230" s="32" t="s">
        <v>0</v>
      </c>
      <c r="E230" s="167">
        <f t="shared" si="18"/>
        <v>154.92802542715282</v>
      </c>
      <c r="F230" s="167">
        <f t="shared" si="21"/>
        <v>5.590279648687968</v>
      </c>
      <c r="G230" s="163"/>
      <c r="H230" s="168">
        <v>120.35</v>
      </c>
      <c r="I230" s="172" t="s">
        <v>0</v>
      </c>
      <c r="J230" s="168">
        <f t="shared" si="22"/>
        <v>120.35</v>
      </c>
      <c r="L230" s="167">
        <f t="shared" si="19"/>
        <v>77.681232732543009</v>
      </c>
      <c r="M230" s="164">
        <f t="shared" si="23"/>
        <v>3.0079481187729629</v>
      </c>
      <c r="N230" s="31"/>
      <c r="S230" s="162"/>
    </row>
    <row r="231" spans="1:19" x14ac:dyDescent="0.3">
      <c r="A231" s="186">
        <v>15220</v>
      </c>
      <c r="B231" s="163">
        <v>412.57</v>
      </c>
      <c r="C231" s="164">
        <f t="shared" si="20"/>
        <v>5.2662465236139155</v>
      </c>
      <c r="D231" s="32" t="s">
        <v>0</v>
      </c>
      <c r="E231" s="167">
        <f t="shared" si="18"/>
        <v>163.08691718031395</v>
      </c>
      <c r="F231" s="167">
        <f t="shared" si="21"/>
        <v>5.2662465236139155</v>
      </c>
      <c r="G231" s="163"/>
      <c r="H231" s="168">
        <v>131.4</v>
      </c>
      <c r="I231" s="172" t="s">
        <v>0</v>
      </c>
      <c r="J231" s="168">
        <f t="shared" si="22"/>
        <v>131.4</v>
      </c>
      <c r="L231" s="167">
        <f t="shared" si="19"/>
        <v>80.5705339654683</v>
      </c>
      <c r="M231" s="164">
        <f t="shared" si="23"/>
        <v>3.7194327784075831</v>
      </c>
      <c r="N231" s="31"/>
      <c r="S231" s="162"/>
    </row>
    <row r="232" spans="1:19" x14ac:dyDescent="0.3">
      <c r="A232" s="186">
        <v>15311</v>
      </c>
      <c r="B232" s="163">
        <v>426.38</v>
      </c>
      <c r="C232" s="164">
        <f t="shared" si="20"/>
        <v>3.3473107593862794</v>
      </c>
      <c r="D232" s="32" t="s">
        <v>0</v>
      </c>
      <c r="E232" s="167">
        <f t="shared" si="18"/>
        <v>168.54594310624199</v>
      </c>
      <c r="F232" s="167">
        <f t="shared" si="21"/>
        <v>3.3473107593862794</v>
      </c>
      <c r="G232" s="163"/>
      <c r="H232" s="168">
        <v>138.80000000000001</v>
      </c>
      <c r="I232" s="172" t="s">
        <v>0</v>
      </c>
      <c r="J232" s="168">
        <f t="shared" si="22"/>
        <v>138.80000000000001</v>
      </c>
      <c r="L232" s="167">
        <f t="shared" si="19"/>
        <v>82.351433349249007</v>
      </c>
      <c r="M232" s="164">
        <f t="shared" si="23"/>
        <v>2.2103606568425915</v>
      </c>
      <c r="N232" s="31"/>
      <c r="S232" s="162"/>
    </row>
    <row r="233" spans="1:19" x14ac:dyDescent="0.3">
      <c r="A233" s="186">
        <v>15401</v>
      </c>
      <c r="B233" s="163">
        <v>441.54</v>
      </c>
      <c r="C233" s="164">
        <f t="shared" si="20"/>
        <v>3.5555138608752923</v>
      </c>
      <c r="D233" s="32" t="s">
        <v>0</v>
      </c>
      <c r="E233" s="167">
        <f t="shared" si="18"/>
        <v>174.53861747532741</v>
      </c>
      <c r="F233" s="167">
        <f t="shared" si="21"/>
        <v>3.5555138608752923</v>
      </c>
      <c r="G233" s="163"/>
      <c r="H233" s="168">
        <v>148.12</v>
      </c>
      <c r="I233" s="172" t="s">
        <v>0</v>
      </c>
      <c r="J233" s="168">
        <f t="shared" si="22"/>
        <v>148.12</v>
      </c>
      <c r="L233" s="167">
        <f t="shared" si="19"/>
        <v>84.863740840011005</v>
      </c>
      <c r="M233" s="164">
        <f t="shared" si="23"/>
        <v>3.0507149524737542</v>
      </c>
      <c r="N233" s="31"/>
      <c r="S233" s="162"/>
    </row>
    <row r="234" spans="1:19" x14ac:dyDescent="0.3">
      <c r="A234" s="186">
        <v>15493</v>
      </c>
      <c r="B234" s="163">
        <v>446.44</v>
      </c>
      <c r="C234" s="164">
        <f t="shared" si="20"/>
        <v>1.1097522308284535</v>
      </c>
      <c r="D234" s="32" t="s">
        <v>0</v>
      </c>
      <c r="E234" s="167">
        <f t="shared" si="18"/>
        <v>176.47556367641701</v>
      </c>
      <c r="F234" s="167">
        <f t="shared" si="21"/>
        <v>1.1097522308284535</v>
      </c>
      <c r="G234" s="163"/>
      <c r="H234" s="168">
        <v>152.57</v>
      </c>
      <c r="I234" s="172" t="s">
        <v>0</v>
      </c>
      <c r="J234" s="168">
        <f t="shared" si="22"/>
        <v>152.57</v>
      </c>
      <c r="L234" s="167">
        <f t="shared" si="19"/>
        <v>86.453895837811345</v>
      </c>
      <c r="M234" s="164">
        <f t="shared" si="23"/>
        <v>1.8737743376151306</v>
      </c>
      <c r="N234" s="31"/>
      <c r="S234" s="162"/>
    </row>
    <row r="235" spans="1:19" x14ac:dyDescent="0.3">
      <c r="A235" s="186">
        <v>15585</v>
      </c>
      <c r="B235" s="163">
        <v>466.52</v>
      </c>
      <c r="C235" s="164">
        <f t="shared" si="20"/>
        <v>4.4978048561956863</v>
      </c>
      <c r="D235" s="32" t="s">
        <v>0</v>
      </c>
      <c r="E235" s="167">
        <f t="shared" si="18"/>
        <v>184.41309014945361</v>
      </c>
      <c r="F235" s="167">
        <f t="shared" si="21"/>
        <v>4.4978048561956863</v>
      </c>
      <c r="G235" s="163"/>
      <c r="H235" s="168">
        <v>161.11000000000001</v>
      </c>
      <c r="I235" s="172" t="s">
        <v>0</v>
      </c>
      <c r="J235" s="168">
        <f t="shared" si="22"/>
        <v>161.11000000000001</v>
      </c>
      <c r="L235" s="167">
        <f t="shared" si="19"/>
        <v>87.363646403534517</v>
      </c>
      <c r="M235" s="164">
        <f t="shared" si="23"/>
        <v>1.0522956275213824</v>
      </c>
      <c r="N235" s="31"/>
      <c r="S235" s="162"/>
    </row>
    <row r="236" spans="1:19" x14ac:dyDescent="0.3">
      <c r="A236" s="186">
        <v>15676</v>
      </c>
      <c r="B236" s="163">
        <v>492.72</v>
      </c>
      <c r="C236" s="164">
        <f t="shared" si="20"/>
        <v>5.6160507588099318</v>
      </c>
      <c r="D236" s="32" t="s">
        <v>0</v>
      </c>
      <c r="E236" s="167">
        <f t="shared" si="18"/>
        <v>194.76982289813685</v>
      </c>
      <c r="F236" s="167">
        <f t="shared" si="21"/>
        <v>5.6160507588099318</v>
      </c>
      <c r="G236" s="163"/>
      <c r="H236" s="168">
        <v>172.57</v>
      </c>
      <c r="I236" s="172" t="s">
        <v>0</v>
      </c>
      <c r="J236" s="168">
        <f t="shared" si="22"/>
        <v>172.57</v>
      </c>
      <c r="L236" s="167">
        <f t="shared" si="19"/>
        <v>88.602021315310637</v>
      </c>
      <c r="M236" s="164">
        <f t="shared" si="23"/>
        <v>1.4174945332021016</v>
      </c>
      <c r="N236" s="31"/>
      <c r="S236" s="162"/>
    </row>
    <row r="237" spans="1:19" x14ac:dyDescent="0.3">
      <c r="A237" s="186">
        <v>15766</v>
      </c>
      <c r="B237" s="163">
        <v>510.87</v>
      </c>
      <c r="C237" s="164">
        <f t="shared" si="20"/>
        <v>3.6836337067705838</v>
      </c>
      <c r="D237" s="32" t="s">
        <v>0</v>
      </c>
      <c r="E237" s="167">
        <f t="shared" si="18"/>
        <v>201.94442974502999</v>
      </c>
      <c r="F237" s="167">
        <f t="shared" si="21"/>
        <v>3.6836337067705838</v>
      </c>
      <c r="G237" s="163"/>
      <c r="H237" s="168">
        <v>182.22</v>
      </c>
      <c r="I237" s="172" t="s">
        <v>0</v>
      </c>
      <c r="J237" s="168">
        <f t="shared" si="22"/>
        <v>182.22</v>
      </c>
      <c r="L237" s="167">
        <f t="shared" si="19"/>
        <v>90.232743844465745</v>
      </c>
      <c r="M237" s="164">
        <f t="shared" si="23"/>
        <v>1.8405026261780311</v>
      </c>
      <c r="N237" s="31"/>
      <c r="S237" s="162"/>
    </row>
    <row r="238" spans="1:19" x14ac:dyDescent="0.3">
      <c r="A238" s="186">
        <v>15858</v>
      </c>
      <c r="B238" s="163">
        <v>522</v>
      </c>
      <c r="C238" s="164">
        <f t="shared" si="20"/>
        <v>2.1786364437136552</v>
      </c>
      <c r="D238" s="32" t="s">
        <v>0</v>
      </c>
      <c r="E238" s="167">
        <f t="shared" si="18"/>
        <v>206.34406468750493</v>
      </c>
      <c r="F238" s="167">
        <f t="shared" si="21"/>
        <v>2.1786364437136552</v>
      </c>
      <c r="G238" s="163"/>
      <c r="H238" s="168">
        <v>188.69</v>
      </c>
      <c r="I238" s="172" t="s">
        <v>0</v>
      </c>
      <c r="J238" s="168">
        <f t="shared" si="22"/>
        <v>188.69</v>
      </c>
      <c r="L238" s="167">
        <f t="shared" si="19"/>
        <v>91.444355468018472</v>
      </c>
      <c r="M238" s="164">
        <f t="shared" si="23"/>
        <v>1.3427626955921701</v>
      </c>
      <c r="N238" s="31"/>
      <c r="S238" s="162"/>
    </row>
    <row r="239" spans="1:19" x14ac:dyDescent="0.3">
      <c r="A239" s="186">
        <v>15950</v>
      </c>
      <c r="B239" s="163">
        <v>539.30999999999995</v>
      </c>
      <c r="C239" s="164">
        <f t="shared" si="20"/>
        <v>3.3160919540229816</v>
      </c>
      <c r="D239" s="32" t="s">
        <v>0</v>
      </c>
      <c r="E239" s="167">
        <f t="shared" si="18"/>
        <v>213.18662361421124</v>
      </c>
      <c r="F239" s="167">
        <f t="shared" si="21"/>
        <v>3.3160919540229816</v>
      </c>
      <c r="G239" s="163"/>
      <c r="H239" s="168">
        <v>195.56</v>
      </c>
      <c r="I239" s="172" t="s">
        <v>0</v>
      </c>
      <c r="J239" s="168">
        <f t="shared" si="22"/>
        <v>195.56</v>
      </c>
      <c r="L239" s="167">
        <f t="shared" si="19"/>
        <v>91.731834148230192</v>
      </c>
      <c r="M239" s="164">
        <f t="shared" si="23"/>
        <v>0.31437553333979462</v>
      </c>
      <c r="N239" s="31"/>
      <c r="S239" s="162"/>
    </row>
    <row r="240" spans="1:19" x14ac:dyDescent="0.3">
      <c r="A240" s="186">
        <v>16041</v>
      </c>
      <c r="B240" s="163">
        <v>554.54999999999995</v>
      </c>
      <c r="C240" s="164">
        <f t="shared" si="20"/>
        <v>2.8258330088446471</v>
      </c>
      <c r="D240" s="32" t="s">
        <v>0</v>
      </c>
      <c r="E240" s="167">
        <f t="shared" si="18"/>
        <v>219.21092159474301</v>
      </c>
      <c r="F240" s="167">
        <f t="shared" si="21"/>
        <v>2.8258330088446471</v>
      </c>
      <c r="G240" s="163"/>
      <c r="H240" s="168">
        <v>202.31</v>
      </c>
      <c r="I240" s="172" t="s">
        <v>0</v>
      </c>
      <c r="J240" s="168">
        <f t="shared" si="22"/>
        <v>202.31</v>
      </c>
      <c r="L240" s="167">
        <f t="shared" si="19"/>
        <v>92.290109693536209</v>
      </c>
      <c r="M240" s="164">
        <f t="shared" si="23"/>
        <v>0.60859520633143038</v>
      </c>
      <c r="N240" s="31"/>
      <c r="S240" s="162"/>
    </row>
    <row r="241" spans="1:19" x14ac:dyDescent="0.3">
      <c r="A241" s="186">
        <v>16132</v>
      </c>
      <c r="B241" s="163">
        <v>559.05999999999995</v>
      </c>
      <c r="C241" s="164">
        <f t="shared" si="20"/>
        <v>0.81327202236047835</v>
      </c>
      <c r="D241" s="32" t="s">
        <v>0</v>
      </c>
      <c r="E241" s="167">
        <f t="shared" si="18"/>
        <v>220.99370269003163</v>
      </c>
      <c r="F241" s="167">
        <f t="shared" si="21"/>
        <v>0.81327202236047835</v>
      </c>
      <c r="G241" s="163"/>
      <c r="H241" s="168">
        <v>205.77</v>
      </c>
      <c r="I241" s="172" t="s">
        <v>0</v>
      </c>
      <c r="J241" s="168">
        <f t="shared" si="22"/>
        <v>205.77</v>
      </c>
      <c r="L241" s="167">
        <f t="shared" si="19"/>
        <v>93.111250454324235</v>
      </c>
      <c r="M241" s="164">
        <f t="shared" si="23"/>
        <v>0.88973863344052884</v>
      </c>
      <c r="N241" s="31"/>
      <c r="S241" s="162"/>
    </row>
    <row r="242" spans="1:19" x14ac:dyDescent="0.3">
      <c r="A242" s="186">
        <v>16224</v>
      </c>
      <c r="B242" s="163">
        <v>562.33000000000004</v>
      </c>
      <c r="C242" s="164">
        <f t="shared" si="20"/>
        <v>0.58491038528960537</v>
      </c>
      <c r="D242" s="32" t="s">
        <v>0</v>
      </c>
      <c r="E242" s="167">
        <f t="shared" si="18"/>
        <v>222.28631780790167</v>
      </c>
      <c r="F242" s="167">
        <f t="shared" si="21"/>
        <v>0.58491038528960537</v>
      </c>
      <c r="G242" s="163"/>
      <c r="H242" s="168">
        <v>208.28</v>
      </c>
      <c r="I242" s="172" t="s">
        <v>0</v>
      </c>
      <c r="J242" s="168">
        <f t="shared" si="22"/>
        <v>208.28</v>
      </c>
      <c r="L242" s="167">
        <f t="shared" si="19"/>
        <v>93.698974392114494</v>
      </c>
      <c r="M242" s="164">
        <f t="shared" si="23"/>
        <v>0.63120614847564926</v>
      </c>
      <c r="N242" s="31"/>
      <c r="S242" s="162"/>
    </row>
    <row r="243" spans="1:19" x14ac:dyDescent="0.3">
      <c r="A243" s="186">
        <v>16316</v>
      </c>
      <c r="B243" s="163">
        <v>571.49</v>
      </c>
      <c r="C243" s="164">
        <f t="shared" si="20"/>
        <v>1.6289367453274695</v>
      </c>
      <c r="D243" s="32" t="s">
        <v>0</v>
      </c>
      <c r="E243" s="167">
        <f t="shared" si="18"/>
        <v>225.90722131850998</v>
      </c>
      <c r="F243" s="167">
        <f t="shared" si="21"/>
        <v>1.6289367453274695</v>
      </c>
      <c r="G243" s="163"/>
      <c r="H243" s="168">
        <v>211.9</v>
      </c>
      <c r="I243" s="172" t="s">
        <v>0</v>
      </c>
      <c r="J243" s="168">
        <f t="shared" si="22"/>
        <v>211.9</v>
      </c>
      <c r="L243" s="167">
        <f t="shared" si="19"/>
        <v>93.799569028047586</v>
      </c>
      <c r="M243" s="164">
        <f t="shared" si="23"/>
        <v>0.107359377822136</v>
      </c>
      <c r="N243" s="31"/>
      <c r="S243" s="162"/>
    </row>
    <row r="244" spans="1:19" x14ac:dyDescent="0.3">
      <c r="A244" s="186">
        <v>16407</v>
      </c>
      <c r="B244" s="163">
        <v>583.66</v>
      </c>
      <c r="C244" s="164">
        <f t="shared" si="20"/>
        <v>2.1295210764842754</v>
      </c>
      <c r="D244" s="32" t="s">
        <v>0</v>
      </c>
      <c r="E244" s="167">
        <f t="shared" si="18"/>
        <v>230.71796320978763</v>
      </c>
      <c r="F244" s="167">
        <f t="shared" si="21"/>
        <v>2.1295210764842754</v>
      </c>
      <c r="G244" s="163"/>
      <c r="H244" s="168">
        <v>216.63</v>
      </c>
      <c r="I244" s="172" t="s">
        <v>0</v>
      </c>
      <c r="J244" s="168">
        <f t="shared" si="22"/>
        <v>216.63</v>
      </c>
      <c r="L244" s="167">
        <f t="shared" si="19"/>
        <v>93.893859405746525</v>
      </c>
      <c r="M244" s="164">
        <f t="shared" si="23"/>
        <v>0.10052325258631534</v>
      </c>
      <c r="N244" s="31"/>
      <c r="S244" s="162"/>
    </row>
    <row r="245" spans="1:19" x14ac:dyDescent="0.3">
      <c r="A245" s="186">
        <v>16497</v>
      </c>
      <c r="B245" s="163">
        <v>595.54999999999995</v>
      </c>
      <c r="C245" s="164">
        <f t="shared" si="20"/>
        <v>2.0371449131343589</v>
      </c>
      <c r="D245" s="32" t="s">
        <v>0</v>
      </c>
      <c r="E245" s="167">
        <f t="shared" si="18"/>
        <v>235.41802246100301</v>
      </c>
      <c r="F245" s="167">
        <f t="shared" si="21"/>
        <v>2.0371449131343589</v>
      </c>
      <c r="G245" s="163"/>
      <c r="H245" s="168">
        <v>220.99</v>
      </c>
      <c r="I245" s="172" t="s">
        <v>0</v>
      </c>
      <c r="J245" s="168">
        <f t="shared" si="22"/>
        <v>220.99</v>
      </c>
      <c r="L245" s="167">
        <f t="shared" si="19"/>
        <v>93.871317790296615</v>
      </c>
      <c r="M245" s="164">
        <f t="shared" si="23"/>
        <v>-2.4007550219551366E-2</v>
      </c>
      <c r="N245" s="31"/>
      <c r="S245" s="162"/>
    </row>
    <row r="246" spans="1:19" x14ac:dyDescent="0.3">
      <c r="A246" s="186">
        <v>16589</v>
      </c>
      <c r="B246" s="163">
        <v>588.95000000000005</v>
      </c>
      <c r="C246" s="164">
        <f t="shared" si="20"/>
        <v>-1.1082192930904067</v>
      </c>
      <c r="D246" s="32" t="s">
        <v>0</v>
      </c>
      <c r="E246" s="167">
        <f t="shared" si="18"/>
        <v>232.80907451667827</v>
      </c>
      <c r="F246" s="167">
        <f t="shared" si="21"/>
        <v>-1.1082192930904067</v>
      </c>
      <c r="G246" s="163"/>
      <c r="H246" s="168">
        <v>220.85</v>
      </c>
      <c r="I246" s="172" t="s">
        <v>0</v>
      </c>
      <c r="J246" s="168">
        <f t="shared" si="22"/>
        <v>220.85</v>
      </c>
      <c r="L246" s="167">
        <f t="shared" si="19"/>
        <v>94.863140733879973</v>
      </c>
      <c r="M246" s="164">
        <f t="shared" si="23"/>
        <v>1.0565772026329023</v>
      </c>
      <c r="N246" s="31"/>
      <c r="S246" s="162"/>
    </row>
    <row r="247" spans="1:19" x14ac:dyDescent="0.3">
      <c r="A247" s="186">
        <v>16681</v>
      </c>
      <c r="B247" s="163">
        <v>546.92999999999995</v>
      </c>
      <c r="C247" s="164">
        <f t="shared" si="20"/>
        <v>-7.134731301468733</v>
      </c>
      <c r="D247" s="32" t="s">
        <v>0</v>
      </c>
      <c r="E247" s="167">
        <f t="shared" si="18"/>
        <v>216.19877260447714</v>
      </c>
      <c r="F247" s="167">
        <f t="shared" si="21"/>
        <v>-7.134731301468733</v>
      </c>
      <c r="G247" s="163"/>
      <c r="H247" s="168">
        <v>207.8</v>
      </c>
      <c r="I247" s="172" t="s">
        <v>0</v>
      </c>
      <c r="J247" s="168">
        <f t="shared" si="22"/>
        <v>207.8</v>
      </c>
      <c r="L247" s="167">
        <f t="shared" si="19"/>
        <v>96.115254261946163</v>
      </c>
      <c r="M247" s="164">
        <f t="shared" si="23"/>
        <v>1.3199157421729835</v>
      </c>
      <c r="N247" s="31"/>
      <c r="S247" s="162"/>
    </row>
    <row r="248" spans="1:19" x14ac:dyDescent="0.3">
      <c r="A248" s="186">
        <v>16772</v>
      </c>
      <c r="B248" s="163">
        <v>509.24</v>
      </c>
      <c r="C248" s="164">
        <f t="shared" si="20"/>
        <v>-6.8911926571956101</v>
      </c>
      <c r="D248" s="32" t="s">
        <v>0</v>
      </c>
      <c r="E248" s="167">
        <f t="shared" si="18"/>
        <v>201.30009866181038</v>
      </c>
      <c r="F248" s="167">
        <f t="shared" si="21"/>
        <v>-6.8911926571956101</v>
      </c>
      <c r="G248" s="163"/>
      <c r="H248" s="168">
        <v>198.81</v>
      </c>
      <c r="I248" s="172" t="s">
        <v>0</v>
      </c>
      <c r="J248" s="168">
        <f t="shared" si="22"/>
        <v>198.81</v>
      </c>
      <c r="L248" s="167">
        <f t="shared" si="19"/>
        <v>98.762991832411458</v>
      </c>
      <c r="M248" s="164">
        <f t="shared" si="23"/>
        <v>2.7547527089189394</v>
      </c>
      <c r="N248" s="31"/>
      <c r="S248" s="162"/>
    </row>
    <row r="249" spans="1:19" x14ac:dyDescent="0.3">
      <c r="A249" s="186">
        <v>16862</v>
      </c>
      <c r="B249" s="163">
        <v>488.02</v>
      </c>
      <c r="C249" s="164">
        <f t="shared" si="20"/>
        <v>-4.1669939517712695</v>
      </c>
      <c r="D249" s="32" t="s">
        <v>0</v>
      </c>
      <c r="E249" s="167">
        <f t="shared" si="18"/>
        <v>192.91193572566314</v>
      </c>
      <c r="F249" s="167">
        <f t="shared" si="21"/>
        <v>-4.1669939517712695</v>
      </c>
      <c r="G249" s="163"/>
      <c r="H249" s="168">
        <v>198.18</v>
      </c>
      <c r="I249" s="172" t="s">
        <v>0</v>
      </c>
      <c r="J249" s="168">
        <f t="shared" si="22"/>
        <v>198.18</v>
      </c>
      <c r="L249" s="167">
        <f t="shared" si="19"/>
        <v>102.73081302850461</v>
      </c>
      <c r="M249" s="164">
        <f t="shared" si="23"/>
        <v>4.0175182246666497</v>
      </c>
      <c r="N249" s="31"/>
      <c r="S249" s="162"/>
    </row>
    <row r="250" spans="1:19" x14ac:dyDescent="0.3">
      <c r="A250" s="186">
        <v>16954</v>
      </c>
      <c r="B250" s="163">
        <v>471.71</v>
      </c>
      <c r="C250" s="164">
        <f t="shared" si="20"/>
        <v>-3.342076144420314</v>
      </c>
      <c r="D250" s="32" t="s">
        <v>0</v>
      </c>
      <c r="E250" s="167">
        <f t="shared" si="18"/>
        <v>186.46467194203632</v>
      </c>
      <c r="F250" s="167">
        <f t="shared" si="21"/>
        <v>-3.342076144420314</v>
      </c>
      <c r="G250" s="163"/>
      <c r="H250" s="168">
        <v>198.43</v>
      </c>
      <c r="I250" s="172" t="s">
        <v>0</v>
      </c>
      <c r="J250" s="168">
        <f t="shared" si="22"/>
        <v>198.43</v>
      </c>
      <c r="L250" s="167">
        <f t="shared" si="19"/>
        <v>106.4169410394711</v>
      </c>
      <c r="M250" s="164">
        <f t="shared" si="23"/>
        <v>3.5881425468166972</v>
      </c>
      <c r="N250" s="31"/>
      <c r="S250" s="162"/>
    </row>
    <row r="251" spans="1:19" x14ac:dyDescent="0.3">
      <c r="A251" s="186">
        <v>17046</v>
      </c>
      <c r="B251" s="163">
        <v>479.68</v>
      </c>
      <c r="C251" s="164">
        <f t="shared" si="20"/>
        <v>1.6895974221449617</v>
      </c>
      <c r="D251" s="32" t="s">
        <v>0</v>
      </c>
      <c r="E251" s="167">
        <f t="shared" si="18"/>
        <v>189.61517423238001</v>
      </c>
      <c r="F251" s="167">
        <f t="shared" si="21"/>
        <v>1.6895974221449617</v>
      </c>
      <c r="G251" s="163"/>
      <c r="H251" s="168">
        <v>217.12</v>
      </c>
      <c r="I251" s="172" t="s">
        <v>0</v>
      </c>
      <c r="J251" s="168">
        <f t="shared" si="22"/>
        <v>217.12</v>
      </c>
      <c r="L251" s="167">
        <f t="shared" si="19"/>
        <v>114.50560372025494</v>
      </c>
      <c r="M251" s="164">
        <f t="shared" si="23"/>
        <v>7.6009163595330831</v>
      </c>
      <c r="N251" s="31"/>
      <c r="S251" s="162"/>
    </row>
    <row r="252" spans="1:19" x14ac:dyDescent="0.3">
      <c r="A252" s="186">
        <v>17137</v>
      </c>
      <c r="B252" s="163">
        <v>473.73</v>
      </c>
      <c r="C252" s="164">
        <f t="shared" si="20"/>
        <v>-1.2404102735156797</v>
      </c>
      <c r="D252" s="32" t="s">
        <v>0</v>
      </c>
      <c r="E252" s="167">
        <f t="shared" si="18"/>
        <v>187.26316813105691</v>
      </c>
      <c r="F252" s="167">
        <f>C252</f>
        <v>-1.2404102735156797</v>
      </c>
      <c r="G252" s="163"/>
      <c r="H252" s="168">
        <v>225.82</v>
      </c>
      <c r="I252" s="172" t="s">
        <v>0</v>
      </c>
      <c r="J252" s="168">
        <f t="shared" si="22"/>
        <v>225.82</v>
      </c>
      <c r="L252" s="167">
        <f t="shared" si="19"/>
        <v>120.58965051897388</v>
      </c>
      <c r="M252" s="164">
        <f t="shared" si="23"/>
        <v>5.313317952178731</v>
      </c>
      <c r="N252" s="31"/>
      <c r="S252" s="162"/>
    </row>
    <row r="253" spans="1:19" x14ac:dyDescent="0.3">
      <c r="A253" s="186">
        <v>17227</v>
      </c>
      <c r="B253" s="163">
        <v>466.05</v>
      </c>
      <c r="C253" s="164">
        <f t="shared" si="20"/>
        <v>-1.6211766195934452</v>
      </c>
      <c r="D253" s="164">
        <v>-1</v>
      </c>
      <c r="E253" s="167">
        <f t="shared" si="18"/>
        <v>185.39053644974635</v>
      </c>
      <c r="F253" s="167">
        <f t="shared" ref="F253:F262" si="24">D253</f>
        <v>-1</v>
      </c>
      <c r="G253" s="163"/>
      <c r="H253" s="168">
        <v>225.1</v>
      </c>
      <c r="I253" s="168">
        <v>244.142</v>
      </c>
      <c r="J253" s="168">
        <f>I253</f>
        <v>244.142</v>
      </c>
      <c r="L253" s="167">
        <f t="shared" si="19"/>
        <v>131.69064865734362</v>
      </c>
      <c r="M253" s="164">
        <f t="shared" si="23"/>
        <v>9.2055977362858865</v>
      </c>
      <c r="N253" s="31"/>
      <c r="S253" s="161"/>
    </row>
    <row r="254" spans="1:19" x14ac:dyDescent="0.3">
      <c r="A254" s="186">
        <v>17319</v>
      </c>
      <c r="B254" s="163">
        <v>469.88</v>
      </c>
      <c r="C254" s="164">
        <f t="shared" si="20"/>
        <v>0.82180023602618224</v>
      </c>
      <c r="D254" s="164">
        <v>-0.8</v>
      </c>
      <c r="E254" s="167">
        <f t="shared" si="18"/>
        <v>183.90741215814839</v>
      </c>
      <c r="F254" s="167">
        <f t="shared" si="24"/>
        <v>-0.8</v>
      </c>
      <c r="G254" s="163"/>
      <c r="H254" s="168">
        <v>229.3</v>
      </c>
      <c r="I254" s="168">
        <v>247.06299999999999</v>
      </c>
      <c r="J254" s="168">
        <f t="shared" ref="J254:J317" si="25">I254</f>
        <v>247.06299999999999</v>
      </c>
      <c r="L254" s="167">
        <f t="shared" si="19"/>
        <v>134.34096924138211</v>
      </c>
      <c r="M254" s="164">
        <f t="shared" si="23"/>
        <v>2.0125351428214033</v>
      </c>
      <c r="N254" s="31"/>
      <c r="S254" s="160"/>
    </row>
    <row r="255" spans="1:19" x14ac:dyDescent="0.3">
      <c r="A255" s="186">
        <v>17411</v>
      </c>
      <c r="B255" s="163">
        <v>470.02</v>
      </c>
      <c r="C255" s="164">
        <f t="shared" si="20"/>
        <v>2.9794841236063796E-2</v>
      </c>
      <c r="D255" s="164">
        <v>6.4</v>
      </c>
      <c r="E255" s="167">
        <f t="shared" si="18"/>
        <v>195.6774865362699</v>
      </c>
      <c r="F255" s="167">
        <f t="shared" si="24"/>
        <v>6.4</v>
      </c>
      <c r="G255" s="163"/>
      <c r="H255" s="168">
        <v>233.6</v>
      </c>
      <c r="I255" s="168">
        <v>250.71600000000001</v>
      </c>
      <c r="J255" s="168">
        <f t="shared" si="25"/>
        <v>250.71600000000001</v>
      </c>
      <c r="L255" s="167">
        <f t="shared" si="19"/>
        <v>128.12715680172457</v>
      </c>
      <c r="M255" s="164">
        <f t="shared" si="23"/>
        <v>-4.6254039067506252</v>
      </c>
      <c r="N255" s="31"/>
      <c r="S255" s="160"/>
    </row>
    <row r="256" spans="1:19" x14ac:dyDescent="0.3">
      <c r="A256" s="186">
        <v>17502</v>
      </c>
      <c r="B256" s="163">
        <v>475.63</v>
      </c>
      <c r="C256" s="164">
        <f t="shared" si="20"/>
        <v>1.1935662312241968</v>
      </c>
      <c r="D256" s="164">
        <v>6.2</v>
      </c>
      <c r="E256" s="167">
        <f t="shared" si="18"/>
        <v>207.80949070151865</v>
      </c>
      <c r="F256" s="167">
        <f t="shared" si="24"/>
        <v>6.2</v>
      </c>
      <c r="G256" s="163"/>
      <c r="H256" s="168">
        <v>244</v>
      </c>
      <c r="I256" s="168">
        <v>260.98099999999999</v>
      </c>
      <c r="J256" s="168">
        <f t="shared" si="25"/>
        <v>260.98099999999999</v>
      </c>
      <c r="L256" s="167">
        <f t="shared" si="19"/>
        <v>125.58666070494959</v>
      </c>
      <c r="M256" s="164">
        <f t="shared" si="23"/>
        <v>-1.9827928443822085</v>
      </c>
      <c r="N256" s="31"/>
      <c r="S256" s="160"/>
    </row>
    <row r="257" spans="1:20" x14ac:dyDescent="0.3">
      <c r="A257" s="186">
        <v>17593</v>
      </c>
      <c r="B257" s="163">
        <v>479.85</v>
      </c>
      <c r="C257" s="164">
        <f t="shared" si="20"/>
        <v>0.88724428652524612</v>
      </c>
      <c r="D257" s="164">
        <v>6.8</v>
      </c>
      <c r="E257" s="167">
        <f t="shared" si="18"/>
        <v>221.94053606922193</v>
      </c>
      <c r="F257" s="167">
        <f t="shared" si="24"/>
        <v>6.8</v>
      </c>
      <c r="G257" s="163"/>
      <c r="H257" s="168">
        <v>250</v>
      </c>
      <c r="I257" s="168">
        <v>267.13299999999998</v>
      </c>
      <c r="J257" s="168">
        <f t="shared" si="25"/>
        <v>267.13299999999998</v>
      </c>
      <c r="L257" s="167">
        <f t="shared" si="19"/>
        <v>120.36241992165091</v>
      </c>
      <c r="M257" s="164">
        <f t="shared" si="23"/>
        <v>-4.1598691723895742</v>
      </c>
      <c r="N257" s="31"/>
      <c r="S257" s="160"/>
    </row>
    <row r="258" spans="1:20" x14ac:dyDescent="0.3">
      <c r="A258" s="186">
        <v>17685</v>
      </c>
      <c r="B258" s="163">
        <v>488.62</v>
      </c>
      <c r="C258" s="164">
        <f t="shared" si="20"/>
        <v>1.827654475356888</v>
      </c>
      <c r="D258" s="164">
        <v>2.2999999999999998</v>
      </c>
      <c r="E258" s="167">
        <f t="shared" si="18"/>
        <v>227.04516839881401</v>
      </c>
      <c r="F258" s="167">
        <f t="shared" si="24"/>
        <v>2.2999999999999998</v>
      </c>
      <c r="G258" s="163"/>
      <c r="H258" s="168">
        <v>257.5</v>
      </c>
      <c r="I258" s="168">
        <v>274.04599999999999</v>
      </c>
      <c r="J258" s="168">
        <f t="shared" si="25"/>
        <v>274.04599999999999</v>
      </c>
      <c r="L258" s="167">
        <f t="shared" si="19"/>
        <v>120.70109306119525</v>
      </c>
      <c r="M258" s="164">
        <f t="shared" si="23"/>
        <v>0.28137780859240902</v>
      </c>
      <c r="N258" s="31"/>
      <c r="S258" s="160"/>
    </row>
    <row r="259" spans="1:20" x14ac:dyDescent="0.3">
      <c r="A259" s="186">
        <v>17777</v>
      </c>
      <c r="B259" s="163">
        <v>492.55</v>
      </c>
      <c r="C259" s="164">
        <f t="shared" si="20"/>
        <v>0.80430600466621094</v>
      </c>
      <c r="D259" s="164">
        <v>0.5</v>
      </c>
      <c r="E259" s="167">
        <f t="shared" si="18"/>
        <v>228.18039424080806</v>
      </c>
      <c r="F259" s="167">
        <f t="shared" si="24"/>
        <v>0.5</v>
      </c>
      <c r="G259" s="163"/>
      <c r="H259" s="168">
        <v>264.5</v>
      </c>
      <c r="I259" s="168">
        <v>280.67899999999997</v>
      </c>
      <c r="J259" s="168">
        <f t="shared" si="25"/>
        <v>280.67899999999997</v>
      </c>
      <c r="L259" s="167">
        <f t="shared" si="19"/>
        <v>123.00750068114441</v>
      </c>
      <c r="M259" s="164">
        <f t="shared" si="23"/>
        <v>1.9108423639376815</v>
      </c>
      <c r="N259" s="31"/>
      <c r="S259" s="160"/>
    </row>
    <row r="260" spans="1:20" x14ac:dyDescent="0.3">
      <c r="A260" s="186">
        <v>17868</v>
      </c>
      <c r="B260" s="163">
        <v>497.94</v>
      </c>
      <c r="C260" s="164">
        <f t="shared" si="20"/>
        <v>1.0943051466856035</v>
      </c>
      <c r="D260" s="164">
        <v>-5.4</v>
      </c>
      <c r="E260" s="167">
        <f t="shared" si="18"/>
        <v>215.8586529518044</v>
      </c>
      <c r="F260" s="167">
        <f t="shared" si="24"/>
        <v>-5.4</v>
      </c>
      <c r="G260" s="163"/>
      <c r="H260" s="168">
        <v>265.89999999999998</v>
      </c>
      <c r="I260" s="168">
        <v>281.83699999999999</v>
      </c>
      <c r="J260" s="168">
        <f t="shared" si="25"/>
        <v>281.83699999999999</v>
      </c>
      <c r="L260" s="167">
        <f t="shared" si="19"/>
        <v>130.56553265109406</v>
      </c>
      <c r="M260" s="164">
        <f t="shared" si="23"/>
        <v>6.1443667484483822</v>
      </c>
      <c r="N260" s="31"/>
      <c r="S260" s="158"/>
    </row>
    <row r="261" spans="1:20" x14ac:dyDescent="0.3">
      <c r="A261" s="186">
        <v>17958</v>
      </c>
      <c r="B261" s="163">
        <v>492.44</v>
      </c>
      <c r="C261" s="164">
        <f t="shared" si="20"/>
        <v>-1.1045507490862305</v>
      </c>
      <c r="D261" s="164">
        <v>-1.4</v>
      </c>
      <c r="E261" s="167">
        <f>E262/(1+(F262/100))</f>
        <v>212.83663181047913</v>
      </c>
      <c r="F261" s="167">
        <f t="shared" si="24"/>
        <v>-1.4</v>
      </c>
      <c r="G261" s="163"/>
      <c r="H261" s="168">
        <v>260.5</v>
      </c>
      <c r="I261" s="168">
        <v>276.42</v>
      </c>
      <c r="J261" s="168">
        <f t="shared" si="25"/>
        <v>276.42</v>
      </c>
      <c r="L261" s="167">
        <f t="shared" ref="L261:L324" si="26">(J261/E261)*100</f>
        <v>129.87425973088074</v>
      </c>
      <c r="M261" s="164">
        <f t="shared" si="23"/>
        <v>-0.52944518065161095</v>
      </c>
      <c r="N261" s="31"/>
      <c r="S261" s="160"/>
    </row>
    <row r="262" spans="1:20" x14ac:dyDescent="0.3">
      <c r="A262" s="186">
        <v>18050</v>
      </c>
      <c r="B262" s="163">
        <v>490.46</v>
      </c>
      <c r="C262" s="164">
        <f t="shared" ref="C262:C325" si="27">((B262/B261)-1)*100</f>
        <v>-0.40207944115019378</v>
      </c>
      <c r="D262" s="164">
        <v>4.2</v>
      </c>
      <c r="E262" s="167">
        <f>E263/(1+(F263/100))</f>
        <v>221.77577034651927</v>
      </c>
      <c r="F262" s="167">
        <f t="shared" si="24"/>
        <v>4.2</v>
      </c>
      <c r="G262" s="163"/>
      <c r="H262" s="168">
        <v>257</v>
      </c>
      <c r="I262" s="168">
        <v>272.68</v>
      </c>
      <c r="J262" s="168">
        <f t="shared" si="25"/>
        <v>272.68</v>
      </c>
      <c r="L262" s="167">
        <f t="shared" si="26"/>
        <v>122.95301672222539</v>
      </c>
      <c r="M262" s="164">
        <f t="shared" si="23"/>
        <v>-5.3291876488822503</v>
      </c>
      <c r="N262" s="31"/>
      <c r="S262" s="160"/>
    </row>
    <row r="263" spans="1:20" x14ac:dyDescent="0.3">
      <c r="A263" s="186">
        <v>18142</v>
      </c>
      <c r="B263" s="163">
        <v>495.03</v>
      </c>
      <c r="C263" s="164">
        <f t="shared" si="27"/>
        <v>0.93177833054682857</v>
      </c>
      <c r="D263" s="164">
        <v>-3.3</v>
      </c>
      <c r="E263" s="167">
        <f>E264/(1+(F264/100))</f>
        <v>214.45716992508412</v>
      </c>
      <c r="F263" s="167">
        <f>D263</f>
        <v>-3.3</v>
      </c>
      <c r="G263" s="163"/>
      <c r="H263" s="168">
        <v>258.89999999999998</v>
      </c>
      <c r="I263" s="168">
        <v>274.16199999999998</v>
      </c>
      <c r="J263" s="168">
        <f t="shared" si="25"/>
        <v>274.16199999999998</v>
      </c>
      <c r="L263" s="167">
        <f t="shared" si="26"/>
        <v>127.83997853546813</v>
      </c>
      <c r="M263" s="164">
        <f t="shared" ref="M263:M326" si="28">((L263/L262)-1)*100</f>
        <v>3.9746579169206875</v>
      </c>
      <c r="N263" s="31"/>
      <c r="S263" s="160"/>
    </row>
    <row r="264" spans="1:20" x14ac:dyDescent="0.3">
      <c r="A264" s="186">
        <v>18233</v>
      </c>
      <c r="B264" s="163">
        <v>491.01</v>
      </c>
      <c r="C264" s="164">
        <f t="shared" si="27"/>
        <v>-0.81207199563662069</v>
      </c>
      <c r="D264" s="164">
        <v>16.7</v>
      </c>
      <c r="E264" s="167">
        <f>E265/(1+(F265/100))</f>
        <v>250.27151730257319</v>
      </c>
      <c r="F264" s="167">
        <f>D264</f>
        <v>16.7</v>
      </c>
      <c r="G264" s="163"/>
      <c r="H264" s="168">
        <v>256.8</v>
      </c>
      <c r="I264" s="168">
        <v>271.76</v>
      </c>
      <c r="J264" s="168">
        <f t="shared" si="25"/>
        <v>271.76</v>
      </c>
      <c r="L264" s="167">
        <f t="shared" si="26"/>
        <v>108.58606801486231</v>
      </c>
      <c r="M264" s="164">
        <f t="shared" si="28"/>
        <v>-15.060946302696687</v>
      </c>
      <c r="N264" s="31"/>
      <c r="S264" s="160"/>
    </row>
    <row r="265" spans="1:20" x14ac:dyDescent="0.3">
      <c r="A265" s="186">
        <v>18323</v>
      </c>
      <c r="B265" s="163">
        <v>512.64</v>
      </c>
      <c r="C265" s="164">
        <f t="shared" si="27"/>
        <v>4.4052055966273596</v>
      </c>
      <c r="D265" s="164">
        <v>12.7</v>
      </c>
      <c r="E265" s="189">
        <v>282.05599999999998</v>
      </c>
      <c r="F265" s="167">
        <f t="shared" ref="F265:F328" si="29">D265</f>
        <v>12.7</v>
      </c>
      <c r="G265" s="163"/>
      <c r="H265" s="190">
        <v>267.60000000000002</v>
      </c>
      <c r="I265" s="168">
        <v>282.05599999999998</v>
      </c>
      <c r="J265" s="168">
        <f t="shared" si="25"/>
        <v>282.05599999999998</v>
      </c>
      <c r="L265" s="189">
        <f t="shared" si="26"/>
        <v>100</v>
      </c>
      <c r="M265" s="164">
        <f t="shared" si="28"/>
        <v>-7.9071543631979768</v>
      </c>
      <c r="N265" s="31"/>
      <c r="S265" s="161"/>
    </row>
    <row r="266" spans="1:20" x14ac:dyDescent="0.3">
      <c r="A266" s="186">
        <v>18415</v>
      </c>
      <c r="B266" s="163">
        <v>525.80999999999995</v>
      </c>
      <c r="C266" s="164">
        <f t="shared" si="27"/>
        <v>2.5690543071160921</v>
      </c>
      <c r="D266" s="164">
        <v>16.399999999999999</v>
      </c>
      <c r="E266" s="189">
        <v>291.69900000000001</v>
      </c>
      <c r="F266" s="167">
        <f t="shared" si="29"/>
        <v>16.399999999999999</v>
      </c>
      <c r="G266" s="163"/>
      <c r="H266" s="190">
        <v>277.10000000000002</v>
      </c>
      <c r="I266" s="168">
        <v>291.69900000000001</v>
      </c>
      <c r="J266" s="168">
        <f t="shared" si="25"/>
        <v>291.69900000000001</v>
      </c>
      <c r="L266" s="189">
        <f t="shared" si="26"/>
        <v>100</v>
      </c>
      <c r="M266" s="164">
        <f t="shared" si="28"/>
        <v>0</v>
      </c>
      <c r="N266" s="31"/>
      <c r="S266" s="160"/>
    </row>
    <row r="267" spans="1:20" s="18" customFormat="1" ht="15.9" customHeight="1" x14ac:dyDescent="0.3">
      <c r="A267" s="186">
        <v>18507</v>
      </c>
      <c r="B267" s="163">
        <v>543.91</v>
      </c>
      <c r="C267" s="164">
        <f t="shared" si="27"/>
        <v>3.4423080580437748</v>
      </c>
      <c r="D267" s="164">
        <v>7.9</v>
      </c>
      <c r="E267" s="189">
        <v>309.76</v>
      </c>
      <c r="F267" s="167">
        <f t="shared" si="29"/>
        <v>7.9</v>
      </c>
      <c r="G267" s="163"/>
      <c r="H267" s="190">
        <v>294.8</v>
      </c>
      <c r="I267" s="168">
        <v>309.76</v>
      </c>
      <c r="J267" s="168">
        <f t="shared" si="25"/>
        <v>309.76</v>
      </c>
      <c r="L267" s="189">
        <f t="shared" si="26"/>
        <v>100</v>
      </c>
      <c r="M267" s="164">
        <f t="shared" si="28"/>
        <v>0</v>
      </c>
      <c r="N267" s="20"/>
      <c r="S267" s="160"/>
      <c r="T267" s="41"/>
    </row>
    <row r="268" spans="1:20" x14ac:dyDescent="0.3">
      <c r="A268" s="186">
        <v>18598</v>
      </c>
      <c r="B268" s="163">
        <v>555.9</v>
      </c>
      <c r="C268" s="164">
        <f t="shared" si="27"/>
        <v>2.2044088176352616</v>
      </c>
      <c r="D268" s="164">
        <v>5.5</v>
      </c>
      <c r="E268" s="189">
        <v>321.55399999999997</v>
      </c>
      <c r="F268" s="167">
        <f t="shared" si="29"/>
        <v>5.5</v>
      </c>
      <c r="G268" s="163"/>
      <c r="H268" s="190">
        <v>306.3</v>
      </c>
      <c r="I268" s="168">
        <v>321.55399999999997</v>
      </c>
      <c r="J268" s="168">
        <f t="shared" si="25"/>
        <v>321.55399999999997</v>
      </c>
      <c r="L268" s="189">
        <f t="shared" si="26"/>
        <v>100</v>
      </c>
      <c r="M268" s="164">
        <f t="shared" si="28"/>
        <v>0</v>
      </c>
      <c r="N268" s="20"/>
      <c r="S268" s="160"/>
    </row>
    <row r="269" spans="1:20" x14ac:dyDescent="0.3">
      <c r="A269" s="186">
        <v>18688</v>
      </c>
      <c r="B269" s="163">
        <v>564.09</v>
      </c>
      <c r="C269" s="164">
        <f t="shared" si="27"/>
        <v>1.4732865623313662</v>
      </c>
      <c r="D269" s="164">
        <v>7.1</v>
      </c>
      <c r="E269" s="167">
        <f t="shared" ref="E269:E329" si="30">E268*(1+(D269/100))</f>
        <v>344.38433399999997</v>
      </c>
      <c r="F269" s="167">
        <f t="shared" si="29"/>
        <v>7.1</v>
      </c>
      <c r="G269" s="163"/>
      <c r="H269" s="168">
        <v>320.39999999999998</v>
      </c>
      <c r="I269" s="168">
        <v>337.53699999999998</v>
      </c>
      <c r="J269" s="168">
        <f t="shared" si="25"/>
        <v>337.53699999999998</v>
      </c>
      <c r="L269" s="167">
        <f t="shared" si="26"/>
        <v>98.011717339035513</v>
      </c>
      <c r="M269" s="164">
        <f t="shared" si="28"/>
        <v>-1.988282660964491</v>
      </c>
      <c r="N269" s="20"/>
      <c r="S269" s="160"/>
    </row>
    <row r="270" spans="1:20" x14ac:dyDescent="0.3">
      <c r="A270" s="186">
        <v>18780</v>
      </c>
      <c r="B270" s="163">
        <v>575.97</v>
      </c>
      <c r="C270" s="164">
        <f t="shared" si="27"/>
        <v>2.1060469074083876</v>
      </c>
      <c r="D270" s="164">
        <v>8.5</v>
      </c>
      <c r="E270" s="167">
        <f t="shared" si="30"/>
        <v>373.65700238999995</v>
      </c>
      <c r="F270" s="167">
        <f t="shared" si="29"/>
        <v>8.5</v>
      </c>
      <c r="G270" s="163"/>
      <c r="H270" s="168">
        <v>328.3</v>
      </c>
      <c r="I270" s="168">
        <v>345.97300000000001</v>
      </c>
      <c r="J270" s="168">
        <f t="shared" si="25"/>
        <v>345.97300000000001</v>
      </c>
      <c r="L270" s="167">
        <f t="shared" si="26"/>
        <v>92.591065545961555</v>
      </c>
      <c r="M270" s="164">
        <f t="shared" si="28"/>
        <v>-5.5306160735080319</v>
      </c>
      <c r="N270" s="36"/>
      <c r="S270" s="160"/>
    </row>
    <row r="271" spans="1:20" x14ac:dyDescent="0.3">
      <c r="A271" s="186">
        <v>18872</v>
      </c>
      <c r="B271" s="163">
        <v>587.72</v>
      </c>
      <c r="C271" s="164">
        <f t="shared" si="27"/>
        <v>2.0400368074726005</v>
      </c>
      <c r="D271" s="164">
        <v>0.9</v>
      </c>
      <c r="E271" s="167">
        <f t="shared" si="30"/>
        <v>377.01991541150988</v>
      </c>
      <c r="F271" s="167">
        <f t="shared" si="29"/>
        <v>0.9</v>
      </c>
      <c r="G271" s="163"/>
      <c r="H271" s="168">
        <v>335</v>
      </c>
      <c r="I271" s="168">
        <v>353.38099999999997</v>
      </c>
      <c r="J271" s="168">
        <f t="shared" si="25"/>
        <v>353.38099999999997</v>
      </c>
      <c r="L271" s="167">
        <f t="shared" si="26"/>
        <v>93.730061875986451</v>
      </c>
      <c r="M271" s="164">
        <f t="shared" si="28"/>
        <v>1.2301363239626051</v>
      </c>
      <c r="N271" s="36"/>
      <c r="S271" s="160"/>
    </row>
    <row r="272" spans="1:20" x14ac:dyDescent="0.3">
      <c r="A272" s="186">
        <v>18963</v>
      </c>
      <c r="B272" s="163">
        <v>588.89</v>
      </c>
      <c r="C272" s="164">
        <f t="shared" si="27"/>
        <v>0.19907438916491049</v>
      </c>
      <c r="D272" s="164">
        <v>4.3</v>
      </c>
      <c r="E272" s="167">
        <f t="shared" si="30"/>
        <v>393.23177177420479</v>
      </c>
      <c r="F272" s="167">
        <f t="shared" si="29"/>
        <v>4.3</v>
      </c>
      <c r="G272" s="163"/>
      <c r="H272" s="168">
        <v>339.2</v>
      </c>
      <c r="I272" s="168">
        <v>358.33</v>
      </c>
      <c r="J272" s="168">
        <f t="shared" si="25"/>
        <v>358.33</v>
      </c>
      <c r="L272" s="167">
        <f t="shared" si="26"/>
        <v>91.124376441727222</v>
      </c>
      <c r="M272" s="164">
        <f t="shared" si="28"/>
        <v>-2.7799890260467253</v>
      </c>
      <c r="N272" s="36"/>
      <c r="S272" s="158"/>
    </row>
    <row r="273" spans="1:19" x14ac:dyDescent="0.3">
      <c r="A273" s="186">
        <v>19054</v>
      </c>
      <c r="B273" s="163">
        <v>593.58000000000004</v>
      </c>
      <c r="C273" s="164">
        <f t="shared" si="27"/>
        <v>0.7964135916724846</v>
      </c>
      <c r="D273" s="164">
        <v>0.8</v>
      </c>
      <c r="E273" s="167">
        <f t="shared" si="30"/>
        <v>396.37762594839842</v>
      </c>
      <c r="F273" s="167">
        <f t="shared" si="29"/>
        <v>0.8</v>
      </c>
      <c r="G273" s="163"/>
      <c r="H273" s="168">
        <v>341.9</v>
      </c>
      <c r="I273" s="168">
        <v>361.82100000000003</v>
      </c>
      <c r="J273" s="168">
        <f t="shared" si="25"/>
        <v>361.82100000000003</v>
      </c>
      <c r="L273" s="167">
        <f t="shared" si="26"/>
        <v>91.281892900560166</v>
      </c>
      <c r="M273" s="164">
        <f t="shared" si="28"/>
        <v>0.17285875084551705</v>
      </c>
      <c r="N273" s="36"/>
      <c r="S273" s="160"/>
    </row>
    <row r="274" spans="1:19" x14ac:dyDescent="0.3">
      <c r="A274" s="186">
        <v>19146</v>
      </c>
      <c r="B274" s="163">
        <v>593.91999999999996</v>
      </c>
      <c r="C274" s="164">
        <f t="shared" si="27"/>
        <v>5.7279557936573688E-2</v>
      </c>
      <c r="D274" s="164">
        <v>2.9</v>
      </c>
      <c r="E274" s="167">
        <f t="shared" si="30"/>
        <v>407.87257710090194</v>
      </c>
      <c r="F274" s="167">
        <f t="shared" si="29"/>
        <v>2.9</v>
      </c>
      <c r="G274" s="163"/>
      <c r="H274" s="168">
        <v>342.1</v>
      </c>
      <c r="I274" s="168">
        <v>363.04899999999998</v>
      </c>
      <c r="J274" s="168">
        <f t="shared" si="25"/>
        <v>363.04899999999998</v>
      </c>
      <c r="L274" s="167">
        <f t="shared" si="26"/>
        <v>89.010396967724247</v>
      </c>
      <c r="M274" s="164">
        <f t="shared" si="28"/>
        <v>-2.4884408732742003</v>
      </c>
      <c r="N274" s="36"/>
      <c r="S274" s="160"/>
    </row>
    <row r="275" spans="1:19" x14ac:dyDescent="0.3">
      <c r="A275" s="186">
        <v>19238</v>
      </c>
      <c r="B275" s="163">
        <v>600.69000000000005</v>
      </c>
      <c r="C275" s="164">
        <f t="shared" si="27"/>
        <v>1.1398841594827847</v>
      </c>
      <c r="D275" s="164">
        <v>13.8</v>
      </c>
      <c r="E275" s="167">
        <f t="shared" si="30"/>
        <v>464.15899274082636</v>
      </c>
      <c r="F275" s="167">
        <f t="shared" si="29"/>
        <v>13.8</v>
      </c>
      <c r="G275" s="163"/>
      <c r="H275" s="168">
        <v>347.8</v>
      </c>
      <c r="I275" s="168">
        <v>369.68299999999999</v>
      </c>
      <c r="J275" s="168">
        <f t="shared" si="25"/>
        <v>369.68299999999999</v>
      </c>
      <c r="L275" s="167">
        <f t="shared" si="26"/>
        <v>79.645769182893076</v>
      </c>
      <c r="M275" s="164">
        <f t="shared" si="28"/>
        <v>-10.520824649537118</v>
      </c>
      <c r="N275" s="36"/>
      <c r="S275" s="160"/>
    </row>
    <row r="276" spans="1:19" x14ac:dyDescent="0.3">
      <c r="A276" s="186">
        <v>19329</v>
      </c>
      <c r="B276" s="163">
        <v>614.33000000000004</v>
      </c>
      <c r="C276" s="164">
        <f t="shared" si="27"/>
        <v>2.2707220030298458</v>
      </c>
      <c r="D276" s="164">
        <v>7.7</v>
      </c>
      <c r="E276" s="167">
        <f t="shared" si="30"/>
        <v>499.89923518186998</v>
      </c>
      <c r="F276" s="167">
        <f t="shared" si="29"/>
        <v>7.7</v>
      </c>
      <c r="G276" s="163"/>
      <c r="H276" s="168">
        <v>360</v>
      </c>
      <c r="I276" s="168">
        <v>382.75099999999998</v>
      </c>
      <c r="J276" s="168">
        <f t="shared" si="25"/>
        <v>382.75099999999998</v>
      </c>
      <c r="L276" s="167">
        <f t="shared" si="26"/>
        <v>76.565630243613015</v>
      </c>
      <c r="M276" s="164">
        <f t="shared" si="28"/>
        <v>-3.8672976240671897</v>
      </c>
      <c r="N276" s="36"/>
      <c r="S276" s="160"/>
    </row>
    <row r="277" spans="1:19" x14ac:dyDescent="0.3">
      <c r="A277" s="186">
        <v>19419</v>
      </c>
      <c r="B277" s="163">
        <v>622.62</v>
      </c>
      <c r="C277" s="164">
        <f t="shared" si="27"/>
        <v>1.3494375986847329</v>
      </c>
      <c r="D277" s="164">
        <v>3.1</v>
      </c>
      <c r="E277" s="167">
        <f t="shared" si="30"/>
        <v>515.39611147250787</v>
      </c>
      <c r="F277" s="167">
        <f t="shared" si="29"/>
        <v>3.1</v>
      </c>
      <c r="G277" s="163"/>
      <c r="H277" s="168">
        <v>366.1</v>
      </c>
      <c r="I277" s="168">
        <v>389.88799999999998</v>
      </c>
      <c r="J277" s="168">
        <f t="shared" si="25"/>
        <v>389.88799999999998</v>
      </c>
      <c r="L277" s="167">
        <f t="shared" si="26"/>
        <v>75.64822305043667</v>
      </c>
      <c r="M277" s="164">
        <f t="shared" si="28"/>
        <v>-1.1981971417950543</v>
      </c>
      <c r="N277" s="36"/>
      <c r="S277" s="161"/>
    </row>
    <row r="278" spans="1:19" x14ac:dyDescent="0.3">
      <c r="A278" s="186">
        <v>19511</v>
      </c>
      <c r="B278" s="163">
        <v>628.23</v>
      </c>
      <c r="C278" s="164">
        <f t="shared" si="27"/>
        <v>0.90103112652983874</v>
      </c>
      <c r="D278" s="164">
        <v>-2.2000000000000002</v>
      </c>
      <c r="E278" s="167">
        <f t="shared" si="30"/>
        <v>504.05739702011266</v>
      </c>
      <c r="F278" s="167">
        <f t="shared" si="29"/>
        <v>-2.2000000000000002</v>
      </c>
      <c r="G278" s="163"/>
      <c r="H278" s="168">
        <v>369.4</v>
      </c>
      <c r="I278" s="168">
        <v>393.80099999999999</v>
      </c>
      <c r="J278" s="168">
        <f t="shared" si="25"/>
        <v>393.80099999999999</v>
      </c>
      <c r="L278" s="167">
        <f t="shared" si="26"/>
        <v>78.126221800944379</v>
      </c>
      <c r="M278" s="164">
        <f t="shared" si="28"/>
        <v>3.275686659362198</v>
      </c>
      <c r="N278" s="36"/>
      <c r="S278" s="160"/>
    </row>
    <row r="279" spans="1:19" ht="15" customHeight="1" x14ac:dyDescent="0.3">
      <c r="A279" s="186">
        <v>19603</v>
      </c>
      <c r="B279" s="163">
        <v>624.41</v>
      </c>
      <c r="C279" s="164">
        <f t="shared" si="27"/>
        <v>-0.60805755853748922</v>
      </c>
      <c r="D279" s="164">
        <v>-5.9</v>
      </c>
      <c r="E279" s="167">
        <f t="shared" si="30"/>
        <v>474.31801059592601</v>
      </c>
      <c r="F279" s="167">
        <f t="shared" si="29"/>
        <v>-5.9</v>
      </c>
      <c r="G279" s="163"/>
      <c r="H279" s="168">
        <v>368.4</v>
      </c>
      <c r="I279" s="168">
        <v>392.98</v>
      </c>
      <c r="J279" s="168">
        <f t="shared" si="25"/>
        <v>392.98</v>
      </c>
      <c r="L279" s="167">
        <f t="shared" si="26"/>
        <v>82.851587167492511</v>
      </c>
      <c r="M279" s="164">
        <f t="shared" si="28"/>
        <v>6.048373078359992</v>
      </c>
      <c r="N279" s="10"/>
      <c r="S279" s="160"/>
    </row>
    <row r="280" spans="1:19" ht="15" customHeight="1" x14ac:dyDescent="0.3">
      <c r="A280" s="186">
        <v>19694</v>
      </c>
      <c r="B280" s="163">
        <v>618.57000000000005</v>
      </c>
      <c r="C280" s="164">
        <f t="shared" si="27"/>
        <v>-0.93528290706426098</v>
      </c>
      <c r="D280" s="164">
        <v>-1.9</v>
      </c>
      <c r="E280" s="167">
        <f t="shared" si="30"/>
        <v>465.30596839460338</v>
      </c>
      <c r="F280" s="167">
        <f t="shared" si="29"/>
        <v>-1.9</v>
      </c>
      <c r="G280" s="163"/>
      <c r="H280" s="168">
        <v>363.1</v>
      </c>
      <c r="I280" s="168">
        <v>387.798</v>
      </c>
      <c r="J280" s="168">
        <f t="shared" si="25"/>
        <v>387.798</v>
      </c>
      <c r="L280" s="167">
        <f t="shared" si="26"/>
        <v>83.342580224788207</v>
      </c>
      <c r="M280" s="164">
        <f t="shared" si="28"/>
        <v>0.59261756362385398</v>
      </c>
      <c r="N280" s="10"/>
      <c r="S280" s="160"/>
    </row>
    <row r="281" spans="1:19" ht="15" customHeight="1" x14ac:dyDescent="0.3">
      <c r="A281" s="186">
        <v>19784</v>
      </c>
      <c r="B281" s="163">
        <v>610.27</v>
      </c>
      <c r="C281" s="164">
        <f t="shared" si="27"/>
        <v>-1.3418044845369237</v>
      </c>
      <c r="D281" s="164">
        <v>0.4</v>
      </c>
      <c r="E281" s="167">
        <f t="shared" si="30"/>
        <v>467.16719226818179</v>
      </c>
      <c r="F281" s="167">
        <f t="shared" si="29"/>
        <v>0.4</v>
      </c>
      <c r="G281" s="163"/>
      <c r="H281" s="168">
        <v>362.5</v>
      </c>
      <c r="I281" s="168">
        <v>387.34500000000003</v>
      </c>
      <c r="J281" s="168">
        <f t="shared" si="25"/>
        <v>387.34500000000003</v>
      </c>
      <c r="L281" s="167">
        <f t="shared" si="26"/>
        <v>82.913570646810513</v>
      </c>
      <c r="M281" s="164">
        <f t="shared" si="28"/>
        <v>-0.51475437503925026</v>
      </c>
      <c r="N281" s="10"/>
      <c r="S281" s="160"/>
    </row>
    <row r="282" spans="1:19" ht="15" customHeight="1" x14ac:dyDescent="0.3">
      <c r="A282" s="186">
        <v>19876</v>
      </c>
      <c r="B282" s="163">
        <v>607.89</v>
      </c>
      <c r="C282" s="164">
        <f t="shared" si="27"/>
        <v>-0.38999131531944897</v>
      </c>
      <c r="D282" s="164">
        <v>4.5999999999999996</v>
      </c>
      <c r="E282" s="167">
        <f t="shared" si="30"/>
        <v>488.65688311251819</v>
      </c>
      <c r="F282" s="167">
        <f t="shared" si="29"/>
        <v>4.5999999999999996</v>
      </c>
      <c r="G282" s="163"/>
      <c r="H282" s="168">
        <v>362.3</v>
      </c>
      <c r="I282" s="168">
        <v>388.11900000000003</v>
      </c>
      <c r="J282" s="168">
        <f t="shared" si="25"/>
        <v>388.11900000000003</v>
      </c>
      <c r="L282" s="167">
        <f t="shared" si="26"/>
        <v>79.425669301506943</v>
      </c>
      <c r="M282" s="164">
        <f t="shared" si="28"/>
        <v>-4.206671257906736</v>
      </c>
      <c r="N282" s="10"/>
      <c r="S282" s="160"/>
    </row>
    <row r="283" spans="1:19" x14ac:dyDescent="0.3">
      <c r="A283" s="186">
        <v>19968</v>
      </c>
      <c r="B283" s="163">
        <v>616.29999999999995</v>
      </c>
      <c r="C283" s="164">
        <f t="shared" si="27"/>
        <v>1.3834739837799592</v>
      </c>
      <c r="D283" s="164">
        <v>8.1</v>
      </c>
      <c r="E283" s="167">
        <f t="shared" si="30"/>
        <v>528.23809064463217</v>
      </c>
      <c r="F283" s="167">
        <f t="shared" si="29"/>
        <v>8.1</v>
      </c>
      <c r="G283" s="163"/>
      <c r="H283" s="168">
        <v>366.7</v>
      </c>
      <c r="I283" s="168">
        <v>393.03399999999999</v>
      </c>
      <c r="J283" s="168">
        <f t="shared" si="25"/>
        <v>393.03399999999999</v>
      </c>
      <c r="L283" s="167">
        <f t="shared" si="26"/>
        <v>74.404706317252376</v>
      </c>
      <c r="M283" s="164">
        <f t="shared" si="28"/>
        <v>-6.3215872505833604</v>
      </c>
      <c r="S283" s="160"/>
    </row>
    <row r="284" spans="1:19" x14ac:dyDescent="0.3">
      <c r="A284" s="186">
        <v>20059</v>
      </c>
      <c r="B284" s="163">
        <v>628.09</v>
      </c>
      <c r="C284" s="164">
        <f t="shared" si="27"/>
        <v>1.9130293688139011</v>
      </c>
      <c r="D284" s="164">
        <v>11.9</v>
      </c>
      <c r="E284" s="167">
        <f t="shared" si="30"/>
        <v>591.09842343134335</v>
      </c>
      <c r="F284" s="167">
        <f t="shared" si="29"/>
        <v>11.9</v>
      </c>
      <c r="G284" s="163"/>
      <c r="H284" s="168">
        <v>375.6</v>
      </c>
      <c r="I284" s="168">
        <v>402.077</v>
      </c>
      <c r="J284" s="168">
        <f t="shared" si="25"/>
        <v>402.077</v>
      </c>
      <c r="L284" s="167">
        <f t="shared" si="26"/>
        <v>68.02200514525677</v>
      </c>
      <c r="M284" s="164">
        <f t="shared" si="28"/>
        <v>-8.5783567840192365</v>
      </c>
      <c r="S284" s="158"/>
    </row>
    <row r="285" spans="1:19" x14ac:dyDescent="0.3">
      <c r="A285" s="186">
        <v>20149</v>
      </c>
      <c r="B285" s="163">
        <v>643.78</v>
      </c>
      <c r="C285" s="164">
        <f t="shared" si="27"/>
        <v>2.4980496425671461</v>
      </c>
      <c r="D285" s="164">
        <v>6.7</v>
      </c>
      <c r="E285" s="167">
        <f t="shared" si="30"/>
        <v>630.7020178012433</v>
      </c>
      <c r="F285" s="167">
        <f t="shared" si="29"/>
        <v>6.7</v>
      </c>
      <c r="G285" s="163"/>
      <c r="H285" s="168">
        <v>388.2</v>
      </c>
      <c r="I285" s="168">
        <v>415.49599999999998</v>
      </c>
      <c r="J285" s="168">
        <f t="shared" si="25"/>
        <v>415.49599999999998</v>
      </c>
      <c r="L285" s="167">
        <f t="shared" si="26"/>
        <v>65.878336880624602</v>
      </c>
      <c r="M285" s="164">
        <f t="shared" si="28"/>
        <v>-3.1514335104566471</v>
      </c>
      <c r="S285" s="160"/>
    </row>
    <row r="286" spans="1:19" x14ac:dyDescent="0.3">
      <c r="A286" s="186">
        <v>20241</v>
      </c>
      <c r="B286" s="163">
        <v>652.72</v>
      </c>
      <c r="C286" s="164">
        <f t="shared" si="27"/>
        <v>1.3886731492124715</v>
      </c>
      <c r="D286" s="164">
        <v>5.5</v>
      </c>
      <c r="E286" s="167">
        <f t="shared" si="30"/>
        <v>665.39062878031166</v>
      </c>
      <c r="F286" s="167">
        <f t="shared" si="29"/>
        <v>5.5</v>
      </c>
      <c r="G286" s="163"/>
      <c r="H286" s="168">
        <v>396.2</v>
      </c>
      <c r="I286" s="168">
        <v>423.93</v>
      </c>
      <c r="J286" s="168">
        <f t="shared" si="25"/>
        <v>423.93</v>
      </c>
      <c r="L286" s="167">
        <f t="shared" si="26"/>
        <v>63.711447330883075</v>
      </c>
      <c r="M286" s="164">
        <f t="shared" si="28"/>
        <v>-3.2892292859002414</v>
      </c>
      <c r="S286" s="160"/>
    </row>
    <row r="287" spans="1:19" x14ac:dyDescent="0.3">
      <c r="A287" s="186">
        <v>20333</v>
      </c>
      <c r="B287" s="163">
        <v>663.61</v>
      </c>
      <c r="C287" s="164">
        <f t="shared" si="27"/>
        <v>1.6684029905625675</v>
      </c>
      <c r="D287" s="164">
        <v>2.4</v>
      </c>
      <c r="E287" s="167">
        <f t="shared" si="30"/>
        <v>681.36000387103911</v>
      </c>
      <c r="F287" s="167">
        <f t="shared" si="29"/>
        <v>2.4</v>
      </c>
      <c r="G287" s="163"/>
      <c r="H287" s="168">
        <v>404.8</v>
      </c>
      <c r="I287" s="168">
        <v>432.66800000000001</v>
      </c>
      <c r="J287" s="168">
        <f t="shared" si="25"/>
        <v>432.66800000000001</v>
      </c>
      <c r="L287" s="167">
        <f t="shared" si="26"/>
        <v>63.500645406520071</v>
      </c>
      <c r="M287" s="164">
        <f t="shared" si="28"/>
        <v>-0.33086977802938566</v>
      </c>
      <c r="S287" s="160"/>
    </row>
    <row r="288" spans="1:19" x14ac:dyDescent="0.3">
      <c r="A288" s="186">
        <v>20424</v>
      </c>
      <c r="B288" s="163">
        <v>669.38</v>
      </c>
      <c r="C288" s="164">
        <f t="shared" si="27"/>
        <v>0.86948659604284551</v>
      </c>
      <c r="D288" s="164">
        <v>-1.5</v>
      </c>
      <c r="E288" s="167">
        <f t="shared" si="30"/>
        <v>671.13960381297352</v>
      </c>
      <c r="F288" s="167">
        <f t="shared" si="29"/>
        <v>-1.5</v>
      </c>
      <c r="G288" s="163"/>
      <c r="H288" s="168">
        <v>411</v>
      </c>
      <c r="I288" s="168">
        <v>439.61900000000003</v>
      </c>
      <c r="J288" s="168">
        <f t="shared" si="25"/>
        <v>439.61900000000003</v>
      </c>
      <c r="L288" s="167">
        <f t="shared" si="26"/>
        <v>65.503361372563049</v>
      </c>
      <c r="M288" s="164">
        <f t="shared" si="28"/>
        <v>3.1538513557176184</v>
      </c>
      <c r="S288" s="160"/>
    </row>
    <row r="289" spans="1:19" x14ac:dyDescent="0.3">
      <c r="A289" s="186">
        <v>20515</v>
      </c>
      <c r="B289" s="163">
        <v>666.88</v>
      </c>
      <c r="C289" s="164">
        <f t="shared" si="27"/>
        <v>-0.37347993665780566</v>
      </c>
      <c r="D289" s="164">
        <v>3.3</v>
      </c>
      <c r="E289" s="167">
        <f t="shared" si="30"/>
        <v>693.2872107388016</v>
      </c>
      <c r="F289" s="167">
        <f t="shared" si="29"/>
        <v>3.3</v>
      </c>
      <c r="G289" s="163"/>
      <c r="H289" s="168">
        <v>412.8</v>
      </c>
      <c r="I289" s="168">
        <v>442.59699999999998</v>
      </c>
      <c r="J289" s="168">
        <f t="shared" si="25"/>
        <v>442.59699999999998</v>
      </c>
      <c r="L289" s="167">
        <f t="shared" si="26"/>
        <v>63.84035261927685</v>
      </c>
      <c r="M289" s="164">
        <f t="shared" si="28"/>
        <v>-2.5388143729411339</v>
      </c>
      <c r="S289" s="161"/>
    </row>
    <row r="290" spans="1:19" x14ac:dyDescent="0.3">
      <c r="A290" s="186">
        <v>20607</v>
      </c>
      <c r="B290" s="163">
        <v>670.51</v>
      </c>
      <c r="C290" s="164">
        <f t="shared" si="27"/>
        <v>0.54432581573895522</v>
      </c>
      <c r="D290" s="164">
        <v>-0.3</v>
      </c>
      <c r="E290" s="167">
        <f t="shared" si="30"/>
        <v>691.20734910658518</v>
      </c>
      <c r="F290" s="167">
        <f t="shared" si="29"/>
        <v>-0.3</v>
      </c>
      <c r="G290" s="163"/>
      <c r="H290" s="168">
        <v>418.4</v>
      </c>
      <c r="I290" s="168">
        <v>448.84800000000001</v>
      </c>
      <c r="J290" s="168">
        <f t="shared" si="25"/>
        <v>448.84800000000001</v>
      </c>
      <c r="L290" s="167">
        <f t="shared" si="26"/>
        <v>64.936809566645252</v>
      </c>
      <c r="M290" s="164">
        <f t="shared" si="28"/>
        <v>1.7174982630614677</v>
      </c>
      <c r="S290" s="160"/>
    </row>
    <row r="291" spans="1:19" x14ac:dyDescent="0.3">
      <c r="A291" s="186">
        <v>20699</v>
      </c>
      <c r="B291" s="163">
        <v>671.16</v>
      </c>
      <c r="C291" s="164">
        <f t="shared" si="27"/>
        <v>9.6941134360406522E-2</v>
      </c>
      <c r="D291" s="164">
        <v>6.8</v>
      </c>
      <c r="E291" s="167">
        <f t="shared" si="30"/>
        <v>738.20944884583298</v>
      </c>
      <c r="F291" s="167">
        <f t="shared" si="29"/>
        <v>6.8</v>
      </c>
      <c r="G291" s="163"/>
      <c r="H291" s="168">
        <v>423.5</v>
      </c>
      <c r="I291" s="168">
        <v>454.125</v>
      </c>
      <c r="J291" s="168">
        <f t="shared" si="25"/>
        <v>454.125</v>
      </c>
      <c r="L291" s="167">
        <f t="shared" si="26"/>
        <v>61.517093923683852</v>
      </c>
      <c r="M291" s="164">
        <f t="shared" si="28"/>
        <v>-5.2662206008931118</v>
      </c>
      <c r="S291" s="160"/>
    </row>
    <row r="292" spans="1:19" x14ac:dyDescent="0.3">
      <c r="A292" s="186">
        <v>20790</v>
      </c>
      <c r="B292" s="163">
        <v>678.34</v>
      </c>
      <c r="C292" s="164">
        <f t="shared" si="27"/>
        <v>1.0697896179748589</v>
      </c>
      <c r="D292" s="164">
        <v>2.6</v>
      </c>
      <c r="E292" s="167">
        <f t="shared" si="30"/>
        <v>757.40289451582464</v>
      </c>
      <c r="F292" s="167">
        <f t="shared" si="29"/>
        <v>2.6</v>
      </c>
      <c r="G292" s="163"/>
      <c r="H292" s="168">
        <v>432.1</v>
      </c>
      <c r="I292" s="168">
        <v>463.02300000000002</v>
      </c>
      <c r="J292" s="168">
        <f t="shared" si="25"/>
        <v>463.02300000000002</v>
      </c>
      <c r="L292" s="167">
        <f t="shared" si="26"/>
        <v>61.132985278065362</v>
      </c>
      <c r="M292" s="164">
        <f t="shared" si="28"/>
        <v>-0.62439335332550305</v>
      </c>
      <c r="S292" s="160"/>
    </row>
    <row r="293" spans="1:19" x14ac:dyDescent="0.3">
      <c r="A293" s="186">
        <v>20880</v>
      </c>
      <c r="B293" s="163">
        <v>683.54</v>
      </c>
      <c r="C293" s="164">
        <f t="shared" si="27"/>
        <v>0.76657723265618483</v>
      </c>
      <c r="D293" s="164">
        <v>-0.9</v>
      </c>
      <c r="E293" s="167">
        <f t="shared" si="30"/>
        <v>750.58626846518223</v>
      </c>
      <c r="F293" s="167">
        <f t="shared" si="29"/>
        <v>-0.9</v>
      </c>
      <c r="G293" s="163"/>
      <c r="H293" s="168">
        <v>440.2</v>
      </c>
      <c r="I293" s="168">
        <v>472.86399999999998</v>
      </c>
      <c r="J293" s="168">
        <f t="shared" si="25"/>
        <v>472.86399999999998</v>
      </c>
      <c r="L293" s="167">
        <f t="shared" si="26"/>
        <v>62.99928733933865</v>
      </c>
      <c r="M293" s="164">
        <f t="shared" si="28"/>
        <v>3.0528560854411912</v>
      </c>
      <c r="S293" s="160"/>
    </row>
    <row r="294" spans="1:19" x14ac:dyDescent="0.3">
      <c r="A294" s="186">
        <v>20972</v>
      </c>
      <c r="B294" s="163">
        <v>683.62</v>
      </c>
      <c r="C294" s="164">
        <f t="shared" si="27"/>
        <v>1.1703777394167503E-2</v>
      </c>
      <c r="D294" s="164">
        <v>4</v>
      </c>
      <c r="E294" s="167">
        <f t="shared" si="30"/>
        <v>780.6097192037895</v>
      </c>
      <c r="F294" s="167">
        <f t="shared" si="29"/>
        <v>4</v>
      </c>
      <c r="G294" s="163"/>
      <c r="H294" s="168">
        <v>442.3</v>
      </c>
      <c r="I294" s="168">
        <v>475.392</v>
      </c>
      <c r="J294" s="168">
        <f t="shared" si="25"/>
        <v>475.392</v>
      </c>
      <c r="L294" s="167">
        <f t="shared" si="26"/>
        <v>60.90008724012467</v>
      </c>
      <c r="M294" s="164">
        <f t="shared" si="28"/>
        <v>-3.3321013425229307</v>
      </c>
      <c r="S294" s="160"/>
    </row>
    <row r="295" spans="1:19" x14ac:dyDescent="0.3">
      <c r="A295" s="186">
        <v>21064</v>
      </c>
      <c r="B295" s="163">
        <v>688.21</v>
      </c>
      <c r="C295" s="164">
        <f t="shared" si="27"/>
        <v>0.67142564582662878</v>
      </c>
      <c r="D295" s="164">
        <v>-4.0999999999999996</v>
      </c>
      <c r="E295" s="167">
        <f t="shared" si="30"/>
        <v>748.60472071643414</v>
      </c>
      <c r="F295" s="167">
        <f t="shared" si="29"/>
        <v>-4.0999999999999996</v>
      </c>
      <c r="G295" s="163"/>
      <c r="H295" s="168">
        <v>449.4</v>
      </c>
      <c r="I295" s="168">
        <v>482.72300000000001</v>
      </c>
      <c r="J295" s="168">
        <f t="shared" si="25"/>
        <v>482.72300000000001</v>
      </c>
      <c r="L295" s="167">
        <f t="shared" si="26"/>
        <v>64.483029112883699</v>
      </c>
      <c r="M295" s="164">
        <f t="shared" si="28"/>
        <v>5.8833115601817587</v>
      </c>
      <c r="S295" s="160"/>
    </row>
    <row r="296" spans="1:19" x14ac:dyDescent="0.3">
      <c r="A296" s="186">
        <v>21155</v>
      </c>
      <c r="B296" s="163">
        <v>678.9</v>
      </c>
      <c r="C296" s="164">
        <f t="shared" si="27"/>
        <v>-1.3527847604655641</v>
      </c>
      <c r="D296" s="164">
        <v>-10</v>
      </c>
      <c r="E296" s="167">
        <f t="shared" si="30"/>
        <v>673.74424864479079</v>
      </c>
      <c r="F296" s="167">
        <f t="shared" si="29"/>
        <v>-10</v>
      </c>
      <c r="G296" s="163"/>
      <c r="H296" s="168">
        <v>444</v>
      </c>
      <c r="I296" s="168">
        <v>477.39800000000002</v>
      </c>
      <c r="J296" s="168">
        <f t="shared" si="25"/>
        <v>477.39800000000002</v>
      </c>
      <c r="L296" s="167">
        <f t="shared" si="26"/>
        <v>70.85745087401736</v>
      </c>
      <c r="M296" s="164">
        <f t="shared" si="28"/>
        <v>9.8854254349227677</v>
      </c>
      <c r="S296" s="158"/>
    </row>
    <row r="297" spans="1:19" x14ac:dyDescent="0.3">
      <c r="A297" s="186">
        <v>21245</v>
      </c>
      <c r="B297" s="163">
        <v>665.85</v>
      </c>
      <c r="C297" s="164">
        <f t="shared" si="27"/>
        <v>-1.9222271321254869</v>
      </c>
      <c r="D297" s="164">
        <v>2.7</v>
      </c>
      <c r="E297" s="167">
        <f t="shared" si="30"/>
        <v>691.93534335820004</v>
      </c>
      <c r="F297" s="167">
        <f t="shared" si="29"/>
        <v>2.7</v>
      </c>
      <c r="G297" s="163"/>
      <c r="H297" s="168">
        <v>436.8</v>
      </c>
      <c r="I297" s="168">
        <v>470.17</v>
      </c>
      <c r="J297" s="168">
        <f t="shared" si="25"/>
        <v>470.17</v>
      </c>
      <c r="L297" s="167">
        <f t="shared" si="26"/>
        <v>67.949990488721596</v>
      </c>
      <c r="M297" s="164">
        <f t="shared" si="28"/>
        <v>-4.1032528681636427</v>
      </c>
      <c r="S297" s="160"/>
    </row>
    <row r="298" spans="1:19" x14ac:dyDescent="0.3">
      <c r="A298" s="186">
        <v>21337</v>
      </c>
      <c r="B298" s="163">
        <v>669.76</v>
      </c>
      <c r="C298" s="164">
        <f t="shared" si="27"/>
        <v>0.58721934369603268</v>
      </c>
      <c r="D298" s="164">
        <v>9.6</v>
      </c>
      <c r="E298" s="167">
        <f t="shared" si="30"/>
        <v>758.36113632058732</v>
      </c>
      <c r="F298" s="167">
        <f t="shared" si="29"/>
        <v>9.6</v>
      </c>
      <c r="G298" s="163"/>
      <c r="H298" s="168">
        <v>440.7</v>
      </c>
      <c r="I298" s="168">
        <v>474.67200000000003</v>
      </c>
      <c r="J298" s="168">
        <f t="shared" si="25"/>
        <v>474.67200000000003</v>
      </c>
      <c r="L298" s="167">
        <f t="shared" si="26"/>
        <v>62.591815068874865</v>
      </c>
      <c r="M298" s="164">
        <f t="shared" si="28"/>
        <v>-7.8854689769766617</v>
      </c>
      <c r="S298" s="160"/>
    </row>
    <row r="299" spans="1:19" x14ac:dyDescent="0.3">
      <c r="A299" s="186">
        <v>21429</v>
      </c>
      <c r="B299" s="163">
        <v>685.65</v>
      </c>
      <c r="C299" s="164">
        <f t="shared" si="27"/>
        <v>2.3724916387959816</v>
      </c>
      <c r="D299" s="164">
        <v>9.6999999999999993</v>
      </c>
      <c r="E299" s="167">
        <f t="shared" si="30"/>
        <v>831.92216654368428</v>
      </c>
      <c r="F299" s="167">
        <f t="shared" si="29"/>
        <v>9.6999999999999993</v>
      </c>
      <c r="G299" s="163"/>
      <c r="H299" s="168">
        <v>453.9</v>
      </c>
      <c r="I299" s="168">
        <v>488.44600000000003</v>
      </c>
      <c r="J299" s="168">
        <f t="shared" si="25"/>
        <v>488.44600000000003</v>
      </c>
      <c r="L299" s="167">
        <f t="shared" si="26"/>
        <v>58.712944508896157</v>
      </c>
      <c r="M299" s="164">
        <f t="shared" si="28"/>
        <v>-6.1970891173398162</v>
      </c>
      <c r="S299" s="160"/>
    </row>
    <row r="300" spans="1:19" x14ac:dyDescent="0.3">
      <c r="A300" s="186">
        <v>21520</v>
      </c>
      <c r="B300" s="163">
        <v>702.26</v>
      </c>
      <c r="C300" s="164">
        <f t="shared" si="27"/>
        <v>2.4225187778020851</v>
      </c>
      <c r="D300" s="164">
        <v>7.9</v>
      </c>
      <c r="E300" s="167">
        <f t="shared" si="30"/>
        <v>897.64401770063535</v>
      </c>
      <c r="F300" s="167">
        <f t="shared" si="29"/>
        <v>7.9</v>
      </c>
      <c r="G300" s="163"/>
      <c r="H300" s="168">
        <v>467</v>
      </c>
      <c r="I300" s="168">
        <v>502.14</v>
      </c>
      <c r="J300" s="168">
        <f t="shared" si="25"/>
        <v>502.14</v>
      </c>
      <c r="L300" s="167">
        <f t="shared" si="26"/>
        <v>55.939770120259844</v>
      </c>
      <c r="M300" s="164">
        <f t="shared" si="28"/>
        <v>-4.7232759518918694</v>
      </c>
      <c r="S300" s="160"/>
    </row>
    <row r="301" spans="1:19" x14ac:dyDescent="0.3">
      <c r="A301" s="186">
        <v>21610</v>
      </c>
      <c r="B301" s="163">
        <v>711.94</v>
      </c>
      <c r="C301" s="164">
        <f t="shared" si="27"/>
        <v>1.378406857858927</v>
      </c>
      <c r="D301" s="164">
        <v>9.3000000000000007</v>
      </c>
      <c r="E301" s="167">
        <f t="shared" si="30"/>
        <v>981.12491134679442</v>
      </c>
      <c r="F301" s="167">
        <f t="shared" si="29"/>
        <v>9.3000000000000007</v>
      </c>
      <c r="G301" s="163"/>
      <c r="H301" s="168">
        <v>477</v>
      </c>
      <c r="I301" s="168">
        <v>512.91300000000001</v>
      </c>
      <c r="J301" s="168">
        <f t="shared" si="25"/>
        <v>512.91300000000001</v>
      </c>
      <c r="L301" s="167">
        <f t="shared" si="26"/>
        <v>52.278052882779434</v>
      </c>
      <c r="M301" s="164">
        <f t="shared" si="28"/>
        <v>-6.5458210314565441</v>
      </c>
      <c r="S301" s="161"/>
    </row>
    <row r="302" spans="1:19" x14ac:dyDescent="0.3">
      <c r="A302" s="186">
        <v>21702</v>
      </c>
      <c r="B302" s="163">
        <v>725.74</v>
      </c>
      <c r="C302" s="164">
        <f t="shared" si="27"/>
        <v>1.9383655926061172</v>
      </c>
      <c r="D302" s="164">
        <v>0.3</v>
      </c>
      <c r="E302" s="167">
        <f t="shared" si="30"/>
        <v>984.0682860808347</v>
      </c>
      <c r="F302" s="167">
        <f t="shared" si="29"/>
        <v>0.3</v>
      </c>
      <c r="G302" s="163"/>
      <c r="H302" s="168">
        <v>490.6</v>
      </c>
      <c r="I302" s="168">
        <v>525.25300000000004</v>
      </c>
      <c r="J302" s="168">
        <f t="shared" si="25"/>
        <v>525.25300000000004</v>
      </c>
      <c r="L302" s="167">
        <f t="shared" si="26"/>
        <v>53.375665838382069</v>
      </c>
      <c r="M302" s="164">
        <f t="shared" si="28"/>
        <v>2.0995673998489561</v>
      </c>
      <c r="S302" s="160"/>
    </row>
    <row r="303" spans="1:19" x14ac:dyDescent="0.3">
      <c r="A303" s="186">
        <v>21794</v>
      </c>
      <c r="B303" s="163">
        <v>721.24</v>
      </c>
      <c r="C303" s="164">
        <f t="shared" si="27"/>
        <v>-0.62005676964201895</v>
      </c>
      <c r="D303" s="164">
        <v>1.1000000000000001</v>
      </c>
      <c r="E303" s="167">
        <f t="shared" si="30"/>
        <v>994.89303722772377</v>
      </c>
      <c r="F303" s="167">
        <f t="shared" si="29"/>
        <v>1.1000000000000001</v>
      </c>
      <c r="G303" s="163"/>
      <c r="H303" s="168">
        <v>489</v>
      </c>
      <c r="I303" s="168">
        <v>527.86400000000003</v>
      </c>
      <c r="J303" s="168">
        <f t="shared" si="25"/>
        <v>527.86400000000003</v>
      </c>
      <c r="L303" s="167">
        <f t="shared" si="26"/>
        <v>53.057361972388172</v>
      </c>
      <c r="M303" s="164">
        <f t="shared" si="28"/>
        <v>-0.59634640803863936</v>
      </c>
      <c r="S303" s="160"/>
    </row>
    <row r="304" spans="1:19" x14ac:dyDescent="0.3">
      <c r="A304" s="186">
        <v>21885</v>
      </c>
      <c r="B304" s="163">
        <v>727.94</v>
      </c>
      <c r="C304" s="164">
        <f t="shared" si="27"/>
        <v>0.92895568742721313</v>
      </c>
      <c r="D304" s="164">
        <v>9.3000000000000007</v>
      </c>
      <c r="E304" s="167">
        <f t="shared" si="30"/>
        <v>1087.418089689902</v>
      </c>
      <c r="F304" s="167">
        <f t="shared" si="29"/>
        <v>9.3000000000000007</v>
      </c>
      <c r="G304" s="163"/>
      <c r="H304" s="168">
        <v>495</v>
      </c>
      <c r="I304" s="168">
        <v>531.63</v>
      </c>
      <c r="J304" s="168">
        <f t="shared" si="25"/>
        <v>531.63</v>
      </c>
      <c r="L304" s="167">
        <f t="shared" si="26"/>
        <v>48.889199567353572</v>
      </c>
      <c r="M304" s="164">
        <f t="shared" si="28"/>
        <v>-7.8559548573179594</v>
      </c>
      <c r="S304" s="160"/>
    </row>
    <row r="305" spans="1:19" x14ac:dyDescent="0.3">
      <c r="A305" s="186">
        <v>21976</v>
      </c>
      <c r="B305" s="163">
        <v>741.08</v>
      </c>
      <c r="C305" s="164">
        <f t="shared" si="27"/>
        <v>1.8050938264142724</v>
      </c>
      <c r="D305" s="164">
        <v>-2.1</v>
      </c>
      <c r="E305" s="167">
        <f t="shared" si="30"/>
        <v>1064.5823098064141</v>
      </c>
      <c r="F305" s="167">
        <f t="shared" si="29"/>
        <v>-2.1</v>
      </c>
      <c r="G305" s="163"/>
      <c r="H305" s="168">
        <v>506.9</v>
      </c>
      <c r="I305" s="168">
        <v>545.57500000000005</v>
      </c>
      <c r="J305" s="168">
        <f t="shared" si="25"/>
        <v>545.57500000000005</v>
      </c>
      <c r="L305" s="167">
        <f t="shared" si="26"/>
        <v>51.247798782154149</v>
      </c>
      <c r="M305" s="164">
        <f t="shared" si="28"/>
        <v>4.8243768269332854</v>
      </c>
      <c r="S305" s="160"/>
    </row>
    <row r="306" spans="1:19" x14ac:dyDescent="0.3">
      <c r="A306" s="186">
        <v>22068</v>
      </c>
      <c r="B306" s="163">
        <v>738.05</v>
      </c>
      <c r="C306" s="164">
        <f t="shared" si="27"/>
        <v>-0.40886274086469054</v>
      </c>
      <c r="D306" s="164">
        <v>2</v>
      </c>
      <c r="E306" s="167">
        <f t="shared" si="30"/>
        <v>1085.8739560025424</v>
      </c>
      <c r="F306" s="167">
        <f t="shared" si="29"/>
        <v>2</v>
      </c>
      <c r="G306" s="163"/>
      <c r="H306" s="168">
        <v>506.3</v>
      </c>
      <c r="I306" s="168">
        <v>544.08399999999995</v>
      </c>
      <c r="J306" s="168">
        <f t="shared" si="25"/>
        <v>544.08399999999995</v>
      </c>
      <c r="L306" s="167">
        <f t="shared" si="26"/>
        <v>50.105631228411752</v>
      </c>
      <c r="M306" s="164">
        <f t="shared" si="28"/>
        <v>-2.2287153417019145</v>
      </c>
      <c r="S306" s="160"/>
    </row>
    <row r="307" spans="1:19" x14ac:dyDescent="0.3">
      <c r="A307" s="186">
        <v>22160</v>
      </c>
      <c r="B307" s="163">
        <v>737.3</v>
      </c>
      <c r="C307" s="164">
        <f t="shared" si="27"/>
        <v>-0.10161913149515645</v>
      </c>
      <c r="D307" s="164">
        <v>-5</v>
      </c>
      <c r="E307" s="167">
        <f t="shared" si="30"/>
        <v>1031.5802582024153</v>
      </c>
      <c r="F307" s="167">
        <f t="shared" si="29"/>
        <v>-5</v>
      </c>
      <c r="G307" s="163"/>
      <c r="H307" s="168">
        <v>508</v>
      </c>
      <c r="I307" s="168">
        <v>548.76800000000003</v>
      </c>
      <c r="J307" s="168">
        <f t="shared" si="25"/>
        <v>548.76800000000003</v>
      </c>
      <c r="L307" s="167">
        <f t="shared" si="26"/>
        <v>53.196830361629651</v>
      </c>
      <c r="M307" s="164">
        <f t="shared" si="28"/>
        <v>6.1693647149685615</v>
      </c>
      <c r="S307" s="160"/>
    </row>
    <row r="308" spans="1:19" x14ac:dyDescent="0.3">
      <c r="A308" s="186">
        <v>22251</v>
      </c>
      <c r="B308" s="163">
        <v>731.59</v>
      </c>
      <c r="C308" s="164">
        <f t="shared" si="27"/>
        <v>-0.77444730774446358</v>
      </c>
      <c r="D308" s="164">
        <v>2.7</v>
      </c>
      <c r="E308" s="167">
        <f t="shared" si="30"/>
        <v>1059.4329251738804</v>
      </c>
      <c r="F308" s="167">
        <f t="shared" si="29"/>
        <v>2.7</v>
      </c>
      <c r="G308" s="163"/>
      <c r="H308" s="168">
        <v>504.8</v>
      </c>
      <c r="I308" s="168">
        <v>543.553</v>
      </c>
      <c r="J308" s="168">
        <f t="shared" si="25"/>
        <v>543.553</v>
      </c>
      <c r="L308" s="167">
        <f t="shared" si="26"/>
        <v>51.306032414538073</v>
      </c>
      <c r="M308" s="164">
        <f t="shared" si="28"/>
        <v>-3.5543432460881985</v>
      </c>
      <c r="S308" s="158"/>
    </row>
    <row r="309" spans="1:19" x14ac:dyDescent="0.3">
      <c r="A309" s="186">
        <v>22341</v>
      </c>
      <c r="B309" s="163">
        <v>737.59</v>
      </c>
      <c r="C309" s="164">
        <f t="shared" si="27"/>
        <v>0.82013149441626521</v>
      </c>
      <c r="D309" s="164">
        <v>7</v>
      </c>
      <c r="E309" s="167">
        <f t="shared" si="30"/>
        <v>1133.5932299360522</v>
      </c>
      <c r="F309" s="167">
        <f t="shared" si="29"/>
        <v>7</v>
      </c>
      <c r="G309" s="163"/>
      <c r="H309" s="168">
        <v>508.2</v>
      </c>
      <c r="I309" s="168">
        <v>548.59400000000005</v>
      </c>
      <c r="J309" s="168">
        <f t="shared" si="25"/>
        <v>548.59400000000005</v>
      </c>
      <c r="L309" s="167">
        <f t="shared" si="26"/>
        <v>48.394255144850071</v>
      </c>
      <c r="M309" s="164">
        <f t="shared" si="28"/>
        <v>-5.6753117180484258</v>
      </c>
      <c r="S309" s="160"/>
    </row>
    <row r="310" spans="1:19" x14ac:dyDescent="0.3">
      <c r="A310" s="186">
        <v>22433</v>
      </c>
      <c r="B310" s="163">
        <v>750.29</v>
      </c>
      <c r="C310" s="164">
        <f t="shared" si="27"/>
        <v>1.7218237774373257</v>
      </c>
      <c r="D310" s="164">
        <v>7.9</v>
      </c>
      <c r="E310" s="167">
        <f t="shared" si="30"/>
        <v>1223.1470951010003</v>
      </c>
      <c r="F310" s="167">
        <f t="shared" si="29"/>
        <v>7.9</v>
      </c>
      <c r="G310" s="163"/>
      <c r="H310" s="168">
        <v>519.20000000000005</v>
      </c>
      <c r="I310" s="168">
        <v>558.94500000000005</v>
      </c>
      <c r="J310" s="168">
        <f t="shared" si="25"/>
        <v>558.94500000000005</v>
      </c>
      <c r="L310" s="167">
        <f t="shared" si="26"/>
        <v>45.697283853978796</v>
      </c>
      <c r="M310" s="164">
        <f t="shared" si="28"/>
        <v>-5.5729162124696474</v>
      </c>
      <c r="S310" s="160"/>
    </row>
    <row r="311" spans="1:19" x14ac:dyDescent="0.3">
      <c r="A311" s="186">
        <v>22525</v>
      </c>
      <c r="B311" s="163">
        <v>760</v>
      </c>
      <c r="C311" s="164">
        <f t="shared" si="27"/>
        <v>1.2941662557144573</v>
      </c>
      <c r="D311" s="164">
        <v>8.1</v>
      </c>
      <c r="E311" s="167">
        <f t="shared" si="30"/>
        <v>1322.2220098041812</v>
      </c>
      <c r="F311" s="167">
        <f t="shared" si="29"/>
        <v>8.1</v>
      </c>
      <c r="G311" s="163"/>
      <c r="H311" s="168">
        <v>528.20000000000005</v>
      </c>
      <c r="I311" s="168">
        <v>571.16600000000005</v>
      </c>
      <c r="J311" s="168">
        <f t="shared" si="25"/>
        <v>571.16600000000005</v>
      </c>
      <c r="L311" s="167">
        <f t="shared" si="26"/>
        <v>43.197435511195941</v>
      </c>
      <c r="M311" s="164">
        <f t="shared" si="28"/>
        <v>-5.470452797087189</v>
      </c>
      <c r="S311" s="160"/>
    </row>
    <row r="312" spans="1:19" x14ac:dyDescent="0.3">
      <c r="A312" s="186">
        <v>22616</v>
      </c>
      <c r="B312" s="163">
        <v>778.48</v>
      </c>
      <c r="C312" s="164">
        <f t="shared" si="27"/>
        <v>2.4315789473684291</v>
      </c>
      <c r="D312" s="164">
        <v>7.3</v>
      </c>
      <c r="E312" s="167">
        <f t="shared" si="30"/>
        <v>1418.7442165198863</v>
      </c>
      <c r="F312" s="167">
        <f t="shared" si="29"/>
        <v>7.3</v>
      </c>
      <c r="G312" s="163"/>
      <c r="H312" s="168">
        <v>542.6</v>
      </c>
      <c r="I312" s="168">
        <v>584.20899999999995</v>
      </c>
      <c r="J312" s="168">
        <f t="shared" si="25"/>
        <v>584.20899999999995</v>
      </c>
      <c r="L312" s="167">
        <f t="shared" si="26"/>
        <v>41.177894732359682</v>
      </c>
      <c r="M312" s="164">
        <f t="shared" si="28"/>
        <v>-4.675140445114689</v>
      </c>
      <c r="S312" s="160"/>
    </row>
    <row r="313" spans="1:19" x14ac:dyDescent="0.3">
      <c r="A313" s="186">
        <v>22706</v>
      </c>
      <c r="B313" s="163">
        <v>789.46</v>
      </c>
      <c r="C313" s="164">
        <f t="shared" si="27"/>
        <v>1.4104408591100626</v>
      </c>
      <c r="D313" s="164">
        <v>3.7</v>
      </c>
      <c r="E313" s="167">
        <f t="shared" si="30"/>
        <v>1471.2377525311219</v>
      </c>
      <c r="F313" s="167">
        <f t="shared" si="29"/>
        <v>3.7</v>
      </c>
      <c r="G313" s="163"/>
      <c r="H313" s="168">
        <v>554.20000000000005</v>
      </c>
      <c r="I313" s="168">
        <v>597.61400000000003</v>
      </c>
      <c r="J313" s="168">
        <f t="shared" si="25"/>
        <v>597.61400000000003</v>
      </c>
      <c r="L313" s="167">
        <f t="shared" si="26"/>
        <v>40.619811377995369</v>
      </c>
      <c r="M313" s="164">
        <f t="shared" si="28"/>
        <v>-1.3552984143352598</v>
      </c>
      <c r="S313" s="161"/>
    </row>
    <row r="314" spans="1:19" x14ac:dyDescent="0.3">
      <c r="A314" s="186">
        <v>22798</v>
      </c>
      <c r="B314" s="163">
        <v>798.16</v>
      </c>
      <c r="C314" s="164">
        <f t="shared" si="27"/>
        <v>1.102019101664431</v>
      </c>
      <c r="D314" s="164">
        <v>5</v>
      </c>
      <c r="E314" s="167">
        <f t="shared" si="30"/>
        <v>1544.7996401576781</v>
      </c>
      <c r="F314" s="167">
        <f t="shared" si="29"/>
        <v>5</v>
      </c>
      <c r="G314" s="163"/>
      <c r="H314" s="168">
        <v>562.70000000000005</v>
      </c>
      <c r="I314" s="168">
        <v>604.35799999999995</v>
      </c>
      <c r="J314" s="168">
        <f t="shared" si="25"/>
        <v>604.35799999999995</v>
      </c>
      <c r="L314" s="167">
        <f t="shared" si="26"/>
        <v>39.122096114568812</v>
      </c>
      <c r="M314" s="164">
        <f t="shared" si="28"/>
        <v>-3.6871546484775197</v>
      </c>
      <c r="S314" s="160"/>
    </row>
    <row r="315" spans="1:19" x14ac:dyDescent="0.3">
      <c r="A315" s="186">
        <v>22890</v>
      </c>
      <c r="B315" s="163">
        <v>805.81</v>
      </c>
      <c r="C315" s="164">
        <f t="shared" si="27"/>
        <v>0.95845444522402179</v>
      </c>
      <c r="D315" s="164">
        <v>1.3</v>
      </c>
      <c r="E315" s="167">
        <f t="shared" si="30"/>
        <v>1564.8820354797278</v>
      </c>
      <c r="F315" s="167">
        <f t="shared" si="29"/>
        <v>1.3</v>
      </c>
      <c r="G315" s="163"/>
      <c r="H315" s="168">
        <v>568.9</v>
      </c>
      <c r="I315" s="168">
        <v>613.07799999999997</v>
      </c>
      <c r="J315" s="168">
        <f t="shared" si="25"/>
        <v>613.07799999999997</v>
      </c>
      <c r="L315" s="167">
        <f t="shared" si="26"/>
        <v>39.177266151697864</v>
      </c>
      <c r="M315" s="164">
        <f t="shared" si="28"/>
        <v>0.14102014617900505</v>
      </c>
      <c r="S315" s="160"/>
    </row>
    <row r="316" spans="1:19" x14ac:dyDescent="0.3">
      <c r="A316" s="186">
        <v>22981</v>
      </c>
      <c r="B316" s="163">
        <v>807.74</v>
      </c>
      <c r="C316" s="164">
        <f t="shared" si="27"/>
        <v>0.23951055459725534</v>
      </c>
      <c r="D316" s="164">
        <v>4.4000000000000004</v>
      </c>
      <c r="E316" s="167">
        <f t="shared" si="30"/>
        <v>1633.736845040836</v>
      </c>
      <c r="F316" s="167">
        <f t="shared" si="29"/>
        <v>4.4000000000000004</v>
      </c>
      <c r="G316" s="163"/>
      <c r="H316" s="168">
        <v>574.29999999999995</v>
      </c>
      <c r="I316" s="168">
        <v>617.01</v>
      </c>
      <c r="J316" s="168">
        <f t="shared" si="25"/>
        <v>617.01</v>
      </c>
      <c r="L316" s="167">
        <f t="shared" si="26"/>
        <v>37.766792239087785</v>
      </c>
      <c r="M316" s="164">
        <f t="shared" si="28"/>
        <v>-3.6002356753240483</v>
      </c>
      <c r="S316" s="160"/>
    </row>
    <row r="317" spans="1:19" x14ac:dyDescent="0.3">
      <c r="A317" s="186">
        <v>23071</v>
      </c>
      <c r="B317" s="163">
        <v>815.13</v>
      </c>
      <c r="C317" s="164">
        <f t="shared" si="27"/>
        <v>0.91489835838265421</v>
      </c>
      <c r="D317" s="164">
        <v>4.5999999999999996</v>
      </c>
      <c r="E317" s="167">
        <f t="shared" si="30"/>
        <v>1708.8887399127145</v>
      </c>
      <c r="F317" s="167">
        <f t="shared" si="29"/>
        <v>4.5999999999999996</v>
      </c>
      <c r="G317" s="163"/>
      <c r="H317" s="168">
        <v>582</v>
      </c>
      <c r="I317" s="168">
        <v>626.17899999999997</v>
      </c>
      <c r="J317" s="168">
        <f t="shared" si="25"/>
        <v>626.17899999999997</v>
      </c>
      <c r="L317" s="167">
        <f t="shared" si="26"/>
        <v>36.642467433660045</v>
      </c>
      <c r="M317" s="164">
        <f t="shared" si="28"/>
        <v>-2.9770195951778211</v>
      </c>
      <c r="S317" s="160"/>
    </row>
    <row r="318" spans="1:19" x14ac:dyDescent="0.3">
      <c r="A318" s="186">
        <v>23163</v>
      </c>
      <c r="B318" s="163">
        <v>826.15</v>
      </c>
      <c r="C318" s="164">
        <f t="shared" si="27"/>
        <v>1.3519315937335019</v>
      </c>
      <c r="D318" s="164">
        <v>9.1</v>
      </c>
      <c r="E318" s="167">
        <f t="shared" si="30"/>
        <v>1864.3976152447715</v>
      </c>
      <c r="F318" s="167">
        <f t="shared" si="29"/>
        <v>9.1</v>
      </c>
      <c r="G318" s="163"/>
      <c r="H318" s="168">
        <v>590.70000000000005</v>
      </c>
      <c r="I318" s="168">
        <v>634.08900000000006</v>
      </c>
      <c r="J318" s="168">
        <f t="shared" ref="J318:J381" si="31">I318</f>
        <v>634.08900000000006</v>
      </c>
      <c r="L318" s="167">
        <f t="shared" si="26"/>
        <v>34.010395358543313</v>
      </c>
      <c r="M318" s="164">
        <f t="shared" si="28"/>
        <v>-7.1831190950282231</v>
      </c>
      <c r="S318" s="160"/>
    </row>
    <row r="319" spans="1:19" x14ac:dyDescent="0.3">
      <c r="A319" s="186">
        <v>23255</v>
      </c>
      <c r="B319" s="163">
        <v>839.33</v>
      </c>
      <c r="C319" s="164">
        <f t="shared" si="27"/>
        <v>1.5953519336682209</v>
      </c>
      <c r="D319" s="164">
        <v>2.6</v>
      </c>
      <c r="E319" s="167">
        <f t="shared" si="30"/>
        <v>1912.8719532411355</v>
      </c>
      <c r="F319" s="167">
        <f t="shared" si="29"/>
        <v>2.6</v>
      </c>
      <c r="G319" s="163"/>
      <c r="H319" s="168">
        <v>601.79999999999995</v>
      </c>
      <c r="I319" s="168">
        <v>648.88199999999995</v>
      </c>
      <c r="J319" s="168">
        <f t="shared" si="31"/>
        <v>648.88199999999995</v>
      </c>
      <c r="L319" s="167">
        <f t="shared" si="26"/>
        <v>33.921873280673395</v>
      </c>
      <c r="M319" s="164">
        <f t="shared" si="28"/>
        <v>-0.26027947319254841</v>
      </c>
      <c r="S319" s="160"/>
    </row>
    <row r="320" spans="1:19" x14ac:dyDescent="0.3">
      <c r="A320" s="186">
        <v>23346</v>
      </c>
      <c r="B320" s="163">
        <v>848.2</v>
      </c>
      <c r="C320" s="164">
        <f t="shared" si="27"/>
        <v>1.056795301013902</v>
      </c>
      <c r="D320" s="164">
        <v>8.6999999999999993</v>
      </c>
      <c r="E320" s="167">
        <f t="shared" si="30"/>
        <v>2079.2918131731144</v>
      </c>
      <c r="F320" s="167">
        <f t="shared" si="29"/>
        <v>8.6999999999999993</v>
      </c>
      <c r="G320" s="163"/>
      <c r="H320" s="168">
        <v>612.4</v>
      </c>
      <c r="I320" s="168">
        <v>658.56299999999999</v>
      </c>
      <c r="J320" s="168">
        <f t="shared" si="31"/>
        <v>658.56299999999999</v>
      </c>
      <c r="L320" s="167">
        <f t="shared" si="26"/>
        <v>31.672466357427552</v>
      </c>
      <c r="M320" s="164">
        <f t="shared" si="28"/>
        <v>-6.6311400453447744</v>
      </c>
      <c r="S320" s="158"/>
    </row>
    <row r="321" spans="1:19" x14ac:dyDescent="0.3">
      <c r="A321" s="186">
        <v>23437</v>
      </c>
      <c r="B321" s="163">
        <v>863.67</v>
      </c>
      <c r="C321" s="164">
        <f t="shared" si="27"/>
        <v>1.8238622966281426</v>
      </c>
      <c r="D321" s="164">
        <v>4.4000000000000004</v>
      </c>
      <c r="E321" s="167">
        <f t="shared" si="30"/>
        <v>2170.7806529527315</v>
      </c>
      <c r="F321" s="167">
        <f t="shared" si="29"/>
        <v>4.4000000000000004</v>
      </c>
      <c r="G321" s="163"/>
      <c r="H321" s="168">
        <v>625.29999999999995</v>
      </c>
      <c r="I321" s="168">
        <v>674.88</v>
      </c>
      <c r="J321" s="168">
        <f t="shared" si="31"/>
        <v>674.88</v>
      </c>
      <c r="L321" s="167">
        <f t="shared" si="26"/>
        <v>31.089276527410409</v>
      </c>
      <c r="M321" s="164">
        <f t="shared" si="28"/>
        <v>-1.8413148614186747</v>
      </c>
      <c r="S321" s="160"/>
    </row>
    <row r="322" spans="1:19" x14ac:dyDescent="0.3">
      <c r="A322" s="186">
        <v>23529</v>
      </c>
      <c r="B322" s="163">
        <v>873.28</v>
      </c>
      <c r="C322" s="164">
        <f t="shared" si="27"/>
        <v>1.1126935056213538</v>
      </c>
      <c r="D322" s="164">
        <v>6.4</v>
      </c>
      <c r="E322" s="167">
        <f t="shared" si="30"/>
        <v>2309.7106147417066</v>
      </c>
      <c r="F322" s="167">
        <f t="shared" si="29"/>
        <v>6.4</v>
      </c>
      <c r="G322" s="163"/>
      <c r="H322" s="168">
        <v>634</v>
      </c>
      <c r="I322" s="168">
        <v>683.54899999999998</v>
      </c>
      <c r="J322" s="168">
        <f t="shared" si="31"/>
        <v>683.54899999999998</v>
      </c>
      <c r="L322" s="167">
        <f t="shared" si="26"/>
        <v>29.594573261137342</v>
      </c>
      <c r="M322" s="164">
        <f t="shared" si="28"/>
        <v>-4.8077775787263359</v>
      </c>
      <c r="S322" s="160"/>
    </row>
    <row r="323" spans="1:19" x14ac:dyDescent="0.3">
      <c r="A323" s="186">
        <v>23621</v>
      </c>
      <c r="B323" s="163">
        <v>880.55</v>
      </c>
      <c r="C323" s="164">
        <f t="shared" si="27"/>
        <v>0.83249358739465595</v>
      </c>
      <c r="D323" s="164">
        <v>1.2</v>
      </c>
      <c r="E323" s="167">
        <f t="shared" si="30"/>
        <v>2337.4271421186072</v>
      </c>
      <c r="F323" s="167">
        <f t="shared" si="29"/>
        <v>1.2</v>
      </c>
      <c r="G323" s="163"/>
      <c r="H323" s="168">
        <v>642.79999999999995</v>
      </c>
      <c r="I323" s="168">
        <v>697.07899999999995</v>
      </c>
      <c r="J323" s="168">
        <f t="shared" si="31"/>
        <v>697.07899999999995</v>
      </c>
      <c r="L323" s="167">
        <f t="shared" si="26"/>
        <v>29.822491038936878</v>
      </c>
      <c r="M323" s="164">
        <f t="shared" si="28"/>
        <v>0.7701336856200891</v>
      </c>
      <c r="S323" s="160"/>
    </row>
    <row r="324" spans="1:19" x14ac:dyDescent="0.3">
      <c r="A324" s="186">
        <v>23712</v>
      </c>
      <c r="B324" s="163">
        <v>886.34</v>
      </c>
      <c r="C324" s="164">
        <f t="shared" si="27"/>
        <v>0.65754358071661301</v>
      </c>
      <c r="D324" s="164">
        <v>10</v>
      </c>
      <c r="E324" s="167">
        <f t="shared" si="30"/>
        <v>2571.1698563304681</v>
      </c>
      <c r="F324" s="167">
        <f t="shared" si="29"/>
        <v>10</v>
      </c>
      <c r="G324" s="163"/>
      <c r="H324" s="168">
        <v>648.79999999999995</v>
      </c>
      <c r="I324" s="168">
        <v>702.01700000000005</v>
      </c>
      <c r="J324" s="168">
        <f t="shared" si="31"/>
        <v>702.01700000000005</v>
      </c>
      <c r="L324" s="167">
        <f t="shared" si="26"/>
        <v>27.30340814596774</v>
      </c>
      <c r="M324" s="164">
        <f t="shared" si="28"/>
        <v>-8.4469231281859347</v>
      </c>
      <c r="S324" s="160"/>
    </row>
    <row r="325" spans="1:19" x14ac:dyDescent="0.3">
      <c r="A325" s="186">
        <v>23802</v>
      </c>
      <c r="B325" s="163">
        <v>906.23</v>
      </c>
      <c r="C325" s="164">
        <f t="shared" si="27"/>
        <v>2.2440598415957691</v>
      </c>
      <c r="D325" s="164">
        <v>5.2</v>
      </c>
      <c r="E325" s="167">
        <f t="shared" si="30"/>
        <v>2704.8706888596525</v>
      </c>
      <c r="F325" s="167">
        <f t="shared" si="29"/>
        <v>5.2</v>
      </c>
      <c r="G325" s="163"/>
      <c r="H325" s="168">
        <v>668.8</v>
      </c>
      <c r="I325" s="168">
        <v>723.22500000000002</v>
      </c>
      <c r="J325" s="168">
        <f t="shared" si="31"/>
        <v>723.22500000000002</v>
      </c>
      <c r="L325" s="167">
        <f t="shared" ref="L325:L388" si="32">(J325/E325)*100</f>
        <v>26.737877081469826</v>
      </c>
      <c r="M325" s="164">
        <f t="shared" si="28"/>
        <v>-2.0712837806712958</v>
      </c>
      <c r="S325" s="161"/>
    </row>
    <row r="326" spans="1:19" x14ac:dyDescent="0.3">
      <c r="A326" s="186">
        <v>23894</v>
      </c>
      <c r="B326" s="163">
        <v>919.97</v>
      </c>
      <c r="C326" s="164">
        <f t="shared" ref="C326:C389" si="33">((B326/B325)-1)*100</f>
        <v>1.516171391368637</v>
      </c>
      <c r="D326" s="164">
        <v>9.1999999999999993</v>
      </c>
      <c r="E326" s="167">
        <f t="shared" si="30"/>
        <v>2953.7187922347407</v>
      </c>
      <c r="F326" s="167">
        <f t="shared" si="29"/>
        <v>9.1999999999999993</v>
      </c>
      <c r="G326" s="163"/>
      <c r="H326" s="168">
        <v>681.7</v>
      </c>
      <c r="I326" s="168">
        <v>735.83199999999999</v>
      </c>
      <c r="J326" s="168">
        <f t="shared" si="31"/>
        <v>735.83199999999999</v>
      </c>
      <c r="L326" s="167">
        <f t="shared" si="32"/>
        <v>24.912053304955283</v>
      </c>
      <c r="M326" s="164">
        <f t="shared" si="28"/>
        <v>-6.8286041219775662</v>
      </c>
      <c r="S326" s="160"/>
    </row>
    <row r="327" spans="1:19" x14ac:dyDescent="0.3">
      <c r="A327" s="186">
        <v>23986</v>
      </c>
      <c r="B327" s="163">
        <v>933.51</v>
      </c>
      <c r="C327" s="164">
        <f t="shared" si="33"/>
        <v>1.4717871234931623</v>
      </c>
      <c r="D327" s="164">
        <v>9.5</v>
      </c>
      <c r="E327" s="167">
        <f t="shared" si="30"/>
        <v>3234.3220774970409</v>
      </c>
      <c r="F327" s="167">
        <f t="shared" si="29"/>
        <v>9.5</v>
      </c>
      <c r="G327" s="163"/>
      <c r="H327" s="168">
        <v>696.4</v>
      </c>
      <c r="I327" s="168">
        <v>754.57600000000002</v>
      </c>
      <c r="J327" s="168">
        <f t="shared" si="31"/>
        <v>754.57600000000002</v>
      </c>
      <c r="L327" s="167">
        <f t="shared" si="32"/>
        <v>23.330267732147043</v>
      </c>
      <c r="M327" s="164">
        <f t="shared" ref="M327:M390" si="34">((L327/L326)-1)*100</f>
        <v>-6.349478918679119</v>
      </c>
      <c r="S327" s="160"/>
    </row>
    <row r="328" spans="1:19" x14ac:dyDescent="0.3">
      <c r="A328" s="186">
        <v>24077</v>
      </c>
      <c r="B328" s="163">
        <v>956.27</v>
      </c>
      <c r="C328" s="164">
        <f t="shared" si="33"/>
        <v>2.4381099291919783</v>
      </c>
      <c r="D328" s="164">
        <v>10.1</v>
      </c>
      <c r="E328" s="167">
        <f t="shared" si="30"/>
        <v>3560.9886073242419</v>
      </c>
      <c r="F328" s="167">
        <f t="shared" si="29"/>
        <v>10.1</v>
      </c>
      <c r="G328" s="163"/>
      <c r="H328" s="168">
        <v>717.2</v>
      </c>
      <c r="I328" s="168">
        <v>776.64400000000001</v>
      </c>
      <c r="J328" s="168">
        <f t="shared" si="31"/>
        <v>776.64400000000001</v>
      </c>
      <c r="L328" s="167">
        <f t="shared" si="32"/>
        <v>21.80978614766131</v>
      </c>
      <c r="M328" s="164">
        <f t="shared" si="34"/>
        <v>-6.5172058972587044</v>
      </c>
      <c r="S328" s="160"/>
    </row>
    <row r="329" spans="1:19" x14ac:dyDescent="0.3">
      <c r="A329" s="186">
        <v>24167</v>
      </c>
      <c r="B329" s="163">
        <v>975.56</v>
      </c>
      <c r="C329" s="164">
        <f t="shared" si="33"/>
        <v>2.0172127118909922</v>
      </c>
      <c r="D329" s="164">
        <v>1.4</v>
      </c>
      <c r="E329" s="167">
        <f t="shared" si="30"/>
        <v>3610.8424478267812</v>
      </c>
      <c r="F329" s="167">
        <f t="shared" ref="F329:F392" si="35">D329</f>
        <v>1.4</v>
      </c>
      <c r="G329" s="163"/>
      <c r="H329" s="168">
        <v>738.5</v>
      </c>
      <c r="I329" s="168">
        <v>800.73199999999997</v>
      </c>
      <c r="J329" s="168">
        <f t="shared" si="31"/>
        <v>800.73199999999997</v>
      </c>
      <c r="L329" s="167">
        <f t="shared" si="32"/>
        <v>22.17576677935444</v>
      </c>
      <c r="M329" s="164">
        <f t="shared" si="34"/>
        <v>1.6780569475339568</v>
      </c>
      <c r="S329" s="160"/>
    </row>
    <row r="330" spans="1:19" x14ac:dyDescent="0.3">
      <c r="A330" s="186">
        <v>24259</v>
      </c>
      <c r="B330" s="163">
        <v>979.11</v>
      </c>
      <c r="C330" s="164">
        <f t="shared" si="33"/>
        <v>0.36389355857149308</v>
      </c>
      <c r="D330" s="164">
        <v>3.4</v>
      </c>
      <c r="E330" s="167">
        <f t="shared" ref="E330:E393" si="36">E329*(1+(D330/100))</f>
        <v>3733.6110910528919</v>
      </c>
      <c r="F330" s="167">
        <f t="shared" si="35"/>
        <v>3.4</v>
      </c>
      <c r="G330" s="163"/>
      <c r="H330" s="168">
        <v>750</v>
      </c>
      <c r="I330" s="168">
        <v>810.03300000000002</v>
      </c>
      <c r="J330" s="168">
        <f t="shared" si="31"/>
        <v>810.03300000000002</v>
      </c>
      <c r="L330" s="167">
        <f t="shared" si="32"/>
        <v>21.695698353294954</v>
      </c>
      <c r="M330" s="164">
        <f t="shared" si="34"/>
        <v>-2.1648334907022337</v>
      </c>
      <c r="S330" s="160"/>
    </row>
    <row r="331" spans="1:19" x14ac:dyDescent="0.3">
      <c r="A331" s="186">
        <v>24351</v>
      </c>
      <c r="B331" s="163">
        <v>987.79</v>
      </c>
      <c r="C331" s="164">
        <f t="shared" si="33"/>
        <v>0.8865193900583046</v>
      </c>
      <c r="D331" s="164">
        <v>3.3</v>
      </c>
      <c r="E331" s="167">
        <f t="shared" si="36"/>
        <v>3856.8202570576368</v>
      </c>
      <c r="F331" s="167">
        <f t="shared" si="35"/>
        <v>3.3</v>
      </c>
      <c r="G331" s="163"/>
      <c r="H331" s="168">
        <v>760.6</v>
      </c>
      <c r="I331" s="168">
        <v>824.60500000000002</v>
      </c>
      <c r="J331" s="168">
        <f t="shared" si="31"/>
        <v>824.60500000000002</v>
      </c>
      <c r="L331" s="167">
        <f t="shared" si="32"/>
        <v>21.380436344966984</v>
      </c>
      <c r="M331" s="164">
        <f t="shared" si="34"/>
        <v>-1.4531083682774892</v>
      </c>
      <c r="S331" s="160"/>
    </row>
    <row r="332" spans="1:19" x14ac:dyDescent="0.3">
      <c r="A332" s="186">
        <v>24442</v>
      </c>
      <c r="B332" s="163">
        <v>996.01</v>
      </c>
      <c r="C332" s="164">
        <f t="shared" si="33"/>
        <v>0.83216068192633053</v>
      </c>
      <c r="D332" s="164">
        <v>3.6</v>
      </c>
      <c r="E332" s="167">
        <f t="shared" si="36"/>
        <v>3995.6657863117121</v>
      </c>
      <c r="F332" s="167">
        <f t="shared" si="35"/>
        <v>3.6</v>
      </c>
      <c r="G332" s="163"/>
      <c r="H332" s="168">
        <v>774.9</v>
      </c>
      <c r="I332" s="168">
        <v>838.56500000000005</v>
      </c>
      <c r="J332" s="168">
        <f t="shared" si="31"/>
        <v>838.56500000000005</v>
      </c>
      <c r="L332" s="167">
        <f t="shared" si="32"/>
        <v>20.986865389811697</v>
      </c>
      <c r="M332" s="164">
        <f t="shared" si="34"/>
        <v>-1.8407994523831794</v>
      </c>
      <c r="S332" s="158"/>
    </row>
    <row r="333" spans="1:19" x14ac:dyDescent="0.3">
      <c r="A333" s="186">
        <v>24532</v>
      </c>
      <c r="B333" s="163">
        <v>997.06</v>
      </c>
      <c r="C333" s="164">
        <f t="shared" si="33"/>
        <v>0.10542062830694032</v>
      </c>
      <c r="D333" s="164">
        <v>0.2</v>
      </c>
      <c r="E333" s="167">
        <f t="shared" si="36"/>
        <v>4003.6571178843355</v>
      </c>
      <c r="F333" s="167">
        <f t="shared" si="35"/>
        <v>0.2</v>
      </c>
      <c r="G333" s="163"/>
      <c r="H333" s="168">
        <v>780.7</v>
      </c>
      <c r="I333" s="168">
        <v>849.39099999999996</v>
      </c>
      <c r="J333" s="168">
        <f t="shared" si="31"/>
        <v>849.39099999999996</v>
      </c>
      <c r="L333" s="167">
        <f t="shared" si="32"/>
        <v>21.215378215226536</v>
      </c>
      <c r="M333" s="164">
        <f t="shared" si="34"/>
        <v>1.0888373331148893</v>
      </c>
      <c r="S333" s="160"/>
    </row>
    <row r="334" spans="1:19" x14ac:dyDescent="0.3">
      <c r="A334" s="186">
        <v>24624</v>
      </c>
      <c r="B334" s="163">
        <v>1004.59</v>
      </c>
      <c r="C334" s="164">
        <f t="shared" si="33"/>
        <v>0.75522034782260494</v>
      </c>
      <c r="D334" s="164">
        <v>3.8</v>
      </c>
      <c r="E334" s="167">
        <f t="shared" si="36"/>
        <v>4155.7960883639407</v>
      </c>
      <c r="F334" s="167">
        <f t="shared" si="35"/>
        <v>3.8</v>
      </c>
      <c r="G334" s="163"/>
      <c r="H334" s="168">
        <v>788.6</v>
      </c>
      <c r="I334" s="168">
        <v>854.06299999999999</v>
      </c>
      <c r="J334" s="168">
        <f t="shared" si="31"/>
        <v>854.06299999999999</v>
      </c>
      <c r="L334" s="167">
        <f t="shared" si="32"/>
        <v>20.5511286367332</v>
      </c>
      <c r="M334" s="164">
        <f t="shared" si="34"/>
        <v>-3.1309815538268171</v>
      </c>
      <c r="S334" s="160"/>
    </row>
    <row r="335" spans="1:19" x14ac:dyDescent="0.3">
      <c r="A335" s="186">
        <v>24716</v>
      </c>
      <c r="B335" s="163">
        <v>1016.02</v>
      </c>
      <c r="C335" s="164">
        <f t="shared" si="33"/>
        <v>1.137777600812262</v>
      </c>
      <c r="D335" s="164">
        <v>3.1</v>
      </c>
      <c r="E335" s="167">
        <f t="shared" si="36"/>
        <v>4284.6257671032226</v>
      </c>
      <c r="F335" s="167">
        <f t="shared" si="35"/>
        <v>3.1</v>
      </c>
      <c r="G335" s="163"/>
      <c r="H335" s="168">
        <v>805.7</v>
      </c>
      <c r="I335" s="168">
        <v>870.92200000000003</v>
      </c>
      <c r="J335" s="168">
        <f t="shared" si="31"/>
        <v>870.92200000000003</v>
      </c>
      <c r="L335" s="167">
        <f t="shared" si="32"/>
        <v>20.326676058544514</v>
      </c>
      <c r="M335" s="164">
        <f t="shared" si="34"/>
        <v>-1.0921666744253544</v>
      </c>
      <c r="S335" s="160"/>
    </row>
    <row r="336" spans="1:19" x14ac:dyDescent="0.3">
      <c r="A336" s="186">
        <v>24807</v>
      </c>
      <c r="B336" s="163">
        <v>1027.8399999999999</v>
      </c>
      <c r="C336" s="164">
        <f t="shared" si="33"/>
        <v>1.1633629259266476</v>
      </c>
      <c r="D336" s="164">
        <v>8.4</v>
      </c>
      <c r="E336" s="167">
        <f t="shared" si="36"/>
        <v>4644.5343315398941</v>
      </c>
      <c r="F336" s="167">
        <f t="shared" si="35"/>
        <v>8.4</v>
      </c>
      <c r="G336" s="163"/>
      <c r="H336" s="168">
        <v>823.3</v>
      </c>
      <c r="I336" s="168">
        <v>887.02300000000002</v>
      </c>
      <c r="J336" s="168">
        <f t="shared" si="31"/>
        <v>887.02300000000002</v>
      </c>
      <c r="L336" s="167">
        <f t="shared" si="32"/>
        <v>19.098211719018725</v>
      </c>
      <c r="M336" s="164">
        <f t="shared" si="34"/>
        <v>-6.0436066181582699</v>
      </c>
      <c r="S336" s="160"/>
    </row>
    <row r="337" spans="1:19" x14ac:dyDescent="0.3">
      <c r="A337" s="186">
        <v>24898</v>
      </c>
      <c r="B337" s="163">
        <v>1036.22</v>
      </c>
      <c r="C337" s="164">
        <f t="shared" si="33"/>
        <v>0.81530199252803914</v>
      </c>
      <c r="D337" s="164">
        <v>6.9</v>
      </c>
      <c r="E337" s="167">
        <f t="shared" si="36"/>
        <v>4965.0072004161466</v>
      </c>
      <c r="F337" s="167">
        <f t="shared" si="35"/>
        <v>6.9</v>
      </c>
      <c r="G337" s="163"/>
      <c r="H337" s="168">
        <v>841.2</v>
      </c>
      <c r="I337" s="168">
        <v>915.20399999999995</v>
      </c>
      <c r="J337" s="168">
        <f t="shared" si="31"/>
        <v>915.20399999999995</v>
      </c>
      <c r="L337" s="167">
        <f t="shared" si="32"/>
        <v>18.433085050174576</v>
      </c>
      <c r="M337" s="164">
        <f t="shared" si="34"/>
        <v>-3.4826646527422844</v>
      </c>
      <c r="S337" s="161"/>
    </row>
    <row r="338" spans="1:19" x14ac:dyDescent="0.3">
      <c r="A338" s="186">
        <v>24990</v>
      </c>
      <c r="B338" s="163">
        <v>1056.02</v>
      </c>
      <c r="C338" s="164">
        <f t="shared" si="33"/>
        <v>1.9107911447376003</v>
      </c>
      <c r="D338" s="164">
        <v>3.1</v>
      </c>
      <c r="E338" s="167">
        <f t="shared" si="36"/>
        <v>5118.9224236290465</v>
      </c>
      <c r="F338" s="167">
        <f t="shared" si="35"/>
        <v>3.1</v>
      </c>
      <c r="G338" s="163"/>
      <c r="H338" s="168">
        <v>867.2</v>
      </c>
      <c r="I338" s="168">
        <v>940.34400000000005</v>
      </c>
      <c r="J338" s="168">
        <f t="shared" si="31"/>
        <v>940.34400000000005</v>
      </c>
      <c r="L338" s="167">
        <f t="shared" si="32"/>
        <v>18.36995996773371</v>
      </c>
      <c r="M338" s="164">
        <f t="shared" si="34"/>
        <v>-0.34245533110187631</v>
      </c>
      <c r="S338" s="160"/>
    </row>
    <row r="339" spans="1:19" x14ac:dyDescent="0.3">
      <c r="A339" s="186">
        <v>25082</v>
      </c>
      <c r="B339" s="163">
        <v>1068.72</v>
      </c>
      <c r="C339" s="164">
        <f t="shared" si="33"/>
        <v>1.202628738092093</v>
      </c>
      <c r="D339" s="164">
        <v>1.6</v>
      </c>
      <c r="E339" s="167">
        <f t="shared" si="36"/>
        <v>5200.8251824071112</v>
      </c>
      <c r="F339" s="167">
        <f t="shared" si="35"/>
        <v>1.6</v>
      </c>
      <c r="G339" s="163"/>
      <c r="H339" s="168">
        <v>884.9</v>
      </c>
      <c r="I339" s="168">
        <v>957.077</v>
      </c>
      <c r="J339" s="168">
        <f t="shared" si="31"/>
        <v>957.077</v>
      </c>
      <c r="L339" s="167">
        <f t="shared" si="32"/>
        <v>18.402406664956072</v>
      </c>
      <c r="M339" s="164">
        <f t="shared" si="34"/>
        <v>0.17662911230811318</v>
      </c>
      <c r="S339" s="160"/>
    </row>
    <row r="340" spans="1:19" x14ac:dyDescent="0.3">
      <c r="A340" s="186">
        <v>25173</v>
      </c>
      <c r="B340" s="163">
        <v>1071.28</v>
      </c>
      <c r="C340" s="164">
        <f t="shared" si="33"/>
        <v>0.2395388876412774</v>
      </c>
      <c r="D340" s="164">
        <v>6.4</v>
      </c>
      <c r="E340" s="167">
        <f t="shared" si="36"/>
        <v>5533.6779940811666</v>
      </c>
      <c r="F340" s="167">
        <f t="shared" si="35"/>
        <v>6.4</v>
      </c>
      <c r="G340" s="163"/>
      <c r="H340" s="168">
        <v>900.3</v>
      </c>
      <c r="I340" s="168">
        <v>974.30100000000004</v>
      </c>
      <c r="J340" s="168">
        <f t="shared" si="31"/>
        <v>974.30100000000004</v>
      </c>
      <c r="L340" s="167">
        <f t="shared" si="32"/>
        <v>17.606752706646724</v>
      </c>
      <c r="M340" s="164">
        <f t="shared" si="34"/>
        <v>-4.323640775880266</v>
      </c>
      <c r="S340" s="160"/>
    </row>
    <row r="341" spans="1:19" x14ac:dyDescent="0.3">
      <c r="A341" s="186">
        <v>25263</v>
      </c>
      <c r="B341" s="163">
        <v>1084.1500000000001</v>
      </c>
      <c r="C341" s="164">
        <f t="shared" si="33"/>
        <v>1.20136658950043</v>
      </c>
      <c r="D341" s="164">
        <v>1.2</v>
      </c>
      <c r="E341" s="167">
        <f t="shared" si="36"/>
        <v>5600.0821300101406</v>
      </c>
      <c r="F341" s="167">
        <f t="shared" si="35"/>
        <v>1.2</v>
      </c>
      <c r="G341" s="163"/>
      <c r="H341" s="168">
        <v>921.2</v>
      </c>
      <c r="I341" s="168">
        <v>999.67100000000005</v>
      </c>
      <c r="J341" s="168">
        <f t="shared" si="31"/>
        <v>999.67100000000005</v>
      </c>
      <c r="L341" s="167">
        <f t="shared" si="32"/>
        <v>17.85100605298069</v>
      </c>
      <c r="M341" s="164">
        <f t="shared" si="34"/>
        <v>1.3872708409300216</v>
      </c>
      <c r="S341" s="160"/>
    </row>
    <row r="342" spans="1:19" x14ac:dyDescent="0.3">
      <c r="A342" s="186">
        <v>25355</v>
      </c>
      <c r="B342" s="163">
        <v>1088.73</v>
      </c>
      <c r="C342" s="164">
        <f t="shared" si="33"/>
        <v>0.4224507678826761</v>
      </c>
      <c r="D342" s="164">
        <v>2.7</v>
      </c>
      <c r="E342" s="167">
        <f t="shared" si="36"/>
        <v>5751.2843475204136</v>
      </c>
      <c r="F342" s="167">
        <f t="shared" si="35"/>
        <v>2.7</v>
      </c>
      <c r="G342" s="163"/>
      <c r="H342" s="168">
        <v>937.4</v>
      </c>
      <c r="I342" s="168">
        <v>1015.181</v>
      </c>
      <c r="J342" s="168">
        <f t="shared" si="31"/>
        <v>1015.181</v>
      </c>
      <c r="L342" s="167">
        <f t="shared" si="32"/>
        <v>17.65137904262517</v>
      </c>
      <c r="M342" s="164">
        <f t="shared" si="34"/>
        <v>-1.11829557260269</v>
      </c>
      <c r="S342" s="160"/>
    </row>
    <row r="343" spans="1:19" x14ac:dyDescent="0.3">
      <c r="A343" s="186">
        <v>25447</v>
      </c>
      <c r="B343" s="163">
        <v>1091.9000000000001</v>
      </c>
      <c r="C343" s="164">
        <f t="shared" si="33"/>
        <v>0.29116493529157683</v>
      </c>
      <c r="D343" s="164">
        <v>-1.9</v>
      </c>
      <c r="E343" s="167">
        <f t="shared" si="36"/>
        <v>5642.0099449175259</v>
      </c>
      <c r="F343" s="167">
        <f t="shared" si="35"/>
        <v>-1.9</v>
      </c>
      <c r="G343" s="163"/>
      <c r="H343" s="168">
        <v>955.3</v>
      </c>
      <c r="I343" s="168">
        <v>1035.904</v>
      </c>
      <c r="J343" s="168">
        <f t="shared" si="31"/>
        <v>1035.904</v>
      </c>
      <c r="L343" s="167">
        <f t="shared" si="32"/>
        <v>18.360548990757628</v>
      </c>
      <c r="M343" s="164">
        <f t="shared" si="34"/>
        <v>4.0176461364289429</v>
      </c>
      <c r="S343" s="160"/>
    </row>
    <row r="344" spans="1:19" x14ac:dyDescent="0.3">
      <c r="A344" s="186">
        <v>25538</v>
      </c>
      <c r="B344" s="163">
        <v>1085.53</v>
      </c>
      <c r="C344" s="164">
        <f t="shared" si="33"/>
        <v>-0.58338675702904741</v>
      </c>
      <c r="D344" s="164">
        <v>-0.6</v>
      </c>
      <c r="E344" s="167">
        <f t="shared" si="36"/>
        <v>5608.1578852480206</v>
      </c>
      <c r="F344" s="167">
        <f t="shared" si="35"/>
        <v>-0.6</v>
      </c>
      <c r="G344" s="163"/>
      <c r="H344" s="168">
        <v>962</v>
      </c>
      <c r="I344" s="168">
        <v>1044.164</v>
      </c>
      <c r="J344" s="168">
        <f t="shared" si="31"/>
        <v>1044.164</v>
      </c>
      <c r="L344" s="167">
        <f t="shared" si="32"/>
        <v>18.618662693976955</v>
      </c>
      <c r="M344" s="164">
        <f t="shared" si="34"/>
        <v>1.4058060211012968</v>
      </c>
      <c r="S344" s="158"/>
    </row>
    <row r="345" spans="1:19" x14ac:dyDescent="0.3">
      <c r="A345" s="186">
        <v>25628</v>
      </c>
      <c r="B345" s="163">
        <v>1081.32</v>
      </c>
      <c r="C345" s="164">
        <f t="shared" si="33"/>
        <v>-0.38782898676222866</v>
      </c>
      <c r="D345" s="164">
        <v>0.6</v>
      </c>
      <c r="E345" s="167">
        <f t="shared" si="36"/>
        <v>5641.8068325595086</v>
      </c>
      <c r="F345" s="167">
        <f t="shared" si="35"/>
        <v>0.6</v>
      </c>
      <c r="G345" s="163"/>
      <c r="H345" s="168">
        <v>972</v>
      </c>
      <c r="I345" s="168">
        <v>1057.4870000000001</v>
      </c>
      <c r="J345" s="168">
        <f t="shared" si="31"/>
        <v>1057.4870000000001</v>
      </c>
      <c r="L345" s="167">
        <f t="shared" si="32"/>
        <v>18.743764743895916</v>
      </c>
      <c r="M345" s="164">
        <f t="shared" si="34"/>
        <v>0.67191748395243334</v>
      </c>
      <c r="S345" s="160"/>
    </row>
    <row r="346" spans="1:19" x14ac:dyDescent="0.3">
      <c r="A346" s="186">
        <v>25720</v>
      </c>
      <c r="B346" s="163">
        <v>1083.01</v>
      </c>
      <c r="C346" s="164">
        <f t="shared" si="33"/>
        <v>0.15629045980838363</v>
      </c>
      <c r="D346" s="164">
        <v>3.7</v>
      </c>
      <c r="E346" s="167">
        <f t="shared" si="36"/>
        <v>5850.5536853642097</v>
      </c>
      <c r="F346" s="167">
        <f t="shared" si="35"/>
        <v>3.7</v>
      </c>
      <c r="G346" s="163"/>
      <c r="H346" s="168">
        <v>986.3</v>
      </c>
      <c r="I346" s="168">
        <v>1074.0119999999999</v>
      </c>
      <c r="J346" s="168">
        <f t="shared" si="31"/>
        <v>1074.0119999999999</v>
      </c>
      <c r="L346" s="167">
        <f t="shared" si="32"/>
        <v>18.357442009065856</v>
      </c>
      <c r="M346" s="164">
        <f t="shared" si="34"/>
        <v>-2.0610733228278999</v>
      </c>
      <c r="S346" s="160"/>
    </row>
    <row r="347" spans="1:19" x14ac:dyDescent="0.3">
      <c r="A347" s="186">
        <v>25812</v>
      </c>
      <c r="B347" s="163">
        <v>1093.3699999999999</v>
      </c>
      <c r="C347" s="164">
        <f t="shared" si="33"/>
        <v>0.95659319858540925</v>
      </c>
      <c r="D347" s="164">
        <v>-4.2</v>
      </c>
      <c r="E347" s="167">
        <f t="shared" si="36"/>
        <v>5604.8304305789125</v>
      </c>
      <c r="F347" s="167">
        <f t="shared" si="35"/>
        <v>-4.2</v>
      </c>
      <c r="G347" s="163"/>
      <c r="H347" s="168">
        <v>1003.6</v>
      </c>
      <c r="I347" s="168">
        <v>1092.643</v>
      </c>
      <c r="J347" s="168">
        <f t="shared" si="31"/>
        <v>1092.643</v>
      </c>
      <c r="L347" s="167">
        <f t="shared" si="32"/>
        <v>19.494666494078807</v>
      </c>
      <c r="M347" s="164">
        <f t="shared" si="34"/>
        <v>6.1948962412700537</v>
      </c>
      <c r="S347" s="160"/>
    </row>
    <row r="348" spans="1:19" x14ac:dyDescent="0.3">
      <c r="A348" s="186">
        <v>25903</v>
      </c>
      <c r="B348" s="163">
        <v>1084.5999999999999</v>
      </c>
      <c r="C348" s="164">
        <f t="shared" si="33"/>
        <v>-0.80210724640331632</v>
      </c>
      <c r="D348" s="164">
        <v>11.3</v>
      </c>
      <c r="E348" s="167">
        <f t="shared" si="36"/>
        <v>6238.1762692343291</v>
      </c>
      <c r="F348" s="167">
        <f t="shared" si="35"/>
        <v>11.3</v>
      </c>
      <c r="G348" s="163"/>
      <c r="H348" s="168">
        <v>1009</v>
      </c>
      <c r="I348" s="168">
        <v>1094.672</v>
      </c>
      <c r="J348" s="168">
        <f t="shared" si="31"/>
        <v>1094.672</v>
      </c>
      <c r="L348" s="167">
        <f t="shared" si="32"/>
        <v>17.547949156210034</v>
      </c>
      <c r="M348" s="164">
        <f t="shared" si="34"/>
        <v>-9.9858971091403745</v>
      </c>
      <c r="S348" s="160"/>
    </row>
    <row r="349" spans="1:19" x14ac:dyDescent="0.3">
      <c r="A349" s="186">
        <v>25993</v>
      </c>
      <c r="B349" s="163">
        <v>1111.55</v>
      </c>
      <c r="C349" s="164">
        <f t="shared" si="33"/>
        <v>2.4847870182555853</v>
      </c>
      <c r="D349" s="164">
        <v>2.2000000000000002</v>
      </c>
      <c r="E349" s="167">
        <f t="shared" si="36"/>
        <v>6375.4161471574844</v>
      </c>
      <c r="F349" s="167">
        <f t="shared" si="35"/>
        <v>2.2000000000000002</v>
      </c>
      <c r="G349" s="163"/>
      <c r="H349" s="168">
        <v>1049.3</v>
      </c>
      <c r="I349" s="168">
        <v>1142.57</v>
      </c>
      <c r="J349" s="168">
        <f t="shared" si="31"/>
        <v>1142.57</v>
      </c>
      <c r="L349" s="167">
        <f t="shared" si="32"/>
        <v>17.921496787459454</v>
      </c>
      <c r="M349" s="164">
        <f t="shared" si="34"/>
        <v>2.1287252882039809</v>
      </c>
      <c r="S349" s="161"/>
    </row>
    <row r="350" spans="1:19" x14ac:dyDescent="0.3">
      <c r="A350" s="186">
        <v>26085</v>
      </c>
      <c r="B350" s="163">
        <v>1116.93</v>
      </c>
      <c r="C350" s="164">
        <f t="shared" si="33"/>
        <v>0.48400881651748939</v>
      </c>
      <c r="D350" s="164">
        <v>3.3</v>
      </c>
      <c r="E350" s="167">
        <f t="shared" si="36"/>
        <v>6585.8048800136812</v>
      </c>
      <c r="F350" s="167">
        <f t="shared" si="35"/>
        <v>3.3</v>
      </c>
      <c r="G350" s="163"/>
      <c r="H350" s="168">
        <v>1068.9000000000001</v>
      </c>
      <c r="I350" s="168">
        <v>1164.2460000000001</v>
      </c>
      <c r="J350" s="168">
        <f t="shared" si="31"/>
        <v>1164.2460000000001</v>
      </c>
      <c r="L350" s="167">
        <f t="shared" si="32"/>
        <v>17.678112564998759</v>
      </c>
      <c r="M350" s="164">
        <f t="shared" si="34"/>
        <v>-1.358057451043948</v>
      </c>
      <c r="S350" s="160"/>
    </row>
    <row r="351" spans="1:19" x14ac:dyDescent="0.3">
      <c r="A351" s="186">
        <v>26177</v>
      </c>
      <c r="B351" s="163">
        <v>1125.78</v>
      </c>
      <c r="C351" s="164">
        <f t="shared" si="33"/>
        <v>0.79235046063763637</v>
      </c>
      <c r="D351" s="164">
        <v>0.9</v>
      </c>
      <c r="E351" s="167">
        <f t="shared" si="36"/>
        <v>6645.0771239338037</v>
      </c>
      <c r="F351" s="167">
        <f t="shared" si="35"/>
        <v>0.9</v>
      </c>
      <c r="G351" s="163"/>
      <c r="H351" s="168">
        <v>1086.5999999999999</v>
      </c>
      <c r="I351" s="168">
        <v>1184.9349999999999</v>
      </c>
      <c r="J351" s="168">
        <f t="shared" si="31"/>
        <v>1184.9349999999999</v>
      </c>
      <c r="L351" s="167">
        <f t="shared" si="32"/>
        <v>17.831771970443782</v>
      </c>
      <c r="M351" s="164">
        <f t="shared" si="34"/>
        <v>0.86920707671731545</v>
      </c>
      <c r="S351" s="160"/>
    </row>
    <row r="352" spans="1:19" x14ac:dyDescent="0.3">
      <c r="A352" s="186">
        <v>26268</v>
      </c>
      <c r="B352" s="163">
        <v>1135.43</v>
      </c>
      <c r="C352" s="164">
        <f t="shared" si="33"/>
        <v>0.8571834639094833</v>
      </c>
      <c r="D352" s="164">
        <v>7.6</v>
      </c>
      <c r="E352" s="167">
        <f t="shared" si="36"/>
        <v>7150.1029853527734</v>
      </c>
      <c r="F352" s="167">
        <f t="shared" si="35"/>
        <v>7.6</v>
      </c>
      <c r="G352" s="163"/>
      <c r="H352" s="168">
        <v>1105.8</v>
      </c>
      <c r="I352" s="168">
        <v>1198.0250000000001</v>
      </c>
      <c r="J352" s="168">
        <f t="shared" si="31"/>
        <v>1198.0250000000001</v>
      </c>
      <c r="L352" s="167">
        <f t="shared" si="32"/>
        <v>16.755353069098369</v>
      </c>
      <c r="M352" s="164">
        <f t="shared" si="34"/>
        <v>-6.0365223553193736</v>
      </c>
      <c r="S352" s="160"/>
    </row>
    <row r="353" spans="1:19" x14ac:dyDescent="0.3">
      <c r="A353" s="186">
        <v>26359</v>
      </c>
      <c r="B353" s="163">
        <v>1157.21</v>
      </c>
      <c r="C353" s="164">
        <f t="shared" si="33"/>
        <v>1.9182160062707565</v>
      </c>
      <c r="D353" s="164">
        <v>9.4</v>
      </c>
      <c r="E353" s="167">
        <f t="shared" si="36"/>
        <v>7822.2126659759351</v>
      </c>
      <c r="F353" s="167">
        <f t="shared" si="35"/>
        <v>9.4</v>
      </c>
      <c r="G353" s="163"/>
      <c r="H353" s="168">
        <v>1142.4000000000001</v>
      </c>
      <c r="I353" s="168">
        <v>1238.7840000000001</v>
      </c>
      <c r="J353" s="168">
        <f t="shared" si="31"/>
        <v>1238.7840000000001</v>
      </c>
      <c r="L353" s="167">
        <f t="shared" si="32"/>
        <v>15.836746620151418</v>
      </c>
      <c r="M353" s="164">
        <f t="shared" si="34"/>
        <v>-5.4824654852610788</v>
      </c>
      <c r="S353" s="160"/>
    </row>
    <row r="354" spans="1:19" x14ac:dyDescent="0.3">
      <c r="A354" s="186">
        <v>26451</v>
      </c>
      <c r="B354" s="163">
        <v>1178.54</v>
      </c>
      <c r="C354" s="164">
        <f t="shared" si="33"/>
        <v>1.8432263806914762</v>
      </c>
      <c r="D354" s="164">
        <v>3.8</v>
      </c>
      <c r="E354" s="167">
        <f t="shared" si="36"/>
        <v>8119.4567472830213</v>
      </c>
      <c r="F354" s="167">
        <f t="shared" si="35"/>
        <v>3.8</v>
      </c>
      <c r="G354" s="163"/>
      <c r="H354" s="168">
        <v>1171.7</v>
      </c>
      <c r="I354" s="168">
        <v>1274.4849999999999</v>
      </c>
      <c r="J354" s="168">
        <f t="shared" si="31"/>
        <v>1274.4849999999999</v>
      </c>
      <c r="L354" s="167">
        <f t="shared" si="32"/>
        <v>15.696678234371719</v>
      </c>
      <c r="M354" s="164">
        <f t="shared" si="34"/>
        <v>-0.88445176992014707</v>
      </c>
      <c r="S354" s="160"/>
    </row>
    <row r="355" spans="1:19" x14ac:dyDescent="0.3">
      <c r="A355" s="186">
        <v>26543</v>
      </c>
      <c r="B355" s="163">
        <v>1193.1199999999999</v>
      </c>
      <c r="C355" s="164">
        <f t="shared" si="33"/>
        <v>1.237123899061543</v>
      </c>
      <c r="D355" s="164">
        <v>6.9</v>
      </c>
      <c r="E355" s="167">
        <f t="shared" si="36"/>
        <v>8679.69926284555</v>
      </c>
      <c r="F355" s="167">
        <f t="shared" si="35"/>
        <v>6.9</v>
      </c>
      <c r="G355" s="163"/>
      <c r="H355" s="168">
        <v>1196.0999999999999</v>
      </c>
      <c r="I355" s="168">
        <v>1299.4849999999999</v>
      </c>
      <c r="J355" s="168">
        <f t="shared" si="31"/>
        <v>1299.4849999999999</v>
      </c>
      <c r="L355" s="167">
        <f t="shared" si="32"/>
        <v>14.971544066769626</v>
      </c>
      <c r="M355" s="164">
        <f t="shared" si="34"/>
        <v>-4.6196663827524631</v>
      </c>
      <c r="S355" s="160"/>
    </row>
    <row r="356" spans="1:19" x14ac:dyDescent="0.3">
      <c r="A356" s="186">
        <v>26634</v>
      </c>
      <c r="B356" s="163">
        <v>1214.79</v>
      </c>
      <c r="C356" s="164">
        <f t="shared" si="33"/>
        <v>1.8162464798176181</v>
      </c>
      <c r="D356" s="164">
        <v>10.3</v>
      </c>
      <c r="E356" s="167">
        <f t="shared" si="36"/>
        <v>9573.7082869186415</v>
      </c>
      <c r="F356" s="167">
        <f t="shared" si="35"/>
        <v>10.3</v>
      </c>
      <c r="G356" s="163"/>
      <c r="H356" s="168">
        <v>1233.5</v>
      </c>
      <c r="I356" s="168">
        <v>1337.9269999999999</v>
      </c>
      <c r="J356" s="168">
        <f t="shared" si="31"/>
        <v>1337.9269999999999</v>
      </c>
      <c r="L356" s="167">
        <f t="shared" si="32"/>
        <v>13.975013233149388</v>
      </c>
      <c r="M356" s="164">
        <f t="shared" si="34"/>
        <v>-6.6561660519178334</v>
      </c>
      <c r="S356" s="158"/>
    </row>
    <row r="357" spans="1:19" x14ac:dyDescent="0.3">
      <c r="A357" s="186">
        <v>26724</v>
      </c>
      <c r="B357" s="163">
        <v>1246.72</v>
      </c>
      <c r="C357" s="164">
        <f t="shared" si="33"/>
        <v>2.6284378369924033</v>
      </c>
      <c r="D357" s="164">
        <v>4.4000000000000004</v>
      </c>
      <c r="E357" s="167">
        <f t="shared" si="36"/>
        <v>9994.9514515430619</v>
      </c>
      <c r="F357" s="167">
        <f t="shared" si="35"/>
        <v>4.4000000000000004</v>
      </c>
      <c r="G357" s="163"/>
      <c r="H357" s="168">
        <v>1283.5</v>
      </c>
      <c r="I357" s="168">
        <v>1388.16</v>
      </c>
      <c r="J357" s="168">
        <f t="shared" si="31"/>
        <v>1388.16</v>
      </c>
      <c r="L357" s="167">
        <f t="shared" si="32"/>
        <v>13.888611732933331</v>
      </c>
      <c r="M357" s="164">
        <f t="shared" si="34"/>
        <v>-0.61825701897089136</v>
      </c>
      <c r="S357" s="160"/>
    </row>
    <row r="358" spans="1:19" x14ac:dyDescent="0.3">
      <c r="A358" s="186">
        <v>26816</v>
      </c>
      <c r="B358" s="163">
        <v>1248.31</v>
      </c>
      <c r="C358" s="164">
        <f t="shared" si="33"/>
        <v>0.12753465092401051</v>
      </c>
      <c r="D358" s="164">
        <v>-2.1</v>
      </c>
      <c r="E358" s="167">
        <f t="shared" si="36"/>
        <v>9785.0574710606579</v>
      </c>
      <c r="F358" s="167">
        <f t="shared" si="35"/>
        <v>-2.1</v>
      </c>
      <c r="G358" s="163"/>
      <c r="H358" s="168">
        <v>1307.5999999999999</v>
      </c>
      <c r="I358" s="168">
        <v>1425.5129999999999</v>
      </c>
      <c r="J358" s="168">
        <f t="shared" si="31"/>
        <v>1425.5129999999999</v>
      </c>
      <c r="L358" s="167">
        <f t="shared" si="32"/>
        <v>14.56826394955737</v>
      </c>
      <c r="M358" s="164">
        <f t="shared" si="34"/>
        <v>4.8935936124732793</v>
      </c>
      <c r="S358" s="160"/>
    </row>
    <row r="359" spans="1:19" x14ac:dyDescent="0.3">
      <c r="A359" s="186">
        <v>26908</v>
      </c>
      <c r="B359" s="163">
        <v>1255.7</v>
      </c>
      <c r="C359" s="164">
        <f t="shared" si="33"/>
        <v>0.59200038451987513</v>
      </c>
      <c r="D359" s="164">
        <v>3.9</v>
      </c>
      <c r="E359" s="167">
        <f t="shared" si="36"/>
        <v>10166.674712432023</v>
      </c>
      <c r="F359" s="167">
        <f t="shared" si="35"/>
        <v>3.9</v>
      </c>
      <c r="G359" s="163"/>
      <c r="H359" s="168">
        <v>1337.7</v>
      </c>
      <c r="I359" s="168">
        <v>1447.7149999999999</v>
      </c>
      <c r="J359" s="168">
        <f t="shared" si="31"/>
        <v>1447.7149999999999</v>
      </c>
      <c r="L359" s="167">
        <f t="shared" si="32"/>
        <v>14.239808402935363</v>
      </c>
      <c r="M359" s="164">
        <f t="shared" si="34"/>
        <v>-2.2545963455857465</v>
      </c>
      <c r="S359" s="160"/>
    </row>
    <row r="360" spans="1:19" x14ac:dyDescent="0.3">
      <c r="A360" s="186">
        <v>26999</v>
      </c>
      <c r="B360" s="163">
        <v>1266.05</v>
      </c>
      <c r="C360" s="164">
        <f t="shared" si="33"/>
        <v>0.82424145894719469</v>
      </c>
      <c r="D360" s="164">
        <v>-3.4</v>
      </c>
      <c r="E360" s="167">
        <f t="shared" si="36"/>
        <v>9821.0077722093338</v>
      </c>
      <c r="F360" s="167">
        <f t="shared" si="35"/>
        <v>-3.4</v>
      </c>
      <c r="G360" s="163"/>
      <c r="H360" s="168">
        <v>1376.7</v>
      </c>
      <c r="I360" s="168">
        <v>1490.5909999999999</v>
      </c>
      <c r="J360" s="168">
        <f t="shared" si="31"/>
        <v>1490.5909999999999</v>
      </c>
      <c r="L360" s="167">
        <f t="shared" si="32"/>
        <v>15.177576828907005</v>
      </c>
      <c r="M360" s="164">
        <f t="shared" si="34"/>
        <v>6.5855410370432521</v>
      </c>
      <c r="S360" s="160"/>
    </row>
    <row r="361" spans="1:19" x14ac:dyDescent="0.3">
      <c r="A361" s="186">
        <v>27089</v>
      </c>
      <c r="B361" s="163">
        <v>1253.3399999999999</v>
      </c>
      <c r="C361" s="164">
        <f t="shared" si="33"/>
        <v>-1.0039097981912271</v>
      </c>
      <c r="D361" s="164">
        <v>1</v>
      </c>
      <c r="E361" s="167">
        <f t="shared" si="36"/>
        <v>9919.2178499314268</v>
      </c>
      <c r="F361" s="167">
        <f t="shared" si="35"/>
        <v>1</v>
      </c>
      <c r="G361" s="163"/>
      <c r="H361" s="168">
        <v>1387.7</v>
      </c>
      <c r="I361" s="168">
        <v>1508.2760000000001</v>
      </c>
      <c r="J361" s="168">
        <f t="shared" si="31"/>
        <v>1508.2760000000001</v>
      </c>
      <c r="L361" s="167">
        <f t="shared" si="32"/>
        <v>15.205594058108392</v>
      </c>
      <c r="M361" s="164">
        <f t="shared" si="34"/>
        <v>0.18459619422268592</v>
      </c>
      <c r="S361" s="161"/>
    </row>
    <row r="362" spans="1:19" x14ac:dyDescent="0.3">
      <c r="A362" s="186">
        <v>27181</v>
      </c>
      <c r="B362" s="163">
        <v>1254.67</v>
      </c>
      <c r="C362" s="164">
        <f t="shared" si="33"/>
        <v>0.10611645682736537</v>
      </c>
      <c r="D362" s="164">
        <v>-3.7</v>
      </c>
      <c r="E362" s="167">
        <f t="shared" si="36"/>
        <v>9552.2067894839638</v>
      </c>
      <c r="F362" s="167">
        <f t="shared" si="35"/>
        <v>-3.7</v>
      </c>
      <c r="G362" s="163"/>
      <c r="H362" s="168">
        <v>1423.8</v>
      </c>
      <c r="I362" s="168">
        <v>1546.453</v>
      </c>
      <c r="J362" s="168">
        <f t="shared" si="31"/>
        <v>1546.453</v>
      </c>
      <c r="L362" s="167">
        <f t="shared" si="32"/>
        <v>16.189484106463148</v>
      </c>
      <c r="M362" s="164">
        <f t="shared" si="34"/>
        <v>6.4705794761770186</v>
      </c>
      <c r="S362" s="160"/>
    </row>
    <row r="363" spans="1:19" x14ac:dyDescent="0.3">
      <c r="A363" s="186">
        <v>27273</v>
      </c>
      <c r="B363" s="163">
        <v>1246.8599999999999</v>
      </c>
      <c r="C363" s="164">
        <f t="shared" si="33"/>
        <v>-0.62247443550895731</v>
      </c>
      <c r="D363" s="164">
        <v>-1.5</v>
      </c>
      <c r="E363" s="167">
        <f t="shared" si="36"/>
        <v>9408.9236876417035</v>
      </c>
      <c r="F363" s="167">
        <f t="shared" si="35"/>
        <v>-1.5</v>
      </c>
      <c r="G363" s="163"/>
      <c r="H363" s="168">
        <v>1451.6</v>
      </c>
      <c r="I363" s="168">
        <v>1575.3030000000001</v>
      </c>
      <c r="J363" s="168">
        <f t="shared" si="31"/>
        <v>1575.3030000000001</v>
      </c>
      <c r="L363" s="167">
        <f t="shared" si="32"/>
        <v>16.742648280473421</v>
      </c>
      <c r="M363" s="164">
        <f t="shared" si="34"/>
        <v>3.4168116190276931</v>
      </c>
      <c r="S363" s="160"/>
    </row>
    <row r="364" spans="1:19" x14ac:dyDescent="0.3">
      <c r="A364" s="186">
        <v>27364</v>
      </c>
      <c r="B364" s="163">
        <v>1230.32</v>
      </c>
      <c r="C364" s="164">
        <f t="shared" si="33"/>
        <v>-1.3265322490095044</v>
      </c>
      <c r="D364" s="164">
        <v>-4.8</v>
      </c>
      <c r="E364" s="167">
        <f t="shared" si="36"/>
        <v>8957.2953506349022</v>
      </c>
      <c r="F364" s="167">
        <f t="shared" si="35"/>
        <v>-4.8</v>
      </c>
      <c r="G364" s="163"/>
      <c r="H364" s="168">
        <v>1473.8</v>
      </c>
      <c r="I364" s="168">
        <v>1613.018</v>
      </c>
      <c r="J364" s="168">
        <f t="shared" si="31"/>
        <v>1613.018</v>
      </c>
      <c r="L364" s="167">
        <f t="shared" si="32"/>
        <v>18.00786885837886</v>
      </c>
      <c r="M364" s="164">
        <f t="shared" si="34"/>
        <v>7.5568724655169284</v>
      </c>
      <c r="S364" s="160"/>
    </row>
    <row r="365" spans="1:19" x14ac:dyDescent="0.3">
      <c r="A365" s="186">
        <v>27454</v>
      </c>
      <c r="B365" s="163">
        <v>1204.26</v>
      </c>
      <c r="C365" s="164">
        <f t="shared" si="33"/>
        <v>-2.1181481240652777</v>
      </c>
      <c r="D365" s="164">
        <v>2.9</v>
      </c>
      <c r="E365" s="167">
        <f t="shared" si="36"/>
        <v>9217.056915803314</v>
      </c>
      <c r="F365" s="167">
        <f t="shared" si="35"/>
        <v>2.9</v>
      </c>
      <c r="G365" s="163"/>
      <c r="H365" s="168">
        <v>1479.8</v>
      </c>
      <c r="I365" s="168">
        <v>1627.5119999999999</v>
      </c>
      <c r="J365" s="168">
        <f t="shared" si="31"/>
        <v>1627.5119999999999</v>
      </c>
      <c r="L365" s="167">
        <f t="shared" si="32"/>
        <v>17.657610394154258</v>
      </c>
      <c r="M365" s="164">
        <f t="shared" si="34"/>
        <v>-1.9450300697943512</v>
      </c>
      <c r="S365" s="160"/>
    </row>
    <row r="366" spans="1:19" x14ac:dyDescent="0.3">
      <c r="A366" s="186">
        <v>27546</v>
      </c>
      <c r="B366" s="163">
        <v>1218.82</v>
      </c>
      <c r="C366" s="164">
        <f t="shared" si="33"/>
        <v>1.2090412369421877</v>
      </c>
      <c r="D366" s="164">
        <v>7</v>
      </c>
      <c r="E366" s="167">
        <f t="shared" si="36"/>
        <v>9862.2508999095462</v>
      </c>
      <c r="F366" s="167">
        <f t="shared" si="35"/>
        <v>7</v>
      </c>
      <c r="G366" s="163"/>
      <c r="H366" s="168">
        <v>1516.7</v>
      </c>
      <c r="I366" s="168">
        <v>1663.509</v>
      </c>
      <c r="J366" s="168">
        <f t="shared" si="31"/>
        <v>1663.509</v>
      </c>
      <c r="L366" s="167">
        <f t="shared" si="32"/>
        <v>16.867437432718908</v>
      </c>
      <c r="M366" s="164">
        <f t="shared" si="34"/>
        <v>-4.474971096298197</v>
      </c>
      <c r="S366" s="160"/>
    </row>
    <row r="367" spans="1:19" x14ac:dyDescent="0.3">
      <c r="A367" s="186">
        <v>27638</v>
      </c>
      <c r="B367" s="163">
        <v>1246.05</v>
      </c>
      <c r="C367" s="164">
        <f t="shared" si="33"/>
        <v>2.2341280911045036</v>
      </c>
      <c r="D367" s="164">
        <v>5.5</v>
      </c>
      <c r="E367" s="167">
        <f t="shared" si="36"/>
        <v>10404.67469940457</v>
      </c>
      <c r="F367" s="167">
        <f t="shared" si="35"/>
        <v>5.5</v>
      </c>
      <c r="G367" s="163"/>
      <c r="H367" s="168">
        <v>1578.5</v>
      </c>
      <c r="I367" s="168">
        <v>1722.818</v>
      </c>
      <c r="J367" s="168">
        <f t="shared" si="31"/>
        <v>1722.818</v>
      </c>
      <c r="L367" s="167">
        <f t="shared" si="32"/>
        <v>16.558114979784925</v>
      </c>
      <c r="M367" s="164">
        <f t="shared" si="34"/>
        <v>-1.8338437843200217</v>
      </c>
      <c r="S367" s="160"/>
    </row>
    <row r="368" spans="1:19" x14ac:dyDescent="0.3">
      <c r="A368" s="186">
        <v>27729</v>
      </c>
      <c r="B368" s="163">
        <v>1257.31</v>
      </c>
      <c r="C368" s="164">
        <f t="shared" si="33"/>
        <v>0.90365555154288124</v>
      </c>
      <c r="D368" s="164">
        <v>9.3000000000000007</v>
      </c>
      <c r="E368" s="167">
        <f t="shared" si="36"/>
        <v>11372.309446449195</v>
      </c>
      <c r="F368" s="167">
        <f t="shared" si="35"/>
        <v>9.3000000000000007</v>
      </c>
      <c r="G368" s="163"/>
      <c r="H368" s="168">
        <v>1621.8</v>
      </c>
      <c r="I368" s="168">
        <v>1777.797</v>
      </c>
      <c r="J368" s="168">
        <f t="shared" si="31"/>
        <v>1777.797</v>
      </c>
      <c r="L368" s="167">
        <f t="shared" si="32"/>
        <v>15.632682247800478</v>
      </c>
      <c r="M368" s="164">
        <f t="shared" si="34"/>
        <v>-5.5889981022252062</v>
      </c>
      <c r="S368" s="158"/>
    </row>
    <row r="369" spans="1:19" x14ac:dyDescent="0.3">
      <c r="A369" s="186">
        <v>27820</v>
      </c>
      <c r="B369" s="163">
        <v>1284.97</v>
      </c>
      <c r="C369" s="164">
        <f t="shared" si="33"/>
        <v>2.1999347813983938</v>
      </c>
      <c r="D369" s="164">
        <v>3</v>
      </c>
      <c r="E369" s="167">
        <f t="shared" si="36"/>
        <v>11713.478729842671</v>
      </c>
      <c r="F369" s="167">
        <f t="shared" si="35"/>
        <v>3</v>
      </c>
      <c r="G369" s="163"/>
      <c r="H369" s="168">
        <v>1672</v>
      </c>
      <c r="I369" s="168">
        <v>1836.2329999999999</v>
      </c>
      <c r="J369" s="168">
        <f t="shared" si="31"/>
        <v>1836.2329999999999</v>
      </c>
      <c r="L369" s="167">
        <f t="shared" si="32"/>
        <v>15.676239675253701</v>
      </c>
      <c r="M369" s="164">
        <f t="shared" si="34"/>
        <v>0.27863054313248536</v>
      </c>
      <c r="S369" s="160"/>
    </row>
    <row r="370" spans="1:19" x14ac:dyDescent="0.3">
      <c r="A370" s="186">
        <v>27912</v>
      </c>
      <c r="B370" s="163">
        <v>1293.68</v>
      </c>
      <c r="C370" s="164">
        <f t="shared" si="33"/>
        <v>0.6778368366576748</v>
      </c>
      <c r="D370" s="164">
        <v>2.2000000000000002</v>
      </c>
      <c r="E370" s="167">
        <f t="shared" si="36"/>
        <v>11971.17526189921</v>
      </c>
      <c r="F370" s="167">
        <f t="shared" si="35"/>
        <v>2.2000000000000002</v>
      </c>
      <c r="G370" s="163"/>
      <c r="H370" s="168">
        <v>1698.6</v>
      </c>
      <c r="I370" s="168">
        <v>1868.9770000000001</v>
      </c>
      <c r="J370" s="168">
        <f t="shared" si="31"/>
        <v>1868.9770000000001</v>
      </c>
      <c r="L370" s="167">
        <f t="shared" si="32"/>
        <v>15.612310062391396</v>
      </c>
      <c r="M370" s="164">
        <f t="shared" si="34"/>
        <v>-0.40781216788374763</v>
      </c>
      <c r="S370" s="160"/>
    </row>
    <row r="371" spans="1:19" x14ac:dyDescent="0.3">
      <c r="A371" s="186">
        <v>28004</v>
      </c>
      <c r="B371" s="163">
        <v>1301.08</v>
      </c>
      <c r="C371" s="164">
        <f t="shared" si="33"/>
        <v>0.57201162574977982</v>
      </c>
      <c r="D371" s="164">
        <v>2.9</v>
      </c>
      <c r="E371" s="167">
        <f t="shared" si="36"/>
        <v>12318.339344494287</v>
      </c>
      <c r="F371" s="167">
        <f t="shared" si="35"/>
        <v>2.9</v>
      </c>
      <c r="G371" s="163"/>
      <c r="H371" s="168">
        <v>1729</v>
      </c>
      <c r="I371" s="168">
        <v>1903.6769999999999</v>
      </c>
      <c r="J371" s="168">
        <f t="shared" si="31"/>
        <v>1903.6769999999999</v>
      </c>
      <c r="L371" s="167">
        <f t="shared" si="32"/>
        <v>15.454006800444681</v>
      </c>
      <c r="M371" s="164">
        <f t="shared" si="34"/>
        <v>-1.0139643737159254</v>
      </c>
      <c r="S371" s="160"/>
    </row>
    <row r="372" spans="1:19" x14ac:dyDescent="0.3">
      <c r="A372" s="186">
        <v>28095</v>
      </c>
      <c r="B372" s="163">
        <v>1313.06</v>
      </c>
      <c r="C372" s="164">
        <f t="shared" si="33"/>
        <v>0.9207735112368276</v>
      </c>
      <c r="D372" s="164">
        <v>4.8</v>
      </c>
      <c r="E372" s="167">
        <f t="shared" si="36"/>
        <v>12909.619633030014</v>
      </c>
      <c r="F372" s="167">
        <f t="shared" si="35"/>
        <v>4.8</v>
      </c>
      <c r="G372" s="163"/>
      <c r="H372" s="168">
        <v>1772.5</v>
      </c>
      <c r="I372" s="168">
        <v>1952.15</v>
      </c>
      <c r="J372" s="168">
        <f t="shared" si="31"/>
        <v>1952.15</v>
      </c>
      <c r="L372" s="167">
        <f t="shared" si="32"/>
        <v>15.121669386798281</v>
      </c>
      <c r="M372" s="164">
        <f t="shared" si="34"/>
        <v>-2.1504935123804692</v>
      </c>
      <c r="S372" s="160"/>
    </row>
    <row r="373" spans="1:19" x14ac:dyDescent="0.3">
      <c r="A373" s="186">
        <v>28185</v>
      </c>
      <c r="B373" s="163">
        <v>1341.23</v>
      </c>
      <c r="C373" s="164">
        <f t="shared" si="33"/>
        <v>2.1453703562670512</v>
      </c>
      <c r="D373" s="164">
        <v>8</v>
      </c>
      <c r="E373" s="167">
        <f t="shared" si="36"/>
        <v>13942.389203672416</v>
      </c>
      <c r="F373" s="167">
        <f t="shared" si="35"/>
        <v>8</v>
      </c>
      <c r="G373" s="163"/>
      <c r="H373" s="168">
        <v>1834.8</v>
      </c>
      <c r="I373" s="168">
        <v>2009.413</v>
      </c>
      <c r="J373" s="168">
        <f t="shared" si="31"/>
        <v>2009.413</v>
      </c>
      <c r="L373" s="167">
        <f t="shared" si="32"/>
        <v>14.412257258395297</v>
      </c>
      <c r="M373" s="164">
        <f t="shared" si="34"/>
        <v>-4.6913611867637091</v>
      </c>
      <c r="S373" s="161"/>
    </row>
    <row r="374" spans="1:19" x14ac:dyDescent="0.3">
      <c r="A374" s="186">
        <v>28277</v>
      </c>
      <c r="B374" s="163">
        <v>1363.28</v>
      </c>
      <c r="C374" s="164">
        <f t="shared" si="33"/>
        <v>1.6440133310468674</v>
      </c>
      <c r="D374" s="164">
        <v>7.4</v>
      </c>
      <c r="E374" s="167">
        <f t="shared" si="36"/>
        <v>14974.126004744176</v>
      </c>
      <c r="F374" s="167">
        <f t="shared" si="35"/>
        <v>7.4</v>
      </c>
      <c r="G374" s="163"/>
      <c r="H374" s="168">
        <v>1895.1</v>
      </c>
      <c r="I374" s="168">
        <v>2076.6579999999999</v>
      </c>
      <c r="J374" s="168">
        <f t="shared" si="31"/>
        <v>2076.6579999999999</v>
      </c>
      <c r="L374" s="167">
        <f t="shared" si="32"/>
        <v>13.868308570009782</v>
      </c>
      <c r="M374" s="164">
        <f t="shared" si="34"/>
        <v>-3.7742088462142775</v>
      </c>
      <c r="S374" s="160"/>
    </row>
    <row r="375" spans="1:19" x14ac:dyDescent="0.3">
      <c r="A375" s="186">
        <v>28369</v>
      </c>
      <c r="B375" s="163">
        <v>1385.8</v>
      </c>
      <c r="C375" s="164">
        <f t="shared" si="33"/>
        <v>1.6518983627721306</v>
      </c>
      <c r="D375" s="164">
        <v>0</v>
      </c>
      <c r="E375" s="167">
        <f t="shared" si="36"/>
        <v>14974.126004744176</v>
      </c>
      <c r="F375" s="167">
        <f t="shared" si="35"/>
        <v>0</v>
      </c>
      <c r="G375" s="163"/>
      <c r="H375" s="168">
        <v>1954.4</v>
      </c>
      <c r="I375" s="168">
        <v>2139.3580000000002</v>
      </c>
      <c r="J375" s="168">
        <f t="shared" si="31"/>
        <v>2139.3580000000002</v>
      </c>
      <c r="L375" s="167">
        <f t="shared" si="32"/>
        <v>14.287030837874601</v>
      </c>
      <c r="M375" s="164">
        <f t="shared" si="34"/>
        <v>3.0192742377416204</v>
      </c>
      <c r="S375" s="160"/>
    </row>
    <row r="376" spans="1:19" x14ac:dyDescent="0.3">
      <c r="A376" s="186">
        <v>28460</v>
      </c>
      <c r="B376" s="163">
        <v>1388.51</v>
      </c>
      <c r="C376" s="164">
        <f t="shared" si="33"/>
        <v>0.19555491412901471</v>
      </c>
      <c r="D376" s="164">
        <v>1.3</v>
      </c>
      <c r="E376" s="167">
        <f t="shared" si="36"/>
        <v>15168.789642805848</v>
      </c>
      <c r="F376" s="167">
        <f t="shared" si="35"/>
        <v>1.3</v>
      </c>
      <c r="G376" s="163"/>
      <c r="H376" s="168">
        <v>1988.9</v>
      </c>
      <c r="I376" s="168">
        <v>2183.0390000000002</v>
      </c>
      <c r="J376" s="168">
        <f t="shared" si="31"/>
        <v>2183.0390000000002</v>
      </c>
      <c r="L376" s="167">
        <f t="shared" si="32"/>
        <v>14.391649244311047</v>
      </c>
      <c r="M376" s="164">
        <f t="shared" si="34"/>
        <v>0.73226136083577309</v>
      </c>
      <c r="S376" s="160"/>
    </row>
    <row r="377" spans="1:19" x14ac:dyDescent="0.3">
      <c r="A377" s="186">
        <v>28550</v>
      </c>
      <c r="B377" s="163">
        <v>1400.01</v>
      </c>
      <c r="C377" s="164">
        <f t="shared" si="33"/>
        <v>0.82822594003644223</v>
      </c>
      <c r="D377" s="164">
        <v>16.399999999999999</v>
      </c>
      <c r="E377" s="167">
        <f t="shared" si="36"/>
        <v>17656.471144226005</v>
      </c>
      <c r="F377" s="167">
        <f t="shared" si="35"/>
        <v>16.399999999999999</v>
      </c>
      <c r="G377" s="163"/>
      <c r="H377" s="168">
        <v>2031.7</v>
      </c>
      <c r="I377" s="168">
        <v>2224.8530000000001</v>
      </c>
      <c r="J377" s="168">
        <f t="shared" si="31"/>
        <v>2224.8530000000001</v>
      </c>
      <c r="L377" s="167">
        <f t="shared" si="32"/>
        <v>12.600779520587094</v>
      </c>
      <c r="M377" s="164">
        <f t="shared" si="34"/>
        <v>-12.443811639113388</v>
      </c>
      <c r="S377" s="160"/>
    </row>
    <row r="378" spans="1:19" x14ac:dyDescent="0.3">
      <c r="A378" s="186">
        <v>28642</v>
      </c>
      <c r="B378" s="163">
        <v>1436.97</v>
      </c>
      <c r="C378" s="164">
        <f t="shared" si="33"/>
        <v>2.6399811429918429</v>
      </c>
      <c r="D378" s="164">
        <v>4.0999999999999996</v>
      </c>
      <c r="E378" s="167">
        <f t="shared" si="36"/>
        <v>18380.386461139271</v>
      </c>
      <c r="F378" s="167">
        <f t="shared" si="35"/>
        <v>4.0999999999999996</v>
      </c>
      <c r="G378" s="163"/>
      <c r="H378" s="168">
        <v>2139.5</v>
      </c>
      <c r="I378" s="168">
        <v>2350.3820000000001</v>
      </c>
      <c r="J378" s="168">
        <f t="shared" si="31"/>
        <v>2350.3820000000001</v>
      </c>
      <c r="L378" s="167">
        <f t="shared" si="32"/>
        <v>12.78744603640024</v>
      </c>
      <c r="M378" s="164">
        <f t="shared" si="34"/>
        <v>1.4813886355853789</v>
      </c>
      <c r="S378" s="160"/>
    </row>
    <row r="379" spans="1:19" x14ac:dyDescent="0.3">
      <c r="A379" s="186">
        <v>28734</v>
      </c>
      <c r="B379" s="163">
        <v>1448.82</v>
      </c>
      <c r="C379" s="164">
        <f t="shared" si="33"/>
        <v>0.82465187164657561</v>
      </c>
      <c r="D379" s="164">
        <v>5.5</v>
      </c>
      <c r="E379" s="167">
        <f t="shared" si="36"/>
        <v>19391.307716501931</v>
      </c>
      <c r="F379" s="167">
        <f t="shared" si="35"/>
        <v>5.5</v>
      </c>
      <c r="G379" s="163"/>
      <c r="H379" s="168">
        <v>2202.5</v>
      </c>
      <c r="I379" s="168">
        <v>2415.9430000000002</v>
      </c>
      <c r="J379" s="168">
        <f t="shared" si="31"/>
        <v>2415.9430000000002</v>
      </c>
      <c r="L379" s="167">
        <f t="shared" si="32"/>
        <v>12.458896714552374</v>
      </c>
      <c r="M379" s="164">
        <f t="shared" si="34"/>
        <v>-2.5693115021766744</v>
      </c>
      <c r="S379" s="160"/>
    </row>
    <row r="380" spans="1:19" x14ac:dyDescent="0.3">
      <c r="A380" s="186">
        <v>28825</v>
      </c>
      <c r="B380" s="163">
        <v>1468.4</v>
      </c>
      <c r="C380" s="164">
        <f t="shared" si="33"/>
        <v>1.3514446239008437</v>
      </c>
      <c r="D380" s="164">
        <v>0.7</v>
      </c>
      <c r="E380" s="167">
        <f t="shared" si="36"/>
        <v>19527.046870517443</v>
      </c>
      <c r="F380" s="167">
        <f t="shared" si="35"/>
        <v>0.7</v>
      </c>
      <c r="G380" s="163"/>
      <c r="H380" s="168">
        <v>2281.6</v>
      </c>
      <c r="I380" s="168">
        <v>2501.54</v>
      </c>
      <c r="J380" s="168">
        <f t="shared" si="31"/>
        <v>2501.54</v>
      </c>
      <c r="L380" s="167">
        <f t="shared" si="32"/>
        <v>12.810641653023861</v>
      </c>
      <c r="M380" s="164">
        <f t="shared" si="34"/>
        <v>2.823243073045445</v>
      </c>
      <c r="S380" s="158"/>
    </row>
    <row r="381" spans="1:19" x14ac:dyDescent="0.3">
      <c r="A381" s="186">
        <v>28915</v>
      </c>
      <c r="B381" s="163">
        <v>1472.57</v>
      </c>
      <c r="C381" s="164">
        <f t="shared" si="33"/>
        <v>0.28398256605828287</v>
      </c>
      <c r="D381" s="164">
        <v>0.4</v>
      </c>
      <c r="E381" s="167">
        <f t="shared" si="36"/>
        <v>19605.155057999513</v>
      </c>
      <c r="F381" s="167">
        <f t="shared" si="35"/>
        <v>0.4</v>
      </c>
      <c r="G381" s="163"/>
      <c r="H381" s="168">
        <v>2335.5</v>
      </c>
      <c r="I381" s="168">
        <v>2552.29</v>
      </c>
      <c r="J381" s="168">
        <f t="shared" si="31"/>
        <v>2552.29</v>
      </c>
      <c r="L381" s="167">
        <f t="shared" si="32"/>
        <v>13.018463727776467</v>
      </c>
      <c r="M381" s="164">
        <f t="shared" si="34"/>
        <v>1.6222612448421048</v>
      </c>
      <c r="S381" s="160"/>
    </row>
    <row r="382" spans="1:19" x14ac:dyDescent="0.3">
      <c r="A382" s="186">
        <v>29007</v>
      </c>
      <c r="B382" s="163">
        <v>1469.2</v>
      </c>
      <c r="C382" s="164">
        <f t="shared" si="33"/>
        <v>-0.22885159958438983</v>
      </c>
      <c r="D382" s="164">
        <v>3</v>
      </c>
      <c r="E382" s="167">
        <f t="shared" si="36"/>
        <v>20193.3097097395</v>
      </c>
      <c r="F382" s="167">
        <f t="shared" si="35"/>
        <v>3</v>
      </c>
      <c r="G382" s="163"/>
      <c r="H382" s="168">
        <v>2377.9</v>
      </c>
      <c r="I382" s="168">
        <v>2620.6979999999999</v>
      </c>
      <c r="J382" s="168">
        <f t="shared" ref="J382:J445" si="37">I382</f>
        <v>2620.6979999999999</v>
      </c>
      <c r="L382" s="167">
        <f t="shared" si="32"/>
        <v>12.978050837976316</v>
      </c>
      <c r="M382" s="164">
        <f t="shared" si="34"/>
        <v>-0.31042748703079548</v>
      </c>
      <c r="S382" s="160"/>
    </row>
    <row r="383" spans="1:19" x14ac:dyDescent="0.3">
      <c r="A383" s="186">
        <v>29099</v>
      </c>
      <c r="B383" s="163">
        <v>1486.59</v>
      </c>
      <c r="C383" s="164">
        <f t="shared" si="33"/>
        <v>1.1836373536618483</v>
      </c>
      <c r="D383" s="164">
        <v>1</v>
      </c>
      <c r="E383" s="167">
        <f t="shared" si="36"/>
        <v>20395.242806836897</v>
      </c>
      <c r="F383" s="167">
        <f t="shared" si="35"/>
        <v>1</v>
      </c>
      <c r="G383" s="163"/>
      <c r="H383" s="168">
        <v>2454.8000000000002</v>
      </c>
      <c r="I383" s="168">
        <v>2703.6590000000001</v>
      </c>
      <c r="J383" s="168">
        <f t="shared" si="37"/>
        <v>2703.6590000000001</v>
      </c>
      <c r="L383" s="167">
        <f t="shared" si="32"/>
        <v>13.256321709951299</v>
      </c>
      <c r="M383" s="164">
        <f t="shared" si="34"/>
        <v>2.1441653715880804</v>
      </c>
      <c r="S383" s="160"/>
    </row>
    <row r="384" spans="1:19" x14ac:dyDescent="0.3">
      <c r="A384" s="186">
        <v>29190</v>
      </c>
      <c r="B384" s="163">
        <v>1489.38</v>
      </c>
      <c r="C384" s="164">
        <f t="shared" si="33"/>
        <v>0.18767783988862252</v>
      </c>
      <c r="D384" s="164">
        <v>1.3</v>
      </c>
      <c r="E384" s="167">
        <f t="shared" si="36"/>
        <v>20660.380963325773</v>
      </c>
      <c r="F384" s="167">
        <f t="shared" si="35"/>
        <v>1.3</v>
      </c>
      <c r="G384" s="163"/>
      <c r="H384" s="168">
        <v>2502.9</v>
      </c>
      <c r="I384" s="168">
        <v>2760.3809999999999</v>
      </c>
      <c r="J384" s="168">
        <f t="shared" si="37"/>
        <v>2760.3809999999999</v>
      </c>
      <c r="L384" s="167">
        <f t="shared" si="32"/>
        <v>13.360745887987013</v>
      </c>
      <c r="M384" s="164">
        <f t="shared" si="34"/>
        <v>0.78773116947912225</v>
      </c>
      <c r="S384" s="160"/>
    </row>
    <row r="385" spans="1:19" x14ac:dyDescent="0.3">
      <c r="A385" s="186">
        <v>29281</v>
      </c>
      <c r="B385" s="163">
        <v>1496.4</v>
      </c>
      <c r="C385" s="164">
        <f t="shared" si="33"/>
        <v>0.4713370664303218</v>
      </c>
      <c r="D385" s="164">
        <v>-8</v>
      </c>
      <c r="E385" s="167">
        <f t="shared" si="36"/>
        <v>19007.550486259712</v>
      </c>
      <c r="F385" s="167">
        <f t="shared" si="35"/>
        <v>-8</v>
      </c>
      <c r="G385" s="163"/>
      <c r="H385" s="168">
        <v>2572.9</v>
      </c>
      <c r="I385" s="168">
        <v>2827.8310000000001</v>
      </c>
      <c r="J385" s="168">
        <f t="shared" si="37"/>
        <v>2827.8310000000001</v>
      </c>
      <c r="L385" s="167">
        <f t="shared" si="32"/>
        <v>14.877408859411942</v>
      </c>
      <c r="M385" s="164">
        <f t="shared" si="34"/>
        <v>11.351633989151754</v>
      </c>
      <c r="S385" s="161"/>
    </row>
    <row r="386" spans="1:19" x14ac:dyDescent="0.3">
      <c r="A386" s="186">
        <v>29373</v>
      </c>
      <c r="B386" s="163">
        <v>1461.4</v>
      </c>
      <c r="C386" s="164">
        <f t="shared" si="33"/>
        <v>-2.3389468056669305</v>
      </c>
      <c r="D386" s="164">
        <v>-0.5</v>
      </c>
      <c r="E386" s="167">
        <f t="shared" si="36"/>
        <v>18912.512733828415</v>
      </c>
      <c r="F386" s="167">
        <f t="shared" si="35"/>
        <v>-0.5</v>
      </c>
      <c r="G386" s="163"/>
      <c r="H386" s="168">
        <v>2578.8000000000002</v>
      </c>
      <c r="I386" s="168">
        <v>2833.163</v>
      </c>
      <c r="J386" s="168">
        <f t="shared" si="37"/>
        <v>2833.163</v>
      </c>
      <c r="L386" s="167">
        <f t="shared" si="32"/>
        <v>14.980362683020859</v>
      </c>
      <c r="M386" s="164">
        <f t="shared" si="34"/>
        <v>0.6920144803561401</v>
      </c>
      <c r="S386" s="160"/>
    </row>
    <row r="387" spans="1:19" x14ac:dyDescent="0.3">
      <c r="A387" s="186">
        <v>29465</v>
      </c>
      <c r="B387" s="163">
        <v>1464.2</v>
      </c>
      <c r="C387" s="164">
        <f t="shared" si="33"/>
        <v>0.19159709867251351</v>
      </c>
      <c r="D387" s="164">
        <v>7.7</v>
      </c>
      <c r="E387" s="167">
        <f t="shared" si="36"/>
        <v>20368.7762143332</v>
      </c>
      <c r="F387" s="167">
        <f t="shared" si="35"/>
        <v>7.7</v>
      </c>
      <c r="G387" s="163"/>
      <c r="H387" s="168">
        <v>2639.1</v>
      </c>
      <c r="I387" s="168">
        <v>2890.8969999999999</v>
      </c>
      <c r="J387" s="168">
        <f t="shared" si="37"/>
        <v>2890.8969999999999</v>
      </c>
      <c r="L387" s="167">
        <f t="shared" si="32"/>
        <v>14.192786889011622</v>
      </c>
      <c r="M387" s="164">
        <f t="shared" si="34"/>
        <v>-5.2573880264053745</v>
      </c>
      <c r="S387" s="160"/>
    </row>
    <row r="388" spans="1:19" x14ac:dyDescent="0.3">
      <c r="A388" s="186">
        <v>29556</v>
      </c>
      <c r="B388" s="163">
        <v>1477.9</v>
      </c>
      <c r="C388" s="164">
        <f t="shared" si="33"/>
        <v>0.93566452670399425</v>
      </c>
      <c r="D388" s="164">
        <v>8.1</v>
      </c>
      <c r="E388" s="167">
        <f t="shared" si="36"/>
        <v>22018.647087694189</v>
      </c>
      <c r="F388" s="167">
        <f t="shared" si="35"/>
        <v>8.1</v>
      </c>
      <c r="G388" s="163"/>
      <c r="H388" s="168">
        <v>2736</v>
      </c>
      <c r="I388" s="168">
        <v>3014.0830000000001</v>
      </c>
      <c r="J388" s="168">
        <f t="shared" si="37"/>
        <v>3014.0830000000001</v>
      </c>
      <c r="L388" s="167">
        <f t="shared" si="32"/>
        <v>13.688774737138662</v>
      </c>
      <c r="M388" s="164">
        <f t="shared" si="34"/>
        <v>-3.5511852310216696</v>
      </c>
      <c r="S388" s="160"/>
    </row>
    <row r="389" spans="1:19" x14ac:dyDescent="0.3">
      <c r="A389" s="186">
        <v>29646</v>
      </c>
      <c r="B389" s="163">
        <v>1513.5</v>
      </c>
      <c r="C389" s="164">
        <f t="shared" si="33"/>
        <v>2.4088233304012441</v>
      </c>
      <c r="D389" s="164">
        <v>-2.9</v>
      </c>
      <c r="E389" s="167">
        <f t="shared" si="36"/>
        <v>21380.106322151056</v>
      </c>
      <c r="F389" s="167">
        <f t="shared" si="35"/>
        <v>-2.9</v>
      </c>
      <c r="G389" s="163"/>
      <c r="H389" s="168">
        <v>2875.8</v>
      </c>
      <c r="I389" s="168">
        <v>3155.6089999999999</v>
      </c>
      <c r="J389" s="168">
        <f t="shared" si="37"/>
        <v>3155.6089999999999</v>
      </c>
      <c r="L389" s="167">
        <f t="shared" ref="L389:L452" si="38">(J389/E389)*100</f>
        <v>14.75955709691959</v>
      </c>
      <c r="M389" s="164">
        <f t="shared" si="34"/>
        <v>7.8223389627109396</v>
      </c>
      <c r="S389" s="160"/>
    </row>
    <row r="390" spans="1:19" x14ac:dyDescent="0.3">
      <c r="A390" s="186">
        <v>29738</v>
      </c>
      <c r="B390" s="163">
        <v>1511.7</v>
      </c>
      <c r="C390" s="164">
        <f t="shared" ref="C390:C400" si="39">((B390/B389)-1)*100</f>
        <v>-0.11892963330029094</v>
      </c>
      <c r="D390" s="164">
        <v>4.9000000000000004</v>
      </c>
      <c r="E390" s="167">
        <f t="shared" si="36"/>
        <v>22427.731531936457</v>
      </c>
      <c r="F390" s="167">
        <f t="shared" si="35"/>
        <v>4.9000000000000004</v>
      </c>
      <c r="G390" s="163"/>
      <c r="H390" s="168">
        <v>2918</v>
      </c>
      <c r="I390" s="168">
        <v>3192.5450000000001</v>
      </c>
      <c r="J390" s="168">
        <f t="shared" si="37"/>
        <v>3192.5450000000001</v>
      </c>
      <c r="L390" s="167">
        <f t="shared" si="38"/>
        <v>14.234810129833711</v>
      </c>
      <c r="M390" s="164">
        <f t="shared" si="34"/>
        <v>-3.5553029378869172</v>
      </c>
      <c r="S390" s="160"/>
    </row>
    <row r="391" spans="1:19" x14ac:dyDescent="0.3">
      <c r="A391" s="186">
        <v>29830</v>
      </c>
      <c r="B391" s="163">
        <v>1522.1</v>
      </c>
      <c r="C391" s="164">
        <f t="shared" si="39"/>
        <v>0.68796718925712153</v>
      </c>
      <c r="D391" s="164">
        <v>-4.3</v>
      </c>
      <c r="E391" s="167">
        <f t="shared" si="36"/>
        <v>21463.339076063188</v>
      </c>
      <c r="F391" s="167">
        <f t="shared" si="35"/>
        <v>-4.3</v>
      </c>
      <c r="G391" s="163"/>
      <c r="H391" s="168">
        <v>3009.3</v>
      </c>
      <c r="I391" s="168">
        <v>3293.3029999999999</v>
      </c>
      <c r="J391" s="168">
        <f t="shared" si="37"/>
        <v>3293.3029999999999</v>
      </c>
      <c r="L391" s="167">
        <f t="shared" si="38"/>
        <v>15.343852083447858</v>
      </c>
      <c r="M391" s="164">
        <f t="shared" ref="M391:M454" si="40">((L391/L390)-1)*100</f>
        <v>7.7910554724561099</v>
      </c>
      <c r="S391" s="160"/>
    </row>
    <row r="392" spans="1:19" x14ac:dyDescent="0.3">
      <c r="A392" s="186">
        <v>29921</v>
      </c>
      <c r="B392" s="163">
        <v>1501.3</v>
      </c>
      <c r="C392" s="164">
        <f t="shared" si="39"/>
        <v>-1.3665330792983377</v>
      </c>
      <c r="D392" s="164">
        <v>-6.1</v>
      </c>
      <c r="E392" s="167">
        <f t="shared" si="36"/>
        <v>20154.075392423336</v>
      </c>
      <c r="F392" s="167">
        <f t="shared" si="35"/>
        <v>-6.1</v>
      </c>
      <c r="G392" s="163"/>
      <c r="H392" s="168">
        <v>3027.9</v>
      </c>
      <c r="I392" s="168">
        <v>3318.4470000000001</v>
      </c>
      <c r="J392" s="168">
        <f t="shared" si="37"/>
        <v>3318.4470000000001</v>
      </c>
      <c r="L392" s="167">
        <f t="shared" si="38"/>
        <v>16.46538943308472</v>
      </c>
      <c r="M392" s="164">
        <f t="shared" si="40"/>
        <v>7.3093597587969183</v>
      </c>
      <c r="S392" s="158"/>
    </row>
    <row r="393" spans="1:19" x14ac:dyDescent="0.3">
      <c r="A393" s="186">
        <v>30011</v>
      </c>
      <c r="B393" s="163">
        <v>1483.5</v>
      </c>
      <c r="C393" s="164">
        <f t="shared" si="39"/>
        <v>-1.1856391127689325</v>
      </c>
      <c r="D393" s="164">
        <v>1.8</v>
      </c>
      <c r="E393" s="167">
        <f t="shared" si="36"/>
        <v>20516.848749486955</v>
      </c>
      <c r="F393" s="167">
        <f t="shared" ref="F393:F456" si="41">D393</f>
        <v>1.8</v>
      </c>
      <c r="G393" s="163"/>
      <c r="H393" s="168">
        <v>3026</v>
      </c>
      <c r="I393" s="168">
        <v>3310.2939999999999</v>
      </c>
      <c r="J393" s="168">
        <f t="shared" si="37"/>
        <v>3310.2939999999999</v>
      </c>
      <c r="L393" s="167">
        <f t="shared" si="38"/>
        <v>16.134514809847573</v>
      </c>
      <c r="M393" s="164">
        <f t="shared" si="40"/>
        <v>-2.0095159278304409</v>
      </c>
      <c r="S393" s="160"/>
    </row>
    <row r="394" spans="1:19" x14ac:dyDescent="0.3">
      <c r="A394" s="186">
        <v>30103</v>
      </c>
      <c r="B394" s="163">
        <v>1480.5</v>
      </c>
      <c r="C394" s="164">
        <f t="shared" si="39"/>
        <v>-0.20222446916077219</v>
      </c>
      <c r="D394" s="164">
        <v>-1.5</v>
      </c>
      <c r="E394" s="167">
        <f t="shared" ref="E394:E457" si="42">E393*(1+(D394/100))</f>
        <v>20209.096018244651</v>
      </c>
      <c r="F394" s="167">
        <f t="shared" si="41"/>
        <v>-1.5</v>
      </c>
      <c r="G394" s="163"/>
      <c r="H394" s="168">
        <v>3061.2</v>
      </c>
      <c r="I394" s="168">
        <v>3372.9</v>
      </c>
      <c r="J394" s="168">
        <f t="shared" si="37"/>
        <v>3372.9</v>
      </c>
      <c r="L394" s="167">
        <f t="shared" si="38"/>
        <v>16.690009275798214</v>
      </c>
      <c r="M394" s="164">
        <f t="shared" si="40"/>
        <v>3.4428953860552447</v>
      </c>
      <c r="S394" s="160"/>
    </row>
    <row r="395" spans="1:19" x14ac:dyDescent="0.3">
      <c r="A395" s="186">
        <v>30195</v>
      </c>
      <c r="B395" s="163">
        <v>1477.1</v>
      </c>
      <c r="C395" s="164">
        <f t="shared" si="39"/>
        <v>-0.22965214454576666</v>
      </c>
      <c r="D395" s="164">
        <v>0.2</v>
      </c>
      <c r="E395" s="167">
        <f t="shared" si="42"/>
        <v>20249.514210281141</v>
      </c>
      <c r="F395" s="167">
        <f t="shared" si="41"/>
        <v>0.2</v>
      </c>
      <c r="G395" s="163"/>
      <c r="H395" s="168">
        <v>3080.1</v>
      </c>
      <c r="I395" s="168">
        <v>3401.3490000000002</v>
      </c>
      <c r="J395" s="168">
        <f t="shared" si="37"/>
        <v>3401.3490000000002</v>
      </c>
      <c r="L395" s="167">
        <f t="shared" si="38"/>
        <v>16.797188143274358</v>
      </c>
      <c r="M395" s="164">
        <f t="shared" si="40"/>
        <v>0.64217380413060798</v>
      </c>
      <c r="S395" s="160"/>
    </row>
    <row r="396" spans="1:19" x14ac:dyDescent="0.3">
      <c r="A396" s="186">
        <v>30286</v>
      </c>
      <c r="B396" s="163">
        <v>1478.8</v>
      </c>
      <c r="C396" s="164">
        <f t="shared" si="39"/>
        <v>0.11509037979826608</v>
      </c>
      <c r="D396" s="164">
        <v>5.4</v>
      </c>
      <c r="E396" s="167">
        <f t="shared" si="42"/>
        <v>21342.987977636323</v>
      </c>
      <c r="F396" s="167">
        <f t="shared" si="41"/>
        <v>5.4</v>
      </c>
      <c r="G396" s="163"/>
      <c r="H396" s="168">
        <v>3109.6</v>
      </c>
      <c r="I396" s="168">
        <v>3436.654</v>
      </c>
      <c r="J396" s="168">
        <f t="shared" si="37"/>
        <v>3436.654</v>
      </c>
      <c r="L396" s="167">
        <f t="shared" si="38"/>
        <v>16.102028467621334</v>
      </c>
      <c r="M396" s="164">
        <f t="shared" si="40"/>
        <v>-4.138547891013344</v>
      </c>
      <c r="S396" s="160"/>
    </row>
    <row r="397" spans="1:19" x14ac:dyDescent="0.3">
      <c r="A397" s="186">
        <v>30376</v>
      </c>
      <c r="B397" s="163">
        <v>1491</v>
      </c>
      <c r="C397" s="164">
        <f t="shared" si="39"/>
        <v>0.82499323776035194</v>
      </c>
      <c r="D397" s="164">
        <v>9.4</v>
      </c>
      <c r="E397" s="167">
        <f t="shared" si="42"/>
        <v>23349.228847534141</v>
      </c>
      <c r="F397" s="167">
        <f t="shared" si="41"/>
        <v>9.4</v>
      </c>
      <c r="G397" s="163"/>
      <c r="H397" s="168">
        <v>3173.8</v>
      </c>
      <c r="I397" s="168">
        <v>3507.4639999999999</v>
      </c>
      <c r="J397" s="168">
        <f t="shared" si="37"/>
        <v>3507.4639999999999</v>
      </c>
      <c r="L397" s="167">
        <f t="shared" si="38"/>
        <v>15.021755206148555</v>
      </c>
      <c r="M397" s="164">
        <f t="shared" si="40"/>
        <v>-6.7089265408084469</v>
      </c>
      <c r="S397" s="161"/>
    </row>
    <row r="398" spans="1:19" x14ac:dyDescent="0.3">
      <c r="A398" s="186">
        <v>30468</v>
      </c>
      <c r="B398" s="163">
        <v>1524.8</v>
      </c>
      <c r="C398" s="164">
        <f t="shared" si="39"/>
        <v>2.2669349429912833</v>
      </c>
      <c r="D398" s="164">
        <v>8.1999999999999993</v>
      </c>
      <c r="E398" s="167">
        <f t="shared" si="42"/>
        <v>25263.865613031943</v>
      </c>
      <c r="F398" s="167">
        <f t="shared" si="41"/>
        <v>8.1999999999999993</v>
      </c>
      <c r="G398" s="163"/>
      <c r="H398" s="168">
        <v>3267</v>
      </c>
      <c r="I398" s="168">
        <v>3615.5889999999999</v>
      </c>
      <c r="J398" s="168">
        <f t="shared" si="37"/>
        <v>3615.5889999999999</v>
      </c>
      <c r="L398" s="167">
        <f t="shared" si="38"/>
        <v>14.311305543578252</v>
      </c>
      <c r="M398" s="164">
        <f t="shared" si="40"/>
        <v>-4.7294717083361189</v>
      </c>
      <c r="S398" s="160"/>
    </row>
    <row r="399" spans="1:19" x14ac:dyDescent="0.3">
      <c r="A399" s="186">
        <v>30560</v>
      </c>
      <c r="B399" s="163">
        <v>1550.2</v>
      </c>
      <c r="C399" s="164">
        <f t="shared" si="39"/>
        <v>1.6657922350472143</v>
      </c>
      <c r="D399" s="164">
        <v>8.6</v>
      </c>
      <c r="E399" s="167">
        <f t="shared" si="42"/>
        <v>27436.558055752692</v>
      </c>
      <c r="F399" s="167">
        <f t="shared" si="41"/>
        <v>8.6</v>
      </c>
      <c r="G399" s="163"/>
      <c r="H399" s="168">
        <v>3346.6</v>
      </c>
      <c r="I399" s="168">
        <v>3727.0459999999998</v>
      </c>
      <c r="J399" s="168">
        <f t="shared" si="37"/>
        <v>3727.0459999999998</v>
      </c>
      <c r="L399" s="167">
        <f t="shared" si="38"/>
        <v>13.58423309668226</v>
      </c>
      <c r="M399" s="164">
        <f t="shared" si="40"/>
        <v>-5.0804061494043262</v>
      </c>
      <c r="S399" s="160"/>
    </row>
    <row r="400" spans="1:19" x14ac:dyDescent="0.3">
      <c r="A400" s="186">
        <v>30651</v>
      </c>
      <c r="B400" s="163">
        <v>1572.7</v>
      </c>
      <c r="C400" s="164">
        <f t="shared" si="39"/>
        <v>1.451425622500313</v>
      </c>
      <c r="D400" s="164">
        <v>8.1</v>
      </c>
      <c r="E400" s="167">
        <f t="shared" si="42"/>
        <v>29658.919258268659</v>
      </c>
      <c r="F400" s="167">
        <f t="shared" si="41"/>
        <v>8.1</v>
      </c>
      <c r="G400" s="163"/>
      <c r="H400" s="168">
        <v>3431.7</v>
      </c>
      <c r="I400" s="168">
        <v>3834.386</v>
      </c>
      <c r="J400" s="168">
        <f t="shared" si="37"/>
        <v>3834.386</v>
      </c>
      <c r="L400" s="167">
        <f t="shared" si="38"/>
        <v>12.928272829533412</v>
      </c>
      <c r="M400" s="164">
        <f t="shared" si="40"/>
        <v>-4.8288354777205278</v>
      </c>
      <c r="S400" s="160"/>
    </row>
    <row r="401" spans="1:19" x14ac:dyDescent="0.3">
      <c r="A401" s="186">
        <v>30742</v>
      </c>
      <c r="B401" s="141" t="s">
        <v>0</v>
      </c>
      <c r="C401" s="141" t="s">
        <v>0</v>
      </c>
      <c r="D401" s="164">
        <v>7.1</v>
      </c>
      <c r="E401" s="167">
        <f t="shared" si="42"/>
        <v>31764.702525605731</v>
      </c>
      <c r="F401" s="167">
        <f t="shared" si="41"/>
        <v>7.1</v>
      </c>
      <c r="G401" s="141"/>
      <c r="H401" s="141" t="s">
        <v>0</v>
      </c>
      <c r="I401" s="168">
        <v>3945.0940000000001</v>
      </c>
      <c r="J401" s="168">
        <f t="shared" si="37"/>
        <v>3945.0940000000001</v>
      </c>
      <c r="L401" s="167">
        <f t="shared" si="38"/>
        <v>12.419741682831232</v>
      </c>
      <c r="M401" s="164">
        <f t="shared" si="40"/>
        <v>-3.9334809328937514</v>
      </c>
      <c r="O401" s="159"/>
      <c r="P401" s="158"/>
      <c r="Q401" s="158"/>
      <c r="R401" s="158"/>
      <c r="S401" s="160"/>
    </row>
    <row r="402" spans="1:19" x14ac:dyDescent="0.3">
      <c r="A402" s="186">
        <v>30834</v>
      </c>
      <c r="B402" s="141" t="s">
        <v>0</v>
      </c>
      <c r="C402" s="141" t="s">
        <v>0</v>
      </c>
      <c r="D402" s="164">
        <v>3.9</v>
      </c>
      <c r="E402" s="167">
        <f t="shared" si="42"/>
        <v>33003.525924104353</v>
      </c>
      <c r="F402" s="167">
        <f t="shared" si="41"/>
        <v>3.9</v>
      </c>
      <c r="G402" s="141"/>
      <c r="H402" s="141" t="s">
        <v>0</v>
      </c>
      <c r="I402" s="168">
        <v>4047.14</v>
      </c>
      <c r="J402" s="168">
        <f t="shared" si="37"/>
        <v>4047.14</v>
      </c>
      <c r="L402" s="167">
        <f t="shared" si="38"/>
        <v>12.262750377965354</v>
      </c>
      <c r="M402" s="164">
        <f t="shared" si="40"/>
        <v>-1.2640464582520217</v>
      </c>
      <c r="O402" s="159"/>
      <c r="P402" s="158"/>
      <c r="Q402" s="158"/>
      <c r="R402" s="158"/>
      <c r="S402" s="160"/>
    </row>
    <row r="403" spans="1:19" x14ac:dyDescent="0.3">
      <c r="A403" s="186">
        <v>30926</v>
      </c>
      <c r="B403" s="141" t="s">
        <v>0</v>
      </c>
      <c r="C403" s="141" t="s">
        <v>0</v>
      </c>
      <c r="D403" s="164">
        <v>3.3</v>
      </c>
      <c r="E403" s="167">
        <f t="shared" si="42"/>
        <v>34092.642279599793</v>
      </c>
      <c r="F403" s="167">
        <f t="shared" si="41"/>
        <v>3.3</v>
      </c>
      <c r="G403" s="141"/>
      <c r="H403" s="141" t="s">
        <v>0</v>
      </c>
      <c r="I403" s="168">
        <v>4121.6059999999998</v>
      </c>
      <c r="J403" s="168">
        <f t="shared" si="37"/>
        <v>4121.6059999999998</v>
      </c>
      <c r="L403" s="167">
        <f t="shared" si="38"/>
        <v>12.089429637626733</v>
      </c>
      <c r="M403" s="164">
        <f t="shared" si="40"/>
        <v>-1.4133920612952933</v>
      </c>
      <c r="O403" s="157"/>
      <c r="P403" s="158"/>
      <c r="Q403" s="158"/>
      <c r="R403" s="158"/>
      <c r="S403" s="160"/>
    </row>
    <row r="404" spans="1:19" x14ac:dyDescent="0.3">
      <c r="A404" s="186">
        <v>31017</v>
      </c>
      <c r="B404" s="141" t="s">
        <v>0</v>
      </c>
      <c r="C404" s="141" t="s">
        <v>0</v>
      </c>
      <c r="D404" s="164">
        <v>3.9</v>
      </c>
      <c r="E404" s="167">
        <f t="shared" si="42"/>
        <v>35422.255328504179</v>
      </c>
      <c r="F404" s="167">
        <f t="shared" si="41"/>
        <v>3.9</v>
      </c>
      <c r="G404" s="141"/>
      <c r="H404" s="141" t="s">
        <v>0</v>
      </c>
      <c r="I404" s="168">
        <v>4181.7749999999996</v>
      </c>
      <c r="J404" s="168">
        <f t="shared" si="37"/>
        <v>4181.7749999999996</v>
      </c>
      <c r="L404" s="167">
        <f t="shared" si="38"/>
        <v>11.8055018270814</v>
      </c>
      <c r="M404" s="164">
        <f t="shared" si="40"/>
        <v>-2.348562496791784</v>
      </c>
      <c r="O404" s="159"/>
      <c r="P404" s="158"/>
      <c r="Q404" s="158"/>
      <c r="R404" s="158"/>
      <c r="S404" s="158"/>
    </row>
    <row r="405" spans="1:19" x14ac:dyDescent="0.3">
      <c r="A405" s="186">
        <v>31107</v>
      </c>
      <c r="B405" s="141" t="s">
        <v>0</v>
      </c>
      <c r="C405" s="141" t="s">
        <v>0</v>
      </c>
      <c r="D405" s="164">
        <v>3.6</v>
      </c>
      <c r="E405" s="167">
        <f t="shared" si="42"/>
        <v>36697.456520330328</v>
      </c>
      <c r="F405" s="167">
        <f t="shared" si="41"/>
        <v>3.6</v>
      </c>
      <c r="G405" s="141"/>
      <c r="H405" s="141" t="s">
        <v>0</v>
      </c>
      <c r="I405" s="168">
        <v>4255.8590000000004</v>
      </c>
      <c r="J405" s="168">
        <f t="shared" si="37"/>
        <v>4255.8590000000004</v>
      </c>
      <c r="L405" s="167">
        <f t="shared" si="38"/>
        <v>11.597149785141816</v>
      </c>
      <c r="M405" s="164">
        <f t="shared" si="40"/>
        <v>-1.7648723873951</v>
      </c>
      <c r="O405" s="157"/>
      <c r="P405" s="158"/>
      <c r="Q405" s="158"/>
      <c r="R405" s="158"/>
      <c r="S405" s="160"/>
    </row>
    <row r="406" spans="1:19" x14ac:dyDescent="0.3">
      <c r="A406" s="186">
        <v>31199</v>
      </c>
      <c r="B406" s="141" t="s">
        <v>0</v>
      </c>
      <c r="C406" s="141" t="s">
        <v>0</v>
      </c>
      <c r="D406" s="164">
        <v>6.3</v>
      </c>
      <c r="E406" s="167">
        <f t="shared" si="42"/>
        <v>39009.396281111134</v>
      </c>
      <c r="F406" s="167">
        <f t="shared" si="41"/>
        <v>6.3</v>
      </c>
      <c r="G406" s="141"/>
      <c r="H406" s="141" t="s">
        <v>0</v>
      </c>
      <c r="I406" s="168">
        <v>4322.5569999999998</v>
      </c>
      <c r="J406" s="168">
        <f t="shared" si="37"/>
        <v>4322.5569999999998</v>
      </c>
      <c r="L406" s="167">
        <f t="shared" si="38"/>
        <v>11.08080978452117</v>
      </c>
      <c r="M406" s="164">
        <f t="shared" si="40"/>
        <v>-4.4523008686339178</v>
      </c>
      <c r="O406" s="159"/>
      <c r="P406" s="158"/>
      <c r="Q406" s="158"/>
      <c r="R406" s="158"/>
      <c r="S406" s="160"/>
    </row>
    <row r="407" spans="1:19" x14ac:dyDescent="0.3">
      <c r="A407" s="186">
        <v>31291</v>
      </c>
      <c r="B407" s="141" t="s">
        <v>0</v>
      </c>
      <c r="C407" s="141" t="s">
        <v>0</v>
      </c>
      <c r="D407" s="164">
        <v>3</v>
      </c>
      <c r="E407" s="167">
        <f t="shared" si="42"/>
        <v>40179.678169544466</v>
      </c>
      <c r="F407" s="167">
        <f t="shared" si="41"/>
        <v>3</v>
      </c>
      <c r="G407" s="141"/>
      <c r="H407" s="141" t="s">
        <v>0</v>
      </c>
      <c r="I407" s="168">
        <v>4409.2669999999998</v>
      </c>
      <c r="J407" s="168">
        <f t="shared" si="37"/>
        <v>4409.2669999999998</v>
      </c>
      <c r="L407" s="167">
        <f t="shared" si="38"/>
        <v>10.973873363032936</v>
      </c>
      <c r="M407" s="164">
        <f t="shared" si="40"/>
        <v>-0.96505962621624697</v>
      </c>
      <c r="O407" s="159"/>
      <c r="P407" s="158"/>
      <c r="Q407" s="158"/>
      <c r="R407" s="158"/>
      <c r="S407" s="160"/>
    </row>
    <row r="408" spans="1:19" x14ac:dyDescent="0.3">
      <c r="A408" s="186">
        <v>31382</v>
      </c>
      <c r="B408" s="141" t="s">
        <v>0</v>
      </c>
      <c r="C408" s="141" t="s">
        <v>0</v>
      </c>
      <c r="D408" s="164">
        <v>3.8</v>
      </c>
      <c r="E408" s="167">
        <f t="shared" si="42"/>
        <v>41706.505939987161</v>
      </c>
      <c r="F408" s="167">
        <f t="shared" si="41"/>
        <v>3.8</v>
      </c>
      <c r="G408" s="141"/>
      <c r="H408" s="141" t="s">
        <v>0</v>
      </c>
      <c r="I408" s="168">
        <v>4469.6980000000003</v>
      </c>
      <c r="J408" s="168">
        <f t="shared" si="37"/>
        <v>4469.6980000000003</v>
      </c>
      <c r="L408" s="167">
        <f t="shared" si="38"/>
        <v>10.717028193231034</v>
      </c>
      <c r="M408" s="164">
        <f t="shared" si="40"/>
        <v>-2.3405151609195873</v>
      </c>
      <c r="O408" s="159"/>
      <c r="P408" s="158"/>
      <c r="Q408" s="158"/>
      <c r="R408" s="158"/>
      <c r="S408" s="160"/>
    </row>
    <row r="409" spans="1:19" x14ac:dyDescent="0.3">
      <c r="A409" s="186">
        <v>31472</v>
      </c>
      <c r="B409" s="141" t="s">
        <v>0</v>
      </c>
      <c r="C409" s="141" t="s">
        <v>0</v>
      </c>
      <c r="D409" s="164">
        <v>1.8</v>
      </c>
      <c r="E409" s="167">
        <f t="shared" si="42"/>
        <v>42457.223046906933</v>
      </c>
      <c r="F409" s="167">
        <f t="shared" si="41"/>
        <v>1.8</v>
      </c>
      <c r="G409" s="141"/>
      <c r="H409" s="141" t="s">
        <v>0</v>
      </c>
      <c r="I409" s="168">
        <v>4530.0529999999999</v>
      </c>
      <c r="J409" s="168">
        <f t="shared" si="37"/>
        <v>4530.0529999999999</v>
      </c>
      <c r="L409" s="167">
        <f t="shared" si="38"/>
        <v>10.669687452227333</v>
      </c>
      <c r="M409" s="164">
        <f t="shared" si="40"/>
        <v>-0.44173384776202695</v>
      </c>
      <c r="O409" s="159"/>
      <c r="P409" s="158"/>
      <c r="Q409" s="158"/>
      <c r="R409" s="158"/>
      <c r="S409" s="161"/>
    </row>
    <row r="410" spans="1:19" x14ac:dyDescent="0.3">
      <c r="A410" s="186">
        <v>31564</v>
      </c>
      <c r="B410" s="141" t="s">
        <v>0</v>
      </c>
      <c r="C410" s="141" t="s">
        <v>0</v>
      </c>
      <c r="D410" s="164">
        <v>3.9</v>
      </c>
      <c r="E410" s="167">
        <f t="shared" si="42"/>
        <v>44113.054745736299</v>
      </c>
      <c r="F410" s="167">
        <f t="shared" si="41"/>
        <v>3.9</v>
      </c>
      <c r="G410" s="141"/>
      <c r="H410" s="141" t="s">
        <v>0</v>
      </c>
      <c r="I410" s="168">
        <v>4560.8339999999998</v>
      </c>
      <c r="J410" s="168">
        <f t="shared" si="37"/>
        <v>4560.8339999999998</v>
      </c>
      <c r="L410" s="167">
        <f t="shared" si="38"/>
        <v>10.338966608157696</v>
      </c>
      <c r="M410" s="164">
        <f t="shared" si="40"/>
        <v>-3.0996301021038564</v>
      </c>
      <c r="O410" s="159"/>
      <c r="P410" s="158"/>
      <c r="Q410" s="158"/>
      <c r="R410" s="158"/>
      <c r="S410" s="160"/>
    </row>
    <row r="411" spans="1:19" x14ac:dyDescent="0.3">
      <c r="A411" s="186">
        <v>31656</v>
      </c>
      <c r="B411" s="141" t="s">
        <v>0</v>
      </c>
      <c r="C411" s="141" t="s">
        <v>0</v>
      </c>
      <c r="D411" s="164">
        <v>2.2000000000000002</v>
      </c>
      <c r="E411" s="167">
        <f t="shared" si="42"/>
        <v>45083.541950142499</v>
      </c>
      <c r="F411" s="167">
        <f t="shared" si="41"/>
        <v>2.2000000000000002</v>
      </c>
      <c r="G411" s="141"/>
      <c r="H411" s="141" t="s">
        <v>0</v>
      </c>
      <c r="I411" s="168">
        <v>4625.8469999999998</v>
      </c>
      <c r="J411" s="168">
        <f t="shared" si="37"/>
        <v>4625.8469999999998</v>
      </c>
      <c r="L411" s="167">
        <f t="shared" si="38"/>
        <v>10.26061130049561</v>
      </c>
      <c r="M411" s="164">
        <f t="shared" si="40"/>
        <v>-0.75786401708911599</v>
      </c>
      <c r="O411" s="157"/>
      <c r="P411" s="158"/>
      <c r="Q411" s="158"/>
      <c r="R411" s="158"/>
      <c r="S411" s="160"/>
    </row>
    <row r="412" spans="1:19" x14ac:dyDescent="0.3">
      <c r="A412" s="186">
        <v>31747</v>
      </c>
      <c r="B412" s="141" t="s">
        <v>0</v>
      </c>
      <c r="C412" s="141" t="s">
        <v>0</v>
      </c>
      <c r="D412" s="164">
        <v>3</v>
      </c>
      <c r="E412" s="167">
        <f t="shared" si="42"/>
        <v>46436.048208646775</v>
      </c>
      <c r="F412" s="167">
        <f t="shared" si="41"/>
        <v>3</v>
      </c>
      <c r="G412" s="141"/>
      <c r="H412" s="141" t="s">
        <v>0</v>
      </c>
      <c r="I412" s="168">
        <v>4669.6229999999996</v>
      </c>
      <c r="J412" s="168">
        <f t="shared" si="37"/>
        <v>4669.6229999999996</v>
      </c>
      <c r="L412" s="167">
        <f t="shared" si="38"/>
        <v>10.056030132061231</v>
      </c>
      <c r="M412" s="164">
        <f t="shared" si="40"/>
        <v>-1.993849707809292</v>
      </c>
    </row>
    <row r="413" spans="1:19" x14ac:dyDescent="0.3">
      <c r="A413" s="186">
        <v>31837</v>
      </c>
      <c r="B413" s="141" t="s">
        <v>0</v>
      </c>
      <c r="C413" s="141" t="s">
        <v>0</v>
      </c>
      <c r="D413" s="164">
        <v>4.4000000000000004</v>
      </c>
      <c r="E413" s="167">
        <f t="shared" si="42"/>
        <v>48479.234329827232</v>
      </c>
      <c r="F413" s="167">
        <f t="shared" si="41"/>
        <v>4.4000000000000004</v>
      </c>
      <c r="G413" s="141"/>
      <c r="H413" s="141" t="s">
        <v>0</v>
      </c>
      <c r="I413" s="168">
        <v>4736.5240000000003</v>
      </c>
      <c r="J413" s="168">
        <f t="shared" si="37"/>
        <v>4736.5240000000003</v>
      </c>
      <c r="L413" s="167">
        <f t="shared" si="38"/>
        <v>9.7702120618803097</v>
      </c>
      <c r="M413" s="164">
        <f t="shared" si="40"/>
        <v>-2.842255506670166</v>
      </c>
    </row>
    <row r="414" spans="1:19" x14ac:dyDescent="0.3">
      <c r="A414" s="186">
        <v>31929</v>
      </c>
      <c r="B414" s="141" t="s">
        <v>0</v>
      </c>
      <c r="C414" s="141" t="s">
        <v>0</v>
      </c>
      <c r="D414" s="164">
        <v>3.5</v>
      </c>
      <c r="E414" s="167">
        <f t="shared" si="42"/>
        <v>50176.007531371179</v>
      </c>
      <c r="F414" s="167">
        <f t="shared" si="41"/>
        <v>3.5</v>
      </c>
      <c r="G414" s="141"/>
      <c r="H414" s="141" t="s">
        <v>0</v>
      </c>
      <c r="I414" s="168">
        <v>4824.2920000000004</v>
      </c>
      <c r="J414" s="168">
        <f t="shared" si="37"/>
        <v>4824.2920000000004</v>
      </c>
      <c r="L414" s="167">
        <f t="shared" si="38"/>
        <v>9.6147386716325407</v>
      </c>
      <c r="M414" s="164">
        <f t="shared" si="40"/>
        <v>-1.5913000584129366</v>
      </c>
    </row>
    <row r="415" spans="1:19" x14ac:dyDescent="0.3">
      <c r="A415" s="186">
        <v>32021</v>
      </c>
      <c r="B415" s="141" t="s">
        <v>0</v>
      </c>
      <c r="C415" s="141" t="s">
        <v>0</v>
      </c>
      <c r="D415" s="164">
        <v>7</v>
      </c>
      <c r="E415" s="167">
        <f t="shared" si="42"/>
        <v>53688.328058567167</v>
      </c>
      <c r="F415" s="167">
        <f t="shared" si="41"/>
        <v>7</v>
      </c>
      <c r="G415" s="141"/>
      <c r="H415" s="141" t="s">
        <v>0</v>
      </c>
      <c r="I415" s="168">
        <v>4902.3209999999999</v>
      </c>
      <c r="J415" s="168">
        <f t="shared" si="37"/>
        <v>4902.3209999999999</v>
      </c>
      <c r="L415" s="167">
        <f t="shared" si="38"/>
        <v>9.1310740663262759</v>
      </c>
      <c r="M415" s="164">
        <f t="shared" si="40"/>
        <v>-5.0304498314995838</v>
      </c>
    </row>
    <row r="416" spans="1:19" x14ac:dyDescent="0.3">
      <c r="A416" s="186">
        <v>32112</v>
      </c>
      <c r="B416" s="141" t="s">
        <v>0</v>
      </c>
      <c r="C416" s="141" t="s">
        <v>0</v>
      </c>
      <c r="D416" s="164">
        <v>2.1</v>
      </c>
      <c r="E416" s="167">
        <f t="shared" si="42"/>
        <v>54815.782947797074</v>
      </c>
      <c r="F416" s="167">
        <f t="shared" si="41"/>
        <v>2.1</v>
      </c>
      <c r="G416" s="141"/>
      <c r="H416" s="141" t="s">
        <v>0</v>
      </c>
      <c r="I416" s="168">
        <v>5027.6779999999999</v>
      </c>
      <c r="J416" s="168">
        <f t="shared" si="37"/>
        <v>5027.6779999999999</v>
      </c>
      <c r="L416" s="167">
        <f t="shared" si="38"/>
        <v>9.1719532762818101</v>
      </c>
      <c r="M416" s="164">
        <f t="shared" si="40"/>
        <v>0.44769333441603276</v>
      </c>
    </row>
    <row r="417" spans="1:13" x14ac:dyDescent="0.3">
      <c r="A417" s="186">
        <v>32203</v>
      </c>
      <c r="B417" s="141" t="s">
        <v>0</v>
      </c>
      <c r="C417" s="141" t="s">
        <v>0</v>
      </c>
      <c r="D417" s="164">
        <v>5.4</v>
      </c>
      <c r="E417" s="167">
        <f t="shared" si="42"/>
        <v>57775.835226978117</v>
      </c>
      <c r="F417" s="167">
        <f t="shared" si="41"/>
        <v>5.4</v>
      </c>
      <c r="G417" s="141"/>
      <c r="H417" s="141" t="s">
        <v>0</v>
      </c>
      <c r="I417" s="168">
        <v>5098.3599999999997</v>
      </c>
      <c r="J417" s="168">
        <f t="shared" si="37"/>
        <v>5098.3599999999997</v>
      </c>
      <c r="L417" s="167">
        <f t="shared" si="38"/>
        <v>8.8243813005395513</v>
      </c>
      <c r="M417" s="164">
        <f t="shared" si="40"/>
        <v>-3.7895087913395908</v>
      </c>
    </row>
    <row r="418" spans="1:13" x14ac:dyDescent="0.3">
      <c r="A418" s="186">
        <v>32295</v>
      </c>
      <c r="B418" s="141" t="s">
        <v>0</v>
      </c>
      <c r="C418" s="141" t="s">
        <v>0</v>
      </c>
      <c r="D418" s="164">
        <v>2.4</v>
      </c>
      <c r="E418" s="167">
        <f t="shared" si="42"/>
        <v>59162.455272425592</v>
      </c>
      <c r="F418" s="167">
        <f t="shared" si="41"/>
        <v>2.4</v>
      </c>
      <c r="G418" s="141"/>
      <c r="H418" s="141" t="s">
        <v>0</v>
      </c>
      <c r="I418" s="168">
        <v>5212.8519999999999</v>
      </c>
      <c r="J418" s="168">
        <f t="shared" si="37"/>
        <v>5212.8519999999999</v>
      </c>
      <c r="L418" s="167">
        <f t="shared" si="38"/>
        <v>8.8110812440023984</v>
      </c>
      <c r="M418" s="164">
        <f t="shared" si="40"/>
        <v>-0.15071942252018466</v>
      </c>
    </row>
    <row r="419" spans="1:13" x14ac:dyDescent="0.3">
      <c r="A419" s="186">
        <v>32387</v>
      </c>
      <c r="B419" s="141" t="s">
        <v>0</v>
      </c>
      <c r="C419" s="141" t="s">
        <v>0</v>
      </c>
      <c r="D419" s="164">
        <v>5.4</v>
      </c>
      <c r="E419" s="167">
        <f t="shared" si="42"/>
        <v>62357.227857136575</v>
      </c>
      <c r="F419" s="167">
        <f t="shared" si="41"/>
        <v>5.4</v>
      </c>
      <c r="G419" s="141"/>
      <c r="H419" s="141" t="s">
        <v>0</v>
      </c>
      <c r="I419" s="168">
        <v>5302.9960000000001</v>
      </c>
      <c r="J419" s="168">
        <f t="shared" si="37"/>
        <v>5302.9960000000001</v>
      </c>
      <c r="L419" s="167">
        <f t="shared" si="38"/>
        <v>8.504220251980124</v>
      </c>
      <c r="M419" s="164">
        <f t="shared" si="40"/>
        <v>-3.4826712355098488</v>
      </c>
    </row>
    <row r="420" spans="1:13" x14ac:dyDescent="0.3">
      <c r="A420" s="186">
        <v>32478</v>
      </c>
      <c r="B420" s="141" t="s">
        <v>0</v>
      </c>
      <c r="C420" s="141" t="s">
        <v>0</v>
      </c>
      <c r="D420" s="164">
        <v>4.0999999999999996</v>
      </c>
      <c r="E420" s="167">
        <f t="shared" si="42"/>
        <v>64913.874199279169</v>
      </c>
      <c r="F420" s="167">
        <f t="shared" si="41"/>
        <v>4.0999999999999996</v>
      </c>
      <c r="G420" s="141"/>
      <c r="H420" s="141" t="s">
        <v>0</v>
      </c>
      <c r="I420" s="168">
        <v>5422.1719999999996</v>
      </c>
      <c r="J420" s="168">
        <f t="shared" si="37"/>
        <v>5422.1719999999996</v>
      </c>
      <c r="L420" s="167">
        <f t="shared" si="38"/>
        <v>8.352870733542213</v>
      </c>
      <c r="M420" s="164">
        <f t="shared" si="40"/>
        <v>-1.7796989489150539</v>
      </c>
    </row>
    <row r="421" spans="1:13" x14ac:dyDescent="0.3">
      <c r="A421" s="186">
        <v>32568</v>
      </c>
      <c r="B421" s="141" t="s">
        <v>0</v>
      </c>
      <c r="C421" s="141" t="s">
        <v>0</v>
      </c>
      <c r="D421" s="164">
        <v>3.1</v>
      </c>
      <c r="E421" s="167">
        <f t="shared" si="42"/>
        <v>66926.204299456818</v>
      </c>
      <c r="F421" s="167">
        <f t="shared" si="41"/>
        <v>3.1</v>
      </c>
      <c r="G421" s="141"/>
      <c r="H421" s="141" t="s">
        <v>0</v>
      </c>
      <c r="I421" s="168">
        <v>5533.6490000000003</v>
      </c>
      <c r="J421" s="168">
        <f t="shared" si="37"/>
        <v>5533.6490000000003</v>
      </c>
      <c r="L421" s="167">
        <f t="shared" si="38"/>
        <v>8.2682845350679965</v>
      </c>
      <c r="M421" s="164">
        <f t="shared" si="40"/>
        <v>-1.0126602119502226</v>
      </c>
    </row>
    <row r="422" spans="1:13" x14ac:dyDescent="0.3">
      <c r="A422" s="186">
        <v>32660</v>
      </c>
      <c r="B422" s="141" t="s">
        <v>0</v>
      </c>
      <c r="C422" s="141" t="s">
        <v>0</v>
      </c>
      <c r="D422" s="164">
        <v>3</v>
      </c>
      <c r="E422" s="167">
        <f t="shared" si="42"/>
        <v>68933.99042844052</v>
      </c>
      <c r="F422" s="167">
        <f t="shared" si="41"/>
        <v>3</v>
      </c>
      <c r="G422" s="141"/>
      <c r="H422" s="141" t="s">
        <v>0</v>
      </c>
      <c r="I422" s="168">
        <v>5634.1289999999999</v>
      </c>
      <c r="J422" s="168">
        <f t="shared" si="37"/>
        <v>5634.1289999999999</v>
      </c>
      <c r="L422" s="167">
        <f t="shared" si="38"/>
        <v>8.1732233474119216</v>
      </c>
      <c r="M422" s="164">
        <f t="shared" si="40"/>
        <v>-1.1497087122836036</v>
      </c>
    </row>
    <row r="423" spans="1:13" x14ac:dyDescent="0.3">
      <c r="A423" s="186">
        <v>32752</v>
      </c>
      <c r="B423" s="141" t="s">
        <v>0</v>
      </c>
      <c r="C423" s="141" t="s">
        <v>0</v>
      </c>
      <c r="D423" s="164">
        <v>0.8</v>
      </c>
      <c r="E423" s="167">
        <f t="shared" si="42"/>
        <v>69485.462351868046</v>
      </c>
      <c r="F423" s="167">
        <f t="shared" si="41"/>
        <v>0.8</v>
      </c>
      <c r="G423" s="141"/>
      <c r="H423" s="141" t="s">
        <v>0</v>
      </c>
      <c r="I423" s="168">
        <v>5719.6610000000001</v>
      </c>
      <c r="J423" s="168">
        <f t="shared" si="37"/>
        <v>5719.6610000000001</v>
      </c>
      <c r="L423" s="167">
        <f t="shared" si="38"/>
        <v>8.2314498693786593</v>
      </c>
      <c r="M423" s="164">
        <f t="shared" si="40"/>
        <v>0.71240585864051909</v>
      </c>
    </row>
    <row r="424" spans="1:13" x14ac:dyDescent="0.3">
      <c r="A424" s="186">
        <v>32843</v>
      </c>
      <c r="B424" s="141" t="s">
        <v>0</v>
      </c>
      <c r="C424" s="141" t="s">
        <v>0</v>
      </c>
      <c r="D424" s="164">
        <v>4.4000000000000004</v>
      </c>
      <c r="E424" s="167">
        <f t="shared" si="42"/>
        <v>72542.822695350245</v>
      </c>
      <c r="F424" s="167">
        <f t="shared" si="41"/>
        <v>4.4000000000000004</v>
      </c>
      <c r="G424" s="141"/>
      <c r="H424" s="141" t="s">
        <v>0</v>
      </c>
      <c r="I424" s="168">
        <v>5778.0360000000001</v>
      </c>
      <c r="J424" s="168">
        <f t="shared" si="37"/>
        <v>5778.0360000000001</v>
      </c>
      <c r="L424" s="167">
        <f t="shared" si="38"/>
        <v>7.9650002375360458</v>
      </c>
      <c r="M424" s="164">
        <f t="shared" si="40"/>
        <v>-3.2369708383187423</v>
      </c>
    </row>
    <row r="425" spans="1:13" x14ac:dyDescent="0.3">
      <c r="A425" s="186">
        <v>32933</v>
      </c>
      <c r="B425" s="141" t="s">
        <v>0</v>
      </c>
      <c r="C425" s="141" t="s">
        <v>0</v>
      </c>
      <c r="D425" s="164">
        <v>1.5</v>
      </c>
      <c r="E425" s="167">
        <f t="shared" si="42"/>
        <v>73630.965035780493</v>
      </c>
      <c r="F425" s="167">
        <f t="shared" si="41"/>
        <v>1.5</v>
      </c>
      <c r="G425" s="141"/>
      <c r="H425" s="141" t="s">
        <v>0</v>
      </c>
      <c r="I425" s="168">
        <v>5902.22</v>
      </c>
      <c r="J425" s="168">
        <f t="shared" si="37"/>
        <v>5902.22</v>
      </c>
      <c r="L425" s="167">
        <f t="shared" si="38"/>
        <v>8.0159481776883599</v>
      </c>
      <c r="M425" s="164">
        <f t="shared" si="40"/>
        <v>0.63964769156208412</v>
      </c>
    </row>
    <row r="426" spans="1:13" x14ac:dyDescent="0.3">
      <c r="A426" s="186">
        <v>33025</v>
      </c>
      <c r="B426" s="141" t="s">
        <v>0</v>
      </c>
      <c r="C426" s="141" t="s">
        <v>0</v>
      </c>
      <c r="D426" s="164">
        <v>0.3</v>
      </c>
      <c r="E426" s="167">
        <f t="shared" si="42"/>
        <v>73851.857930887825</v>
      </c>
      <c r="F426" s="167">
        <f t="shared" si="41"/>
        <v>0.3</v>
      </c>
      <c r="G426" s="141"/>
      <c r="H426" s="141" t="s">
        <v>0</v>
      </c>
      <c r="I426" s="168">
        <v>5991.6509999999998</v>
      </c>
      <c r="J426" s="168">
        <f t="shared" si="37"/>
        <v>5991.6509999999998</v>
      </c>
      <c r="L426" s="167">
        <f t="shared" si="38"/>
        <v>8.1130673863440474</v>
      </c>
      <c r="M426" s="164">
        <f t="shared" si="40"/>
        <v>1.2115748069081889</v>
      </c>
    </row>
    <row r="427" spans="1:13" x14ac:dyDescent="0.3">
      <c r="A427" s="186">
        <v>33117</v>
      </c>
      <c r="B427" s="141" t="s">
        <v>0</v>
      </c>
      <c r="C427" s="141" t="s">
        <v>0</v>
      </c>
      <c r="D427" s="164">
        <v>-3.6</v>
      </c>
      <c r="E427" s="167">
        <f t="shared" si="42"/>
        <v>71193.191045375861</v>
      </c>
      <c r="F427" s="167">
        <f t="shared" si="41"/>
        <v>-3.6</v>
      </c>
      <c r="G427" s="141"/>
      <c r="H427" s="141" t="s">
        <v>0</v>
      </c>
      <c r="I427" s="168">
        <v>6042.2529999999997</v>
      </c>
      <c r="J427" s="168">
        <f t="shared" si="37"/>
        <v>6042.2529999999997</v>
      </c>
      <c r="L427" s="167">
        <f t="shared" si="38"/>
        <v>8.487122028494122</v>
      </c>
      <c r="M427" s="164">
        <f t="shared" si="40"/>
        <v>4.6105205878073319</v>
      </c>
    </row>
    <row r="428" spans="1:13" x14ac:dyDescent="0.3">
      <c r="A428" s="186">
        <v>33208</v>
      </c>
      <c r="B428" s="141" t="s">
        <v>0</v>
      </c>
      <c r="C428" s="141" t="s">
        <v>0</v>
      </c>
      <c r="D428" s="164">
        <v>-1.9</v>
      </c>
      <c r="E428" s="167">
        <f t="shared" si="42"/>
        <v>69840.520415513718</v>
      </c>
      <c r="F428" s="167">
        <f t="shared" si="41"/>
        <v>-1.9</v>
      </c>
      <c r="G428" s="141"/>
      <c r="H428" s="141" t="s">
        <v>0</v>
      </c>
      <c r="I428" s="168">
        <v>6055.22</v>
      </c>
      <c r="J428" s="168">
        <f t="shared" si="37"/>
        <v>6055.22</v>
      </c>
      <c r="L428" s="167">
        <f t="shared" si="38"/>
        <v>8.6700671243207843</v>
      </c>
      <c r="M428" s="164">
        <f t="shared" si="40"/>
        <v>2.1555610395662228</v>
      </c>
    </row>
    <row r="429" spans="1:13" x14ac:dyDescent="0.3">
      <c r="A429" s="186">
        <v>33298</v>
      </c>
      <c r="B429" s="141" t="s">
        <v>0</v>
      </c>
      <c r="C429" s="141" t="s">
        <v>0</v>
      </c>
      <c r="D429" s="164">
        <v>3.2</v>
      </c>
      <c r="E429" s="167">
        <f t="shared" si="42"/>
        <v>72075.417068810159</v>
      </c>
      <c r="F429" s="167">
        <f t="shared" si="41"/>
        <v>3.2</v>
      </c>
      <c r="G429" s="141"/>
      <c r="H429" s="141" t="s">
        <v>0</v>
      </c>
      <c r="I429" s="168">
        <v>6074.6360000000004</v>
      </c>
      <c r="J429" s="168">
        <f t="shared" si="37"/>
        <v>6074.6360000000004</v>
      </c>
      <c r="L429" s="167">
        <f t="shared" si="38"/>
        <v>8.4281662833814277</v>
      </c>
      <c r="M429" s="164">
        <f t="shared" si="40"/>
        <v>-2.790068836500581</v>
      </c>
    </row>
    <row r="430" spans="1:13" x14ac:dyDescent="0.3">
      <c r="A430" s="186">
        <v>33390</v>
      </c>
      <c r="B430" s="141" t="s">
        <v>0</v>
      </c>
      <c r="C430" s="141" t="s">
        <v>0</v>
      </c>
      <c r="D430" s="164">
        <v>2</v>
      </c>
      <c r="E430" s="167">
        <f t="shared" si="42"/>
        <v>73516.925410186363</v>
      </c>
      <c r="F430" s="167">
        <f t="shared" si="41"/>
        <v>2</v>
      </c>
      <c r="G430" s="141"/>
      <c r="H430" s="141" t="s">
        <v>0</v>
      </c>
      <c r="I430" s="168">
        <v>6155.42</v>
      </c>
      <c r="J430" s="168">
        <f t="shared" si="37"/>
        <v>6155.42</v>
      </c>
      <c r="L430" s="167">
        <f t="shared" si="38"/>
        <v>8.3727930210029129</v>
      </c>
      <c r="M430" s="164">
        <f t="shared" si="40"/>
        <v>-0.65700249041952263</v>
      </c>
    </row>
    <row r="431" spans="1:13" x14ac:dyDescent="0.3">
      <c r="A431" s="186">
        <v>33482</v>
      </c>
      <c r="B431" s="141" t="s">
        <v>0</v>
      </c>
      <c r="C431" s="141" t="s">
        <v>0</v>
      </c>
      <c r="D431" s="164">
        <v>1.4</v>
      </c>
      <c r="E431" s="167">
        <f t="shared" si="42"/>
        <v>74546.162365928976</v>
      </c>
      <c r="F431" s="167">
        <f t="shared" si="41"/>
        <v>1.4</v>
      </c>
      <c r="G431" s="141"/>
      <c r="H431" s="141" t="s">
        <v>0</v>
      </c>
      <c r="I431" s="168">
        <v>6231.0469999999996</v>
      </c>
      <c r="J431" s="168">
        <f t="shared" si="37"/>
        <v>6231.0469999999996</v>
      </c>
      <c r="L431" s="167">
        <f t="shared" si="38"/>
        <v>8.3586422187815721</v>
      </c>
      <c r="M431" s="164">
        <f t="shared" si="40"/>
        <v>-0.16900933996389922</v>
      </c>
    </row>
    <row r="432" spans="1:13" x14ac:dyDescent="0.3">
      <c r="A432" s="186">
        <v>33573</v>
      </c>
      <c r="B432" s="141" t="s">
        <v>0</v>
      </c>
      <c r="C432" s="141" t="s">
        <v>0</v>
      </c>
      <c r="D432" s="164">
        <v>4.9000000000000004</v>
      </c>
      <c r="E432" s="167">
        <f t="shared" si="42"/>
        <v>78198.924321859493</v>
      </c>
      <c r="F432" s="167">
        <f t="shared" si="41"/>
        <v>4.9000000000000004</v>
      </c>
      <c r="G432" s="141"/>
      <c r="H432" s="141" t="s">
        <v>0</v>
      </c>
      <c r="I432" s="168">
        <v>6297.7610000000004</v>
      </c>
      <c r="J432" s="168">
        <f t="shared" si="37"/>
        <v>6297.7610000000004</v>
      </c>
      <c r="L432" s="167">
        <f t="shared" si="38"/>
        <v>8.0535135932036628</v>
      </c>
      <c r="M432" s="164">
        <f t="shared" si="40"/>
        <v>-3.6504568276926164</v>
      </c>
    </row>
    <row r="433" spans="1:13" x14ac:dyDescent="0.3">
      <c r="A433" s="186">
        <v>33664</v>
      </c>
      <c r="B433" s="141" t="s">
        <v>0</v>
      </c>
      <c r="C433" s="141" t="s">
        <v>0</v>
      </c>
      <c r="D433" s="164">
        <v>4.4000000000000004</v>
      </c>
      <c r="E433" s="167">
        <f t="shared" si="42"/>
        <v>81639.676992021312</v>
      </c>
      <c r="F433" s="167">
        <f t="shared" si="41"/>
        <v>4.4000000000000004</v>
      </c>
      <c r="G433" s="141"/>
      <c r="H433" s="141" t="s">
        <v>0</v>
      </c>
      <c r="I433" s="168">
        <v>6395.8360000000002</v>
      </c>
      <c r="J433" s="168">
        <f t="shared" si="37"/>
        <v>6395.8360000000002</v>
      </c>
      <c r="L433" s="167">
        <f t="shared" si="38"/>
        <v>7.8342250185838793</v>
      </c>
      <c r="M433" s="164">
        <f t="shared" si="40"/>
        <v>-2.7228932078147916</v>
      </c>
    </row>
    <row r="434" spans="1:13" x14ac:dyDescent="0.3">
      <c r="A434" s="186">
        <v>33756</v>
      </c>
      <c r="B434" s="141" t="s">
        <v>0</v>
      </c>
      <c r="C434" s="141" t="s">
        <v>0</v>
      </c>
      <c r="D434" s="164">
        <v>4</v>
      </c>
      <c r="E434" s="167">
        <f t="shared" si="42"/>
        <v>84905.264071702171</v>
      </c>
      <c r="F434" s="167">
        <f t="shared" si="41"/>
        <v>4</v>
      </c>
      <c r="G434" s="141"/>
      <c r="H434" s="141" t="s">
        <v>0</v>
      </c>
      <c r="I434" s="168">
        <v>6502.8190000000004</v>
      </c>
      <c r="J434" s="168">
        <f t="shared" si="37"/>
        <v>6502.8190000000004</v>
      </c>
      <c r="L434" s="167">
        <f t="shared" si="38"/>
        <v>7.6589114598458758</v>
      </c>
      <c r="M434" s="164">
        <f t="shared" si="40"/>
        <v>-2.2377906981499107</v>
      </c>
    </row>
    <row r="435" spans="1:13" x14ac:dyDescent="0.3">
      <c r="A435" s="186">
        <v>33848</v>
      </c>
      <c r="B435" s="141" t="s">
        <v>0</v>
      </c>
      <c r="C435" s="141" t="s">
        <v>0</v>
      </c>
      <c r="D435" s="164">
        <v>4.2</v>
      </c>
      <c r="E435" s="167">
        <f t="shared" si="42"/>
        <v>88471.28516271367</v>
      </c>
      <c r="F435" s="167">
        <f t="shared" si="41"/>
        <v>4.2</v>
      </c>
      <c r="G435" s="141"/>
      <c r="H435" s="141" t="s">
        <v>0</v>
      </c>
      <c r="I435" s="168">
        <v>6595.8509999999997</v>
      </c>
      <c r="J435" s="168">
        <f t="shared" si="37"/>
        <v>6595.8509999999997</v>
      </c>
      <c r="L435" s="167">
        <f t="shared" si="38"/>
        <v>7.4553579592170642</v>
      </c>
      <c r="M435" s="164">
        <f t="shared" si="40"/>
        <v>-2.6577340878792155</v>
      </c>
    </row>
    <row r="436" spans="1:13" x14ac:dyDescent="0.3">
      <c r="A436" s="186">
        <v>33939</v>
      </c>
      <c r="B436" s="141" t="s">
        <v>0</v>
      </c>
      <c r="C436" s="141" t="s">
        <v>0</v>
      </c>
      <c r="D436" s="164">
        <v>0.7</v>
      </c>
      <c r="E436" s="167">
        <f t="shared" si="42"/>
        <v>89090.584158852653</v>
      </c>
      <c r="F436" s="167">
        <f t="shared" si="41"/>
        <v>0.7</v>
      </c>
      <c r="G436" s="141"/>
      <c r="H436" s="141" t="s">
        <v>0</v>
      </c>
      <c r="I436" s="168">
        <v>6711.1120000000001</v>
      </c>
      <c r="J436" s="168">
        <f t="shared" si="37"/>
        <v>6711.1120000000001</v>
      </c>
      <c r="L436" s="167">
        <f t="shared" si="38"/>
        <v>7.5329082903236726</v>
      </c>
      <c r="M436" s="164">
        <f t="shared" si="40"/>
        <v>1.0401959440556885</v>
      </c>
    </row>
    <row r="437" spans="1:13" x14ac:dyDescent="0.3">
      <c r="A437" s="186">
        <v>34029</v>
      </c>
      <c r="B437" s="141" t="s">
        <v>0</v>
      </c>
      <c r="C437" s="141" t="s">
        <v>0</v>
      </c>
      <c r="D437" s="164">
        <v>2.2999999999999998</v>
      </c>
      <c r="E437" s="167">
        <f t="shared" si="42"/>
        <v>91139.66759450626</v>
      </c>
      <c r="F437" s="167">
        <f t="shared" si="41"/>
        <v>2.2999999999999998</v>
      </c>
      <c r="G437" s="141"/>
      <c r="H437" s="141" t="s">
        <v>0</v>
      </c>
      <c r="I437" s="168">
        <v>6766.665</v>
      </c>
      <c r="J437" s="168">
        <f t="shared" si="37"/>
        <v>6766.665</v>
      </c>
      <c r="L437" s="167">
        <f t="shared" si="38"/>
        <v>7.4245004163345039</v>
      </c>
      <c r="M437" s="164">
        <f t="shared" si="40"/>
        <v>-1.4391237727986561</v>
      </c>
    </row>
    <row r="438" spans="1:13" x14ac:dyDescent="0.3">
      <c r="A438" s="186">
        <v>34121</v>
      </c>
      <c r="B438" s="141" t="s">
        <v>0</v>
      </c>
      <c r="C438" s="141" t="s">
        <v>0</v>
      </c>
      <c r="D438" s="164">
        <v>1.9</v>
      </c>
      <c r="E438" s="167">
        <f t="shared" si="42"/>
        <v>92871.321278801872</v>
      </c>
      <c r="F438" s="167">
        <f t="shared" si="41"/>
        <v>1.9</v>
      </c>
      <c r="G438" s="141"/>
      <c r="H438" s="141" t="s">
        <v>0</v>
      </c>
      <c r="I438" s="168">
        <v>6839.59</v>
      </c>
      <c r="J438" s="168">
        <f t="shared" si="37"/>
        <v>6839.59</v>
      </c>
      <c r="L438" s="167">
        <f t="shared" si="38"/>
        <v>7.3645878036637287</v>
      </c>
      <c r="M438" s="164">
        <f t="shared" si="40"/>
        <v>-0.806958169723615</v>
      </c>
    </row>
    <row r="439" spans="1:13" x14ac:dyDescent="0.3">
      <c r="A439" s="186">
        <v>34213</v>
      </c>
      <c r="B439" s="141" t="s">
        <v>0</v>
      </c>
      <c r="C439" s="141" t="s">
        <v>0</v>
      </c>
      <c r="D439" s="164">
        <v>5.6</v>
      </c>
      <c r="E439" s="167">
        <f t="shared" si="42"/>
        <v>98072.115270414783</v>
      </c>
      <c r="F439" s="167">
        <f t="shared" si="41"/>
        <v>5.6</v>
      </c>
      <c r="G439" s="141"/>
      <c r="H439" s="141" t="s">
        <v>0</v>
      </c>
      <c r="I439" s="168">
        <v>6918.2539999999999</v>
      </c>
      <c r="J439" s="168">
        <f t="shared" si="37"/>
        <v>6918.2539999999999</v>
      </c>
      <c r="L439" s="167">
        <f t="shared" si="38"/>
        <v>7.054251844088669</v>
      </c>
      <c r="M439" s="164">
        <f t="shared" si="40"/>
        <v>-4.2138944887135992</v>
      </c>
    </row>
    <row r="440" spans="1:13" x14ac:dyDescent="0.3">
      <c r="A440" s="186">
        <v>34304</v>
      </c>
      <c r="B440" s="141" t="s">
        <v>0</v>
      </c>
      <c r="C440" s="141" t="s">
        <v>0</v>
      </c>
      <c r="D440" s="164">
        <v>3.9</v>
      </c>
      <c r="E440" s="167">
        <f t="shared" si="42"/>
        <v>101896.92776596095</v>
      </c>
      <c r="F440" s="167">
        <f t="shared" si="41"/>
        <v>3.9</v>
      </c>
      <c r="G440" s="141"/>
      <c r="H440" s="141" t="s">
        <v>0</v>
      </c>
      <c r="I440" s="168">
        <v>7034.3559999999998</v>
      </c>
      <c r="J440" s="168">
        <f t="shared" si="37"/>
        <v>7034.3559999999998</v>
      </c>
      <c r="L440" s="167">
        <f t="shared" si="38"/>
        <v>6.9034034236602881</v>
      </c>
      <c r="M440" s="164">
        <f t="shared" si="40"/>
        <v>-2.1384042384989255</v>
      </c>
    </row>
    <row r="441" spans="1:13" x14ac:dyDescent="0.3">
      <c r="A441" s="186">
        <v>34394</v>
      </c>
      <c r="B441" s="141" t="s">
        <v>0</v>
      </c>
      <c r="C441" s="141" t="s">
        <v>0</v>
      </c>
      <c r="D441" s="164">
        <v>5.5</v>
      </c>
      <c r="E441" s="167">
        <f t="shared" si="42"/>
        <v>107501.2587930888</v>
      </c>
      <c r="F441" s="167">
        <f t="shared" si="41"/>
        <v>5.5</v>
      </c>
      <c r="G441" s="141"/>
      <c r="H441" s="141" t="s">
        <v>0</v>
      </c>
      <c r="I441" s="168">
        <v>7143.0110000000004</v>
      </c>
      <c r="J441" s="168">
        <f t="shared" si="37"/>
        <v>7143.0110000000004</v>
      </c>
      <c r="L441" s="167">
        <f t="shared" si="38"/>
        <v>6.644583589247441</v>
      </c>
      <c r="M441" s="164">
        <f t="shared" si="40"/>
        <v>-3.7491628191072324</v>
      </c>
    </row>
    <row r="442" spans="1:13" x14ac:dyDescent="0.3">
      <c r="A442" s="186">
        <v>34486</v>
      </c>
      <c r="B442" s="141" t="s">
        <v>0</v>
      </c>
      <c r="C442" s="141" t="s">
        <v>0</v>
      </c>
      <c r="D442" s="164">
        <v>2.4</v>
      </c>
      <c r="E442" s="167">
        <f t="shared" si="42"/>
        <v>110081.28900412293</v>
      </c>
      <c r="F442" s="167">
        <f t="shared" si="41"/>
        <v>2.4</v>
      </c>
      <c r="G442" s="141"/>
      <c r="H442" s="141" t="s">
        <v>0</v>
      </c>
      <c r="I442" s="168">
        <v>7269.7790000000005</v>
      </c>
      <c r="J442" s="168">
        <f t="shared" si="37"/>
        <v>7269.7790000000005</v>
      </c>
      <c r="L442" s="167">
        <f t="shared" si="38"/>
        <v>6.6040096966231214</v>
      </c>
      <c r="M442" s="164">
        <f t="shared" si="40"/>
        <v>-0.61063108138150746</v>
      </c>
    </row>
    <row r="443" spans="1:13" x14ac:dyDescent="0.3">
      <c r="A443" s="186">
        <v>34578</v>
      </c>
      <c r="B443" s="141" t="s">
        <v>0</v>
      </c>
      <c r="C443" s="141" t="s">
        <v>0</v>
      </c>
      <c r="D443" s="164">
        <v>4.7</v>
      </c>
      <c r="E443" s="167">
        <f t="shared" si="42"/>
        <v>115255.10958731669</v>
      </c>
      <c r="F443" s="167">
        <f t="shared" si="41"/>
        <v>4.7</v>
      </c>
      <c r="G443" s="141"/>
      <c r="H443" s="141" t="s">
        <v>0</v>
      </c>
      <c r="I443" s="168">
        <v>7352.37</v>
      </c>
      <c r="J443" s="168">
        <f t="shared" si="37"/>
        <v>7352.37</v>
      </c>
      <c r="L443" s="167">
        <f t="shared" si="38"/>
        <v>6.379213924940899</v>
      </c>
      <c r="M443" s="164">
        <f t="shared" si="40"/>
        <v>-3.4039285526362706</v>
      </c>
    </row>
    <row r="444" spans="1:13" x14ac:dyDescent="0.3">
      <c r="A444" s="186">
        <v>34669</v>
      </c>
      <c r="B444" s="141" t="s">
        <v>0</v>
      </c>
      <c r="C444" s="141" t="s">
        <v>0</v>
      </c>
      <c r="D444" s="164">
        <v>1.4</v>
      </c>
      <c r="E444" s="167">
        <f t="shared" si="42"/>
        <v>116868.68112153912</v>
      </c>
      <c r="F444" s="167">
        <f t="shared" si="41"/>
        <v>1.4</v>
      </c>
      <c r="G444" s="141"/>
      <c r="H444" s="141" t="s">
        <v>0</v>
      </c>
      <c r="I444" s="168">
        <v>7475.65</v>
      </c>
      <c r="J444" s="168">
        <f t="shared" si="37"/>
        <v>7475.65</v>
      </c>
      <c r="L444" s="167">
        <f t="shared" si="38"/>
        <v>6.3966239100667179</v>
      </c>
      <c r="M444" s="164">
        <f t="shared" si="40"/>
        <v>0.27291740535226872</v>
      </c>
    </row>
    <row r="445" spans="1:13" x14ac:dyDescent="0.3">
      <c r="A445" s="186">
        <v>34759</v>
      </c>
      <c r="B445" s="141" t="s">
        <v>0</v>
      </c>
      <c r="C445" s="141" t="s">
        <v>0</v>
      </c>
      <c r="D445" s="164">
        <v>1.2</v>
      </c>
      <c r="E445" s="167">
        <f t="shared" si="42"/>
        <v>118271.10529499759</v>
      </c>
      <c r="F445" s="167">
        <f t="shared" si="41"/>
        <v>1.2</v>
      </c>
      <c r="G445" s="141"/>
      <c r="H445" s="141" t="s">
        <v>0</v>
      </c>
      <c r="I445" s="168">
        <v>7552.116</v>
      </c>
      <c r="J445" s="168">
        <f t="shared" si="37"/>
        <v>7552.116</v>
      </c>
      <c r="L445" s="167">
        <f t="shared" si="38"/>
        <v>6.3854277688224386</v>
      </c>
      <c r="M445" s="164">
        <f t="shared" si="40"/>
        <v>-0.17503203880189222</v>
      </c>
    </row>
    <row r="446" spans="1:13" x14ac:dyDescent="0.3">
      <c r="A446" s="186">
        <v>34851</v>
      </c>
      <c r="B446" s="141" t="s">
        <v>0</v>
      </c>
      <c r="C446" s="141" t="s">
        <v>0</v>
      </c>
      <c r="D446" s="164">
        <v>3.5</v>
      </c>
      <c r="E446" s="167">
        <f t="shared" si="42"/>
        <v>122410.59398032249</v>
      </c>
      <c r="F446" s="167">
        <f t="shared" si="41"/>
        <v>3.5</v>
      </c>
      <c r="G446" s="141"/>
      <c r="H446" s="141" t="s">
        <v>0</v>
      </c>
      <c r="I446" s="168">
        <v>7613.6379999999999</v>
      </c>
      <c r="J446" s="168">
        <f t="shared" ref="J446:J508" si="43">I446</f>
        <v>7613.6379999999999</v>
      </c>
      <c r="L446" s="167">
        <f t="shared" si="38"/>
        <v>6.2197541507101031</v>
      </c>
      <c r="M446" s="164">
        <f t="shared" si="40"/>
        <v>-2.5945578606535236</v>
      </c>
    </row>
    <row r="447" spans="1:13" x14ac:dyDescent="0.3">
      <c r="A447" s="186">
        <v>34943</v>
      </c>
      <c r="B447" s="141" t="s">
        <v>0</v>
      </c>
      <c r="C447" s="141" t="s">
        <v>0</v>
      </c>
      <c r="D447" s="164">
        <v>2.7</v>
      </c>
      <c r="E447" s="167">
        <f t="shared" si="42"/>
        <v>125715.68001779119</v>
      </c>
      <c r="F447" s="167">
        <f t="shared" si="41"/>
        <v>2.7</v>
      </c>
      <c r="G447" s="141"/>
      <c r="H447" s="141" t="s">
        <v>0</v>
      </c>
      <c r="I447" s="168">
        <v>7701.9769999999999</v>
      </c>
      <c r="J447" s="168">
        <f t="shared" si="43"/>
        <v>7701.9769999999999</v>
      </c>
      <c r="L447" s="167">
        <f t="shared" si="38"/>
        <v>6.1265046642630594</v>
      </c>
      <c r="M447" s="164">
        <f t="shared" si="40"/>
        <v>-1.4992471436575561</v>
      </c>
    </row>
    <row r="448" spans="1:13" x14ac:dyDescent="0.3">
      <c r="A448" s="186">
        <v>35034</v>
      </c>
      <c r="B448" s="141" t="s">
        <v>0</v>
      </c>
      <c r="C448" s="141" t="s">
        <v>0</v>
      </c>
      <c r="D448" s="164">
        <v>3</v>
      </c>
      <c r="E448" s="167">
        <f t="shared" si="42"/>
        <v>129487.15041832493</v>
      </c>
      <c r="F448" s="167">
        <f t="shared" si="41"/>
        <v>3</v>
      </c>
      <c r="G448" s="141"/>
      <c r="H448" s="141" t="s">
        <v>0</v>
      </c>
      <c r="I448" s="168">
        <v>7803.0730000000003</v>
      </c>
      <c r="J448" s="168">
        <f t="shared" si="43"/>
        <v>7803.0730000000003</v>
      </c>
      <c r="L448" s="167">
        <f t="shared" si="38"/>
        <v>6.0261369369788174</v>
      </c>
      <c r="M448" s="164">
        <f t="shared" si="40"/>
        <v>-1.6382543192973276</v>
      </c>
    </row>
    <row r="449" spans="1:13" x14ac:dyDescent="0.3">
      <c r="A449" s="186">
        <v>35125</v>
      </c>
      <c r="B449" s="141" t="s">
        <v>0</v>
      </c>
      <c r="C449" s="141" t="s">
        <v>0</v>
      </c>
      <c r="D449" s="164">
        <v>6.8</v>
      </c>
      <c r="E449" s="167">
        <f t="shared" si="42"/>
        <v>138292.27664677103</v>
      </c>
      <c r="F449" s="167">
        <f t="shared" si="41"/>
        <v>6.8</v>
      </c>
      <c r="G449" s="141"/>
      <c r="H449" s="141" t="s">
        <v>0</v>
      </c>
      <c r="I449" s="168">
        <v>7905.7349999999997</v>
      </c>
      <c r="J449" s="168">
        <f t="shared" si="43"/>
        <v>7905.7349999999997</v>
      </c>
      <c r="L449" s="167">
        <f t="shared" si="38"/>
        <v>5.71668584225639</v>
      </c>
      <c r="M449" s="164">
        <f t="shared" si="40"/>
        <v>-5.1351487355607572</v>
      </c>
    </row>
    <row r="450" spans="1:13" x14ac:dyDescent="0.3">
      <c r="A450" s="186">
        <v>35217</v>
      </c>
      <c r="B450" s="141" t="s">
        <v>0</v>
      </c>
      <c r="C450" s="141" t="s">
        <v>0</v>
      </c>
      <c r="D450" s="164">
        <v>3.6</v>
      </c>
      <c r="E450" s="167">
        <f t="shared" si="42"/>
        <v>143270.7986060548</v>
      </c>
      <c r="F450" s="167">
        <f t="shared" si="41"/>
        <v>3.6</v>
      </c>
      <c r="G450" s="141"/>
      <c r="H450" s="141" t="s">
        <v>0</v>
      </c>
      <c r="I450" s="168">
        <v>8061.8459999999995</v>
      </c>
      <c r="J450" s="168">
        <f t="shared" si="43"/>
        <v>8061.8459999999995</v>
      </c>
      <c r="L450" s="167">
        <f t="shared" si="38"/>
        <v>5.6269987174199336</v>
      </c>
      <c r="M450" s="164">
        <f t="shared" si="40"/>
        <v>-1.5688657258985717</v>
      </c>
    </row>
    <row r="451" spans="1:13" x14ac:dyDescent="0.3">
      <c r="A451" s="186">
        <v>35309</v>
      </c>
      <c r="B451" s="141" t="s">
        <v>0</v>
      </c>
      <c r="C451" s="141" t="s">
        <v>0</v>
      </c>
      <c r="D451" s="164">
        <v>4.2</v>
      </c>
      <c r="E451" s="167">
        <f t="shared" si="42"/>
        <v>149288.17214750912</v>
      </c>
      <c r="F451" s="167">
        <f t="shared" si="41"/>
        <v>4.2</v>
      </c>
      <c r="G451" s="141"/>
      <c r="H451" s="141" t="s">
        <v>0</v>
      </c>
      <c r="I451" s="168">
        <v>8157.22</v>
      </c>
      <c r="J451" s="168">
        <f t="shared" si="43"/>
        <v>8157.22</v>
      </c>
      <c r="L451" s="167">
        <f t="shared" si="38"/>
        <v>5.46407654582306</v>
      </c>
      <c r="M451" s="164">
        <f t="shared" si="40"/>
        <v>-2.8953653586680783</v>
      </c>
    </row>
    <row r="452" spans="1:13" x14ac:dyDescent="0.3">
      <c r="A452" s="186">
        <v>35400</v>
      </c>
      <c r="B452" s="141" t="s">
        <v>0</v>
      </c>
      <c r="C452" s="141" t="s">
        <v>0</v>
      </c>
      <c r="D452" s="164">
        <v>2.6</v>
      </c>
      <c r="E452" s="167">
        <f t="shared" si="42"/>
        <v>153169.66462334435</v>
      </c>
      <c r="F452" s="167">
        <f t="shared" si="41"/>
        <v>2.6</v>
      </c>
      <c r="G452" s="141"/>
      <c r="H452" s="141" t="s">
        <v>0</v>
      </c>
      <c r="I452" s="168">
        <v>8291.1630000000005</v>
      </c>
      <c r="J452" s="168">
        <f t="shared" si="43"/>
        <v>8291.1630000000005</v>
      </c>
      <c r="L452" s="167">
        <f t="shared" si="38"/>
        <v>5.4130581407151279</v>
      </c>
      <c r="M452" s="164">
        <f t="shared" si="40"/>
        <v>-0.93370590034893564</v>
      </c>
    </row>
    <row r="453" spans="1:13" x14ac:dyDescent="0.3">
      <c r="A453" s="186">
        <v>35490</v>
      </c>
      <c r="B453" s="141" t="s">
        <v>0</v>
      </c>
      <c r="C453" s="141" t="s">
        <v>0</v>
      </c>
      <c r="D453" s="164">
        <v>6.8</v>
      </c>
      <c r="E453" s="167">
        <f t="shared" si="42"/>
        <v>163585.20181773178</v>
      </c>
      <c r="F453" s="167">
        <f t="shared" si="41"/>
        <v>6.8</v>
      </c>
      <c r="G453" s="141"/>
      <c r="H453" s="141" t="s">
        <v>0</v>
      </c>
      <c r="I453" s="168">
        <v>8385.7729999999992</v>
      </c>
      <c r="J453" s="168">
        <f t="shared" si="43"/>
        <v>8385.7729999999992</v>
      </c>
      <c r="L453" s="167">
        <f t="shared" ref="L453:L508" si="44">(J453/E453)*100</f>
        <v>5.1262418035486546</v>
      </c>
      <c r="M453" s="164">
        <f t="shared" si="40"/>
        <v>-5.2986007116594847</v>
      </c>
    </row>
    <row r="454" spans="1:13" x14ac:dyDescent="0.3">
      <c r="A454" s="186">
        <v>35582</v>
      </c>
      <c r="B454" s="141" t="s">
        <v>0</v>
      </c>
      <c r="C454" s="141" t="s">
        <v>0</v>
      </c>
      <c r="D454" s="164">
        <v>5.0999999999999996</v>
      </c>
      <c r="E454" s="167">
        <f t="shared" si="42"/>
        <v>171928.04711043608</v>
      </c>
      <c r="F454" s="167">
        <f t="shared" si="41"/>
        <v>5.0999999999999996</v>
      </c>
      <c r="G454" s="141"/>
      <c r="H454" s="141" t="s">
        <v>0</v>
      </c>
      <c r="I454" s="168">
        <v>8549.5030000000006</v>
      </c>
      <c r="J454" s="168">
        <f t="shared" si="43"/>
        <v>8549.5030000000006</v>
      </c>
      <c r="L454" s="167">
        <f t="shared" si="44"/>
        <v>4.9727215214096638</v>
      </c>
      <c r="M454" s="164">
        <f t="shared" si="40"/>
        <v>-2.9947920527805705</v>
      </c>
    </row>
    <row r="455" spans="1:13" x14ac:dyDescent="0.3">
      <c r="A455" s="186">
        <v>35674</v>
      </c>
      <c r="B455" s="141" t="s">
        <v>0</v>
      </c>
      <c r="C455" s="141" t="s">
        <v>0</v>
      </c>
      <c r="D455" s="164">
        <v>3.5</v>
      </c>
      <c r="E455" s="167">
        <f t="shared" si="42"/>
        <v>177945.52875930132</v>
      </c>
      <c r="F455" s="167">
        <f t="shared" si="41"/>
        <v>3.5</v>
      </c>
      <c r="G455" s="141"/>
      <c r="H455" s="141" t="s">
        <v>0</v>
      </c>
      <c r="I455" s="168">
        <v>8685.9030000000002</v>
      </c>
      <c r="J455" s="168">
        <f t="shared" si="43"/>
        <v>8685.9030000000002</v>
      </c>
      <c r="L455" s="167">
        <f t="shared" si="44"/>
        <v>4.8812145270303589</v>
      </c>
      <c r="M455" s="164">
        <f t="shared" ref="M455:M508" si="45">((L455/L454)-1)*100</f>
        <v>-1.8401793461654492</v>
      </c>
    </row>
    <row r="456" spans="1:13" x14ac:dyDescent="0.3">
      <c r="A456" s="186">
        <v>35765</v>
      </c>
      <c r="B456" s="141" t="s">
        <v>0</v>
      </c>
      <c r="C456" s="141" t="s">
        <v>0</v>
      </c>
      <c r="D456" s="164">
        <v>4.0999999999999996</v>
      </c>
      <c r="E456" s="167">
        <f t="shared" si="42"/>
        <v>185241.29543843266</v>
      </c>
      <c r="F456" s="167">
        <f t="shared" si="41"/>
        <v>4.0999999999999996</v>
      </c>
      <c r="G456" s="141"/>
      <c r="H456" s="141" t="s">
        <v>0</v>
      </c>
      <c r="I456" s="168">
        <v>8782.2309999999998</v>
      </c>
      <c r="J456" s="168">
        <f t="shared" si="43"/>
        <v>8782.2309999999998</v>
      </c>
      <c r="L456" s="167">
        <f t="shared" si="44"/>
        <v>4.7409682485830418</v>
      </c>
      <c r="M456" s="164">
        <f t="shared" si="45"/>
        <v>-2.8731840747970638</v>
      </c>
    </row>
    <row r="457" spans="1:13" x14ac:dyDescent="0.3">
      <c r="A457" s="186">
        <v>35855</v>
      </c>
      <c r="B457" s="141" t="s">
        <v>0</v>
      </c>
      <c r="C457" s="141" t="s">
        <v>0</v>
      </c>
      <c r="D457" s="164">
        <v>3.8</v>
      </c>
      <c r="E457" s="167">
        <f t="shared" si="42"/>
        <v>192280.46466509311</v>
      </c>
      <c r="F457" s="167">
        <f t="shared" ref="F457:F508" si="46">D457</f>
        <v>3.8</v>
      </c>
      <c r="G457" s="141"/>
      <c r="H457" s="141" t="s">
        <v>0</v>
      </c>
      <c r="I457" s="168">
        <v>8891.8340000000007</v>
      </c>
      <c r="J457" s="168">
        <f t="shared" si="43"/>
        <v>8891.8340000000007</v>
      </c>
      <c r="L457" s="167">
        <f t="shared" si="44"/>
        <v>4.6244084210465495</v>
      </c>
      <c r="M457" s="164">
        <f t="shared" si="45"/>
        <v>-2.4585658756801188</v>
      </c>
    </row>
    <row r="458" spans="1:13" x14ac:dyDescent="0.3">
      <c r="A458" s="186">
        <v>35947</v>
      </c>
      <c r="B458" s="141" t="s">
        <v>0</v>
      </c>
      <c r="C458" s="141" t="s">
        <v>0</v>
      </c>
      <c r="D458" s="164">
        <v>5.0999999999999996</v>
      </c>
      <c r="E458" s="167">
        <f t="shared" ref="E458:E508" si="47">E457*(1+(D458/100))</f>
        <v>202086.76836301284</v>
      </c>
      <c r="F458" s="167">
        <f t="shared" si="46"/>
        <v>5.0999999999999996</v>
      </c>
      <c r="G458" s="141"/>
      <c r="H458" s="141" t="s">
        <v>0</v>
      </c>
      <c r="I458" s="168">
        <v>8992.1949999999997</v>
      </c>
      <c r="J458" s="168">
        <f t="shared" si="43"/>
        <v>8992.1949999999997</v>
      </c>
      <c r="L458" s="167">
        <f t="shared" si="44"/>
        <v>4.4496703435066687</v>
      </c>
      <c r="M458" s="164">
        <f t="shared" si="45"/>
        <v>-3.7786039127645998</v>
      </c>
    </row>
    <row r="459" spans="1:13" x14ac:dyDescent="0.3">
      <c r="A459" s="186">
        <v>36039</v>
      </c>
      <c r="B459" s="141" t="s">
        <v>0</v>
      </c>
      <c r="C459" s="141" t="s">
        <v>0</v>
      </c>
      <c r="D459" s="164">
        <v>6.6</v>
      </c>
      <c r="E459" s="167">
        <f t="shared" si="47"/>
        <v>215424.4950749717</v>
      </c>
      <c r="F459" s="167">
        <f t="shared" si="46"/>
        <v>6.6</v>
      </c>
      <c r="G459" s="141"/>
      <c r="H459" s="141" t="s">
        <v>0</v>
      </c>
      <c r="I459" s="168">
        <v>9130.6669999999995</v>
      </c>
      <c r="J459" s="168">
        <f t="shared" si="43"/>
        <v>9130.6669999999995</v>
      </c>
      <c r="L459" s="167">
        <f t="shared" si="44"/>
        <v>4.2384534761575559</v>
      </c>
      <c r="M459" s="164">
        <f t="shared" si="45"/>
        <v>-4.7467981006129589</v>
      </c>
    </row>
    <row r="460" spans="1:13" x14ac:dyDescent="0.3">
      <c r="A460" s="186">
        <v>36130</v>
      </c>
      <c r="B460" s="141" t="s">
        <v>0</v>
      </c>
      <c r="C460" s="141" t="s">
        <v>0</v>
      </c>
      <c r="D460" s="164">
        <v>3.8</v>
      </c>
      <c r="E460" s="167">
        <f t="shared" si="47"/>
        <v>223610.62588782061</v>
      </c>
      <c r="F460" s="167">
        <f t="shared" si="46"/>
        <v>3.8</v>
      </c>
      <c r="G460" s="141"/>
      <c r="H460" s="141" t="s">
        <v>0</v>
      </c>
      <c r="I460" s="168">
        <v>9306.2150000000001</v>
      </c>
      <c r="J460" s="168">
        <f t="shared" si="43"/>
        <v>9306.2150000000001</v>
      </c>
      <c r="L460" s="167">
        <f t="shared" si="44"/>
        <v>4.1617946209178251</v>
      </c>
      <c r="M460" s="164">
        <f t="shared" si="45"/>
        <v>-1.8086515676285608</v>
      </c>
    </row>
    <row r="461" spans="1:13" x14ac:dyDescent="0.3">
      <c r="A461" s="186">
        <v>36220</v>
      </c>
      <c r="B461" s="141" t="s">
        <v>0</v>
      </c>
      <c r="C461" s="141" t="s">
        <v>0</v>
      </c>
      <c r="D461" s="164">
        <v>3.4</v>
      </c>
      <c r="E461" s="167">
        <f t="shared" si="47"/>
        <v>231213.38716800653</v>
      </c>
      <c r="F461" s="167">
        <f t="shared" si="46"/>
        <v>3.4</v>
      </c>
      <c r="G461" s="141"/>
      <c r="H461" s="141" t="s">
        <v>0</v>
      </c>
      <c r="I461" s="168">
        <v>9437.6139999999996</v>
      </c>
      <c r="J461" s="168">
        <f t="shared" si="43"/>
        <v>9437.6139999999996</v>
      </c>
      <c r="L461" s="167">
        <f t="shared" si="44"/>
        <v>4.0817766287651622</v>
      </c>
      <c r="M461" s="164">
        <f t="shared" si="45"/>
        <v>-1.9226799840261211</v>
      </c>
    </row>
    <row r="462" spans="1:13" x14ac:dyDescent="0.3">
      <c r="A462" s="186">
        <v>36312</v>
      </c>
      <c r="B462" s="141" t="s">
        <v>0</v>
      </c>
      <c r="C462" s="141" t="s">
        <v>0</v>
      </c>
      <c r="D462" s="164">
        <v>5.4</v>
      </c>
      <c r="E462" s="167">
        <f t="shared" si="47"/>
        <v>243698.91007507889</v>
      </c>
      <c r="F462" s="167">
        <f t="shared" si="46"/>
        <v>5.4</v>
      </c>
      <c r="G462" s="141"/>
      <c r="H462" s="141" t="s">
        <v>0</v>
      </c>
      <c r="I462" s="168">
        <v>9557.1299999999992</v>
      </c>
      <c r="J462" s="168">
        <f t="shared" si="43"/>
        <v>9557.1299999999992</v>
      </c>
      <c r="L462" s="167">
        <f t="shared" si="44"/>
        <v>3.9216958323923703</v>
      </c>
      <c r="M462" s="164">
        <f t="shared" si="45"/>
        <v>-3.9218411719217583</v>
      </c>
    </row>
    <row r="463" spans="1:13" x14ac:dyDescent="0.3">
      <c r="A463" s="186">
        <v>36404</v>
      </c>
      <c r="B463" s="141" t="s">
        <v>0</v>
      </c>
      <c r="C463" s="141" t="s">
        <v>0</v>
      </c>
      <c r="D463" s="164">
        <v>6.7</v>
      </c>
      <c r="E463" s="167">
        <f t="shared" si="47"/>
        <v>260026.73705010916</v>
      </c>
      <c r="F463" s="167">
        <f t="shared" si="46"/>
        <v>6.7</v>
      </c>
      <c r="G463" s="141"/>
      <c r="H463" s="141" t="s">
        <v>0</v>
      </c>
      <c r="I463" s="168">
        <v>9715.2479999999996</v>
      </c>
      <c r="J463" s="168">
        <f t="shared" si="43"/>
        <v>9715.2479999999996</v>
      </c>
      <c r="L463" s="167">
        <f t="shared" si="44"/>
        <v>3.7362496296401226</v>
      </c>
      <c r="M463" s="164">
        <f t="shared" si="45"/>
        <v>-4.7287247833067925</v>
      </c>
    </row>
    <row r="464" spans="1:13" x14ac:dyDescent="0.3">
      <c r="A464" s="186">
        <v>36495</v>
      </c>
      <c r="B464" s="141" t="s">
        <v>0</v>
      </c>
      <c r="C464" s="141" t="s">
        <v>0</v>
      </c>
      <c r="D464" s="164">
        <v>1.5</v>
      </c>
      <c r="E464" s="167">
        <f t="shared" si="47"/>
        <v>263927.13810586079</v>
      </c>
      <c r="F464" s="167">
        <f t="shared" si="46"/>
        <v>1.5</v>
      </c>
      <c r="G464" s="141"/>
      <c r="H464" s="141" t="s">
        <v>0</v>
      </c>
      <c r="I464" s="168">
        <v>9938.31</v>
      </c>
      <c r="J464" s="168">
        <f t="shared" si="43"/>
        <v>9938.31</v>
      </c>
      <c r="L464" s="167">
        <f t="shared" si="44"/>
        <v>3.7655506255721822</v>
      </c>
      <c r="M464" s="164">
        <f t="shared" si="45"/>
        <v>0.78423549913826385</v>
      </c>
    </row>
    <row r="465" spans="1:13" x14ac:dyDescent="0.3">
      <c r="A465" s="186">
        <v>36586</v>
      </c>
      <c r="B465" s="141" t="s">
        <v>0</v>
      </c>
      <c r="C465" s="141" t="s">
        <v>0</v>
      </c>
      <c r="D465" s="164">
        <v>7.5</v>
      </c>
      <c r="E465" s="167">
        <f t="shared" si="47"/>
        <v>283721.67346380034</v>
      </c>
      <c r="F465" s="167">
        <f t="shared" si="46"/>
        <v>7.5</v>
      </c>
      <c r="G465" s="141"/>
      <c r="H465" s="141" t="s">
        <v>0</v>
      </c>
      <c r="I465" s="168">
        <v>10035.263000000001</v>
      </c>
      <c r="J465" s="168">
        <f t="shared" si="43"/>
        <v>10035.263000000001</v>
      </c>
      <c r="L465" s="167">
        <f t="shared" si="44"/>
        <v>3.5370096607301971</v>
      </c>
      <c r="M465" s="164">
        <f t="shared" si="45"/>
        <v>-6.0692575287646822</v>
      </c>
    </row>
    <row r="466" spans="1:13" x14ac:dyDescent="0.3">
      <c r="A466" s="186">
        <v>36678</v>
      </c>
      <c r="B466" s="141" t="s">
        <v>0</v>
      </c>
      <c r="C466" s="141" t="s">
        <v>0</v>
      </c>
      <c r="D466" s="164">
        <v>0.4</v>
      </c>
      <c r="E466" s="167">
        <f t="shared" si="47"/>
        <v>284856.56015765556</v>
      </c>
      <c r="F466" s="167">
        <f t="shared" si="46"/>
        <v>0.4</v>
      </c>
      <c r="G466" s="141"/>
      <c r="H466" s="141" t="s">
        <v>0</v>
      </c>
      <c r="I466" s="168">
        <v>10283.391</v>
      </c>
      <c r="J466" s="168">
        <f t="shared" si="43"/>
        <v>10283.391</v>
      </c>
      <c r="L466" s="167">
        <f t="shared" si="44"/>
        <v>3.6100242853134907</v>
      </c>
      <c r="M466" s="164">
        <f t="shared" si="45"/>
        <v>2.0643037929452657</v>
      </c>
    </row>
    <row r="467" spans="1:13" x14ac:dyDescent="0.3">
      <c r="A467" s="186">
        <v>36770</v>
      </c>
      <c r="B467" s="141" t="s">
        <v>0</v>
      </c>
      <c r="C467" s="141" t="s">
        <v>0</v>
      </c>
      <c r="D467" s="164">
        <v>2.4</v>
      </c>
      <c r="E467" s="167">
        <f t="shared" si="47"/>
        <v>291693.1176014393</v>
      </c>
      <c r="F467" s="167">
        <f t="shared" si="46"/>
        <v>2.4</v>
      </c>
      <c r="G467" s="141"/>
      <c r="H467" s="141" t="s">
        <v>0</v>
      </c>
      <c r="I467" s="168">
        <v>10348.645</v>
      </c>
      <c r="J467" s="168">
        <f t="shared" si="43"/>
        <v>10348.645</v>
      </c>
      <c r="L467" s="167">
        <f t="shared" si="44"/>
        <v>3.5477851123453927</v>
      </c>
      <c r="M467" s="164">
        <f t="shared" si="45"/>
        <v>-1.7240652153311831</v>
      </c>
    </row>
    <row r="468" spans="1:13" x14ac:dyDescent="0.3">
      <c r="A468" s="186">
        <v>36861</v>
      </c>
      <c r="B468" s="141" t="s">
        <v>0</v>
      </c>
      <c r="C468" s="141" t="s">
        <v>0</v>
      </c>
      <c r="D468" s="164">
        <v>-1.3</v>
      </c>
      <c r="E468" s="167">
        <f t="shared" si="47"/>
        <v>287901.10707262059</v>
      </c>
      <c r="F468" s="167">
        <f t="shared" si="46"/>
        <v>-1.3</v>
      </c>
      <c r="G468" s="141"/>
      <c r="H468" s="141" t="s">
        <v>0</v>
      </c>
      <c r="I468" s="168">
        <v>10490.43</v>
      </c>
      <c r="J468" s="168">
        <f t="shared" si="43"/>
        <v>10490.43</v>
      </c>
      <c r="L468" s="167">
        <f t="shared" si="44"/>
        <v>3.6437616050409556</v>
      </c>
      <c r="M468" s="164">
        <f t="shared" si="45"/>
        <v>2.705251013134613</v>
      </c>
    </row>
    <row r="469" spans="1:13" x14ac:dyDescent="0.3">
      <c r="A469" s="186">
        <v>36951</v>
      </c>
      <c r="B469" s="141" t="s">
        <v>0</v>
      </c>
      <c r="C469" s="141" t="s">
        <v>0</v>
      </c>
      <c r="D469" s="164">
        <v>2.5</v>
      </c>
      <c r="E469" s="167">
        <f t="shared" si="47"/>
        <v>295098.63474943611</v>
      </c>
      <c r="F469" s="167">
        <f t="shared" si="46"/>
        <v>2.5</v>
      </c>
      <c r="G469" s="141"/>
      <c r="H469" s="141" t="s">
        <v>0</v>
      </c>
      <c r="I469" s="168">
        <v>10510.297</v>
      </c>
      <c r="J469" s="168">
        <f t="shared" si="43"/>
        <v>10510.297</v>
      </c>
      <c r="L469" s="167">
        <f t="shared" si="44"/>
        <v>3.5616216960556724</v>
      </c>
      <c r="M469" s="164">
        <f t="shared" si="45"/>
        <v>-2.2542613345408524</v>
      </c>
    </row>
    <row r="470" spans="1:13" x14ac:dyDescent="0.3">
      <c r="A470" s="186">
        <v>37043</v>
      </c>
      <c r="B470" s="141" t="s">
        <v>0</v>
      </c>
      <c r="C470" s="141" t="s">
        <v>0</v>
      </c>
      <c r="D470" s="164">
        <v>-1.6</v>
      </c>
      <c r="E470" s="167">
        <f t="shared" si="47"/>
        <v>290377.05659344513</v>
      </c>
      <c r="F470" s="167">
        <f t="shared" si="46"/>
        <v>-1.6</v>
      </c>
      <c r="G470" s="141"/>
      <c r="H470" s="141" t="s">
        <v>0</v>
      </c>
      <c r="I470" s="168">
        <v>10647.427</v>
      </c>
      <c r="J470" s="168">
        <f t="shared" si="43"/>
        <v>10647.427</v>
      </c>
      <c r="L470" s="167">
        <f t="shared" si="44"/>
        <v>3.666759049392593</v>
      </c>
      <c r="M470" s="164">
        <f t="shared" si="45"/>
        <v>2.951951731801139</v>
      </c>
    </row>
    <row r="471" spans="1:13" x14ac:dyDescent="0.3">
      <c r="A471" s="186">
        <v>37135</v>
      </c>
      <c r="B471" s="141" t="s">
        <v>0</v>
      </c>
      <c r="C471" s="141" t="s">
        <v>0</v>
      </c>
      <c r="D471" s="164">
        <v>1.1000000000000001</v>
      </c>
      <c r="E471" s="167">
        <f t="shared" si="47"/>
        <v>293571.20421597298</v>
      </c>
      <c r="F471" s="167">
        <f t="shared" si="46"/>
        <v>1.1000000000000001</v>
      </c>
      <c r="G471" s="141"/>
      <c r="H471" s="141" t="s">
        <v>0</v>
      </c>
      <c r="I471" s="168">
        <v>10623.039000000001</v>
      </c>
      <c r="J471" s="168">
        <f t="shared" si="43"/>
        <v>10623.039000000001</v>
      </c>
      <c r="L471" s="167">
        <f t="shared" si="44"/>
        <v>3.6185561960582815</v>
      </c>
      <c r="M471" s="164">
        <f t="shared" si="45"/>
        <v>-1.3145901512753189</v>
      </c>
    </row>
    <row r="472" spans="1:13" x14ac:dyDescent="0.3">
      <c r="A472" s="186">
        <v>37226</v>
      </c>
      <c r="B472" s="141" t="s">
        <v>0</v>
      </c>
      <c r="C472" s="141" t="s">
        <v>0</v>
      </c>
      <c r="D472" s="164">
        <v>3.4</v>
      </c>
      <c r="E472" s="167">
        <f t="shared" si="47"/>
        <v>303552.62515931606</v>
      </c>
      <c r="F472" s="167">
        <f t="shared" si="46"/>
        <v>3.4</v>
      </c>
      <c r="G472" s="141"/>
      <c r="H472" s="141" t="s">
        <v>0</v>
      </c>
      <c r="I472" s="168">
        <v>10748.407999999999</v>
      </c>
      <c r="J472" s="168">
        <f t="shared" si="43"/>
        <v>10748.407999999999</v>
      </c>
      <c r="L472" s="167">
        <f t="shared" si="44"/>
        <v>3.5408713709390005</v>
      </c>
      <c r="M472" s="164">
        <f t="shared" si="45"/>
        <v>-2.1468458940586244</v>
      </c>
    </row>
    <row r="473" spans="1:13" x14ac:dyDescent="0.3">
      <c r="A473" s="186">
        <v>37316</v>
      </c>
      <c r="B473" s="141" t="s">
        <v>0</v>
      </c>
      <c r="C473" s="141" t="s">
        <v>0</v>
      </c>
      <c r="D473" s="164">
        <v>2.5</v>
      </c>
      <c r="E473" s="167">
        <f t="shared" si="47"/>
        <v>311141.4407882989</v>
      </c>
      <c r="F473" s="167">
        <f t="shared" si="46"/>
        <v>2.5</v>
      </c>
      <c r="G473" s="141"/>
      <c r="H473" s="141" t="s">
        <v>0</v>
      </c>
      <c r="I473" s="168">
        <v>10833.143</v>
      </c>
      <c r="J473" s="168">
        <f t="shared" si="43"/>
        <v>10833.143</v>
      </c>
      <c r="L473" s="167">
        <f t="shared" si="44"/>
        <v>3.481742249619165</v>
      </c>
      <c r="M473" s="164">
        <f t="shared" si="45"/>
        <v>-1.6699031149543075</v>
      </c>
    </row>
    <row r="474" spans="1:13" x14ac:dyDescent="0.3">
      <c r="A474" s="186">
        <v>37408</v>
      </c>
      <c r="B474" s="141" t="s">
        <v>0</v>
      </c>
      <c r="C474" s="141" t="s">
        <v>0</v>
      </c>
      <c r="D474" s="164">
        <v>1.6</v>
      </c>
      <c r="E474" s="167">
        <f t="shared" si="47"/>
        <v>316119.70384091168</v>
      </c>
      <c r="F474" s="167">
        <f t="shared" si="46"/>
        <v>1.6</v>
      </c>
      <c r="G474" s="141"/>
      <c r="H474" s="141" t="s">
        <v>0</v>
      </c>
      <c r="I474" s="168">
        <v>10918.384</v>
      </c>
      <c r="J474" s="168">
        <f t="shared" si="43"/>
        <v>10918.384</v>
      </c>
      <c r="L474" s="167">
        <f t="shared" si="44"/>
        <v>3.4538764484907634</v>
      </c>
      <c r="M474" s="164">
        <f t="shared" si="45"/>
        <v>-0.800340723999593</v>
      </c>
    </row>
    <row r="475" spans="1:13" x14ac:dyDescent="0.3">
      <c r="A475" s="186">
        <v>37500</v>
      </c>
      <c r="B475" s="141" t="s">
        <v>0</v>
      </c>
      <c r="C475" s="141" t="s">
        <v>0</v>
      </c>
      <c r="D475" s="164">
        <v>0.5</v>
      </c>
      <c r="E475" s="167">
        <f t="shared" si="47"/>
        <v>317700.30236011621</v>
      </c>
      <c r="F475" s="167">
        <f t="shared" si="46"/>
        <v>0.5</v>
      </c>
      <c r="G475" s="141"/>
      <c r="H475" s="141" t="s">
        <v>0</v>
      </c>
      <c r="I475" s="168">
        <v>11027.514999999999</v>
      </c>
      <c r="J475" s="168">
        <f t="shared" si="43"/>
        <v>11027.514999999999</v>
      </c>
      <c r="L475" s="167">
        <f t="shared" si="44"/>
        <v>3.4710432813816494</v>
      </c>
      <c r="M475" s="164">
        <f t="shared" si="45"/>
        <v>0.49703089114225829</v>
      </c>
    </row>
    <row r="476" spans="1:13" x14ac:dyDescent="0.3">
      <c r="A476" s="186">
        <v>37591</v>
      </c>
      <c r="B476" s="141" t="s">
        <v>0</v>
      </c>
      <c r="C476" s="141" t="s">
        <v>0</v>
      </c>
      <c r="D476" s="164">
        <v>2.1</v>
      </c>
      <c r="E476" s="167">
        <f t="shared" si="47"/>
        <v>324372.0087096786</v>
      </c>
      <c r="F476" s="167">
        <f t="shared" si="46"/>
        <v>2.1</v>
      </c>
      <c r="G476" s="141"/>
      <c r="H476" s="141" t="s">
        <v>0</v>
      </c>
      <c r="I476" s="168">
        <v>11120.565000000001</v>
      </c>
      <c r="J476" s="168">
        <f t="shared" si="43"/>
        <v>11120.565000000001</v>
      </c>
      <c r="L476" s="167">
        <f t="shared" si="44"/>
        <v>3.4283368174203943</v>
      </c>
      <c r="M476" s="164">
        <f t="shared" si="45"/>
        <v>-1.2303639136489131</v>
      </c>
    </row>
    <row r="477" spans="1:13" x14ac:dyDescent="0.3">
      <c r="A477" s="186">
        <v>37681</v>
      </c>
      <c r="B477" s="141" t="s">
        <v>0</v>
      </c>
      <c r="C477" s="141" t="s">
        <v>0</v>
      </c>
      <c r="D477" s="164">
        <v>3.6</v>
      </c>
      <c r="E477" s="167">
        <f t="shared" si="47"/>
        <v>336049.40102322702</v>
      </c>
      <c r="F477" s="167">
        <f t="shared" si="46"/>
        <v>3.6</v>
      </c>
      <c r="G477" s="141"/>
      <c r="H477" s="141" t="s">
        <v>0</v>
      </c>
      <c r="I477" s="168">
        <v>11217.689</v>
      </c>
      <c r="J477" s="168">
        <f t="shared" si="43"/>
        <v>11217.689</v>
      </c>
      <c r="L477" s="167">
        <f t="shared" si="44"/>
        <v>3.3381071252749113</v>
      </c>
      <c r="M477" s="164">
        <f t="shared" si="45"/>
        <v>-2.6318794491544506</v>
      </c>
    </row>
    <row r="478" spans="1:13" x14ac:dyDescent="0.3">
      <c r="A478" s="186">
        <v>37773</v>
      </c>
      <c r="B478" s="141" t="s">
        <v>0</v>
      </c>
      <c r="C478" s="141" t="s">
        <v>0</v>
      </c>
      <c r="D478" s="164">
        <v>6.8</v>
      </c>
      <c r="E478" s="167">
        <f t="shared" si="47"/>
        <v>358900.76029280649</v>
      </c>
      <c r="F478" s="167">
        <f t="shared" si="46"/>
        <v>6.8</v>
      </c>
      <c r="G478" s="141"/>
      <c r="H478" s="141" t="s">
        <v>0</v>
      </c>
      <c r="I478" s="168">
        <v>11369.130999999999</v>
      </c>
      <c r="J478" s="168">
        <f t="shared" si="43"/>
        <v>11369.130999999999</v>
      </c>
      <c r="L478" s="167">
        <f t="shared" si="44"/>
        <v>3.1677645348883017</v>
      </c>
      <c r="M478" s="164">
        <f t="shared" si="45"/>
        <v>-5.1029695571133242</v>
      </c>
    </row>
    <row r="479" spans="1:13" x14ac:dyDescent="0.3">
      <c r="A479" s="186">
        <v>37865</v>
      </c>
      <c r="B479" s="141" t="s">
        <v>0</v>
      </c>
      <c r="C479" s="141" t="s">
        <v>0</v>
      </c>
      <c r="D479" s="164">
        <v>4.7</v>
      </c>
      <c r="E479" s="167">
        <f t="shared" si="47"/>
        <v>375769.09602656838</v>
      </c>
      <c r="F479" s="167">
        <f t="shared" si="46"/>
        <v>4.7</v>
      </c>
      <c r="G479" s="141"/>
      <c r="H479" s="141" t="s">
        <v>0</v>
      </c>
      <c r="I479" s="168">
        <v>11621.172</v>
      </c>
      <c r="J479" s="168">
        <f t="shared" si="43"/>
        <v>11621.172</v>
      </c>
      <c r="L479" s="167">
        <f t="shared" si="44"/>
        <v>3.0926364416030467</v>
      </c>
      <c r="M479" s="164">
        <f t="shared" si="45"/>
        <v>-2.3716438661342654</v>
      </c>
    </row>
    <row r="480" spans="1:13" x14ac:dyDescent="0.3">
      <c r="A480" s="186">
        <v>37956</v>
      </c>
      <c r="B480" s="141" t="s">
        <v>0</v>
      </c>
      <c r="C480" s="141" t="s">
        <v>0</v>
      </c>
      <c r="D480" s="164">
        <v>2.2999999999999998</v>
      </c>
      <c r="E480" s="167">
        <f t="shared" si="47"/>
        <v>384411.78523517941</v>
      </c>
      <c r="F480" s="167">
        <f t="shared" si="46"/>
        <v>2.2999999999999998</v>
      </c>
      <c r="G480" s="141"/>
      <c r="H480" s="141" t="s">
        <v>0</v>
      </c>
      <c r="I480" s="168">
        <v>11851.791999999999</v>
      </c>
      <c r="J480" s="168">
        <f t="shared" si="43"/>
        <v>11851.791999999999</v>
      </c>
      <c r="L480" s="167">
        <f t="shared" si="44"/>
        <v>3.0830979837803847</v>
      </c>
      <c r="M480" s="164">
        <f t="shared" si="45"/>
        <v>-0.30842480203453482</v>
      </c>
    </row>
    <row r="481" spans="1:13" x14ac:dyDescent="0.3">
      <c r="A481" s="186">
        <v>38047</v>
      </c>
      <c r="B481" s="141" t="s">
        <v>0</v>
      </c>
      <c r="C481" s="141" t="s">
        <v>0</v>
      </c>
      <c r="D481" s="164">
        <v>3.1</v>
      </c>
      <c r="E481" s="167">
        <f t="shared" si="47"/>
        <v>396328.55057746993</v>
      </c>
      <c r="F481" s="167">
        <f t="shared" si="46"/>
        <v>3.1</v>
      </c>
      <c r="G481" s="141"/>
      <c r="H481" s="141" t="s">
        <v>0</v>
      </c>
      <c r="I481" s="168">
        <v>12021.455</v>
      </c>
      <c r="J481" s="168">
        <f t="shared" si="43"/>
        <v>12021.455</v>
      </c>
      <c r="L481" s="167">
        <f t="shared" si="44"/>
        <v>3.0332043912769233</v>
      </c>
      <c r="M481" s="164">
        <f t="shared" si="45"/>
        <v>-1.618294091395811</v>
      </c>
    </row>
    <row r="482" spans="1:13" x14ac:dyDescent="0.3">
      <c r="A482" s="186">
        <v>38139</v>
      </c>
      <c r="B482" s="141" t="s">
        <v>0</v>
      </c>
      <c r="C482" s="141" t="s">
        <v>0</v>
      </c>
      <c r="D482" s="164">
        <v>3.8</v>
      </c>
      <c r="E482" s="167">
        <f t="shared" si="47"/>
        <v>411389.03549941379</v>
      </c>
      <c r="F482" s="167">
        <f t="shared" si="46"/>
        <v>3.8</v>
      </c>
      <c r="G482" s="141"/>
      <c r="H482" s="141" t="s">
        <v>0</v>
      </c>
      <c r="I482" s="168">
        <v>12185.61</v>
      </c>
      <c r="J482" s="168">
        <f t="shared" si="43"/>
        <v>12185.61</v>
      </c>
      <c r="L482" s="167">
        <f t="shared" si="44"/>
        <v>2.9620648457990719</v>
      </c>
      <c r="M482" s="164">
        <f t="shared" si="45"/>
        <v>-2.3453594384354348</v>
      </c>
    </row>
    <row r="483" spans="1:13" x14ac:dyDescent="0.3">
      <c r="A483" s="186">
        <v>38231</v>
      </c>
      <c r="B483" s="141" t="s">
        <v>0</v>
      </c>
      <c r="C483" s="141" t="s">
        <v>0</v>
      </c>
      <c r="D483" s="164">
        <v>4.0999999999999996</v>
      </c>
      <c r="E483" s="167">
        <f t="shared" si="47"/>
        <v>428255.98595488974</v>
      </c>
      <c r="F483" s="167">
        <f t="shared" si="46"/>
        <v>4.0999999999999996</v>
      </c>
      <c r="G483" s="141"/>
      <c r="H483" s="141" t="s">
        <v>0</v>
      </c>
      <c r="I483" s="168">
        <v>12386.919</v>
      </c>
      <c r="J483" s="168">
        <f t="shared" si="43"/>
        <v>12386.919</v>
      </c>
      <c r="L483" s="167">
        <f t="shared" si="44"/>
        <v>2.8924100085561384</v>
      </c>
      <c r="M483" s="164">
        <f t="shared" si="45"/>
        <v>-2.3515635500593768</v>
      </c>
    </row>
    <row r="484" spans="1:13" x14ac:dyDescent="0.3">
      <c r="A484" s="186">
        <v>38322</v>
      </c>
      <c r="B484" s="141" t="s">
        <v>0</v>
      </c>
      <c r="C484" s="141" t="s">
        <v>0</v>
      </c>
      <c r="D484" s="164">
        <v>4.5</v>
      </c>
      <c r="E484" s="167">
        <f t="shared" si="47"/>
        <v>447527.50532285974</v>
      </c>
      <c r="F484" s="167">
        <f t="shared" si="46"/>
        <v>4.5</v>
      </c>
      <c r="G484" s="141"/>
      <c r="H484" s="141" t="s">
        <v>0</v>
      </c>
      <c r="I484" s="168">
        <v>12581.653</v>
      </c>
      <c r="J484" s="168">
        <f t="shared" si="43"/>
        <v>12581.653</v>
      </c>
      <c r="L484" s="167">
        <f t="shared" si="44"/>
        <v>2.8113697706520226</v>
      </c>
      <c r="M484" s="164">
        <f t="shared" si="45"/>
        <v>-2.8018240036643438</v>
      </c>
    </row>
    <row r="485" spans="1:13" x14ac:dyDescent="0.3">
      <c r="A485" s="186">
        <v>38412</v>
      </c>
      <c r="B485" s="141" t="s">
        <v>0</v>
      </c>
      <c r="C485" s="141" t="s">
        <v>0</v>
      </c>
      <c r="D485" s="164">
        <v>2</v>
      </c>
      <c r="E485" s="167">
        <f t="shared" si="47"/>
        <v>456478.05542931694</v>
      </c>
      <c r="F485" s="167">
        <f t="shared" si="46"/>
        <v>2</v>
      </c>
      <c r="G485" s="141"/>
      <c r="H485" s="141" t="s">
        <v>0</v>
      </c>
      <c r="I485" s="168">
        <v>12854.364</v>
      </c>
      <c r="J485" s="168">
        <f t="shared" si="43"/>
        <v>12854.364</v>
      </c>
      <c r="L485" s="167">
        <f t="shared" si="44"/>
        <v>2.8159872850646654</v>
      </c>
      <c r="M485" s="164">
        <f t="shared" si="45"/>
        <v>0.16424429332793089</v>
      </c>
    </row>
    <row r="486" spans="1:13" x14ac:dyDescent="0.3">
      <c r="A486" s="186">
        <v>38504</v>
      </c>
      <c r="B486" s="141" t="s">
        <v>0</v>
      </c>
      <c r="C486" s="141" t="s">
        <v>0</v>
      </c>
      <c r="D486" s="164">
        <v>3.2</v>
      </c>
      <c r="E486" s="167">
        <f t="shared" si="47"/>
        <v>471085.3532030551</v>
      </c>
      <c r="F486" s="167">
        <f t="shared" si="46"/>
        <v>3.2</v>
      </c>
      <c r="G486" s="141"/>
      <c r="H486" s="141" t="s">
        <v>0</v>
      </c>
      <c r="I486" s="168">
        <v>12996.998</v>
      </c>
      <c r="J486" s="168">
        <f t="shared" si="43"/>
        <v>12996.998</v>
      </c>
      <c r="L486" s="167">
        <f t="shared" si="44"/>
        <v>2.7589475902040657</v>
      </c>
      <c r="M486" s="164">
        <f t="shared" si="45"/>
        <v>-2.0255664918348515</v>
      </c>
    </row>
    <row r="487" spans="1:13" x14ac:dyDescent="0.3">
      <c r="A487" s="186">
        <v>38596</v>
      </c>
      <c r="B487" s="141" t="s">
        <v>0</v>
      </c>
      <c r="C487" s="141" t="s">
        <v>0</v>
      </c>
      <c r="D487" s="164">
        <v>2.2000000000000002</v>
      </c>
      <c r="E487" s="167">
        <f t="shared" si="47"/>
        <v>481449.2309735223</v>
      </c>
      <c r="F487" s="167">
        <f t="shared" si="46"/>
        <v>2.2000000000000002</v>
      </c>
      <c r="G487" s="141"/>
      <c r="H487" s="141" t="s">
        <v>0</v>
      </c>
      <c r="I487" s="168">
        <v>13225.668</v>
      </c>
      <c r="J487" s="168">
        <f t="shared" si="43"/>
        <v>13225.668</v>
      </c>
      <c r="L487" s="167">
        <f t="shared" si="44"/>
        <v>2.7470535103476688</v>
      </c>
      <c r="M487" s="164">
        <f t="shared" si="45"/>
        <v>-0.43110930771675937</v>
      </c>
    </row>
    <row r="488" spans="1:13" x14ac:dyDescent="0.3">
      <c r="A488" s="186">
        <v>38687</v>
      </c>
      <c r="B488" s="141" t="s">
        <v>0</v>
      </c>
      <c r="C488" s="141" t="s">
        <v>0</v>
      </c>
      <c r="D488" s="164">
        <v>5.5</v>
      </c>
      <c r="E488" s="167">
        <f t="shared" si="47"/>
        <v>507928.93867706601</v>
      </c>
      <c r="F488" s="167">
        <f t="shared" si="46"/>
        <v>5.5</v>
      </c>
      <c r="G488" s="141"/>
      <c r="H488" s="141" t="s">
        <v>0</v>
      </c>
      <c r="I488" s="168">
        <v>13378.959000000001</v>
      </c>
      <c r="J488" s="168">
        <f t="shared" si="43"/>
        <v>13378.959000000001</v>
      </c>
      <c r="L488" s="167">
        <f t="shared" si="44"/>
        <v>2.6340218052640143</v>
      </c>
      <c r="M488" s="164">
        <f t="shared" si="45"/>
        <v>-4.1146524688319257</v>
      </c>
    </row>
    <row r="489" spans="1:13" x14ac:dyDescent="0.3">
      <c r="A489" s="186">
        <v>38777</v>
      </c>
      <c r="B489" s="141" t="s">
        <v>0</v>
      </c>
      <c r="C489" s="141" t="s">
        <v>0</v>
      </c>
      <c r="D489" s="164">
        <v>1</v>
      </c>
      <c r="E489" s="167">
        <f t="shared" si="47"/>
        <v>513008.22806383669</v>
      </c>
      <c r="F489" s="167">
        <f t="shared" si="46"/>
        <v>1</v>
      </c>
      <c r="G489" s="141"/>
      <c r="H489" s="141" t="s">
        <v>0</v>
      </c>
      <c r="I489" s="168">
        <v>13654.951999999999</v>
      </c>
      <c r="J489" s="168">
        <f t="shared" si="43"/>
        <v>13654.951999999999</v>
      </c>
      <c r="L489" s="167">
        <f t="shared" si="44"/>
        <v>2.66174132363055</v>
      </c>
      <c r="M489" s="164">
        <f t="shared" si="45"/>
        <v>1.05236480241504</v>
      </c>
    </row>
    <row r="490" spans="1:13" x14ac:dyDescent="0.3">
      <c r="A490" s="186">
        <v>38869</v>
      </c>
      <c r="B490" s="141" t="s">
        <v>0</v>
      </c>
      <c r="C490" s="141" t="s">
        <v>0</v>
      </c>
      <c r="D490" s="164">
        <v>0.6</v>
      </c>
      <c r="E490" s="167">
        <f t="shared" si="47"/>
        <v>516086.27743221971</v>
      </c>
      <c r="F490" s="167">
        <f t="shared" si="46"/>
        <v>0.6</v>
      </c>
      <c r="G490" s="141"/>
      <c r="H490" s="141" t="s">
        <v>0</v>
      </c>
      <c r="I490" s="168">
        <v>13802.877</v>
      </c>
      <c r="J490" s="168">
        <f t="shared" si="43"/>
        <v>13802.877</v>
      </c>
      <c r="L490" s="167">
        <f t="shared" si="44"/>
        <v>2.6745289699768859</v>
      </c>
      <c r="M490" s="164">
        <f t="shared" si="45"/>
        <v>0.48042408301696149</v>
      </c>
    </row>
    <row r="491" spans="1:13" x14ac:dyDescent="0.3">
      <c r="A491" s="186">
        <v>38961</v>
      </c>
      <c r="B491" s="141" t="s">
        <v>0</v>
      </c>
      <c r="C491" s="141" t="s">
        <v>0</v>
      </c>
      <c r="D491" s="164">
        <v>3.5</v>
      </c>
      <c r="E491" s="167">
        <f t="shared" si="47"/>
        <v>534149.29714234732</v>
      </c>
      <c r="F491" s="167">
        <f t="shared" si="46"/>
        <v>3.5</v>
      </c>
      <c r="G491" s="141"/>
      <c r="H491" s="141" t="s">
        <v>0</v>
      </c>
      <c r="I491" s="168">
        <v>13906.646000000001</v>
      </c>
      <c r="J491" s="168">
        <f t="shared" si="43"/>
        <v>13906.646000000001</v>
      </c>
      <c r="L491" s="167">
        <f t="shared" si="44"/>
        <v>2.6035129268912938</v>
      </c>
      <c r="M491" s="164">
        <f t="shared" si="45"/>
        <v>-2.6552729053522239</v>
      </c>
    </row>
    <row r="492" spans="1:13" x14ac:dyDescent="0.3">
      <c r="A492" s="186">
        <v>39052</v>
      </c>
      <c r="B492" s="141" t="s">
        <v>0</v>
      </c>
      <c r="C492" s="141" t="s">
        <v>0</v>
      </c>
      <c r="D492" s="164">
        <v>1.2</v>
      </c>
      <c r="E492" s="167">
        <f t="shared" si="47"/>
        <v>540559.08870805544</v>
      </c>
      <c r="F492" s="167">
        <f t="shared" si="46"/>
        <v>1.2</v>
      </c>
      <c r="G492" s="141"/>
      <c r="H492" s="141" t="s">
        <v>0</v>
      </c>
      <c r="I492" s="168">
        <v>14083.697</v>
      </c>
      <c r="J492" s="168">
        <f t="shared" si="43"/>
        <v>14083.697</v>
      </c>
      <c r="L492" s="167">
        <f t="shared" si="44"/>
        <v>2.6053945432053047</v>
      </c>
      <c r="M492" s="164">
        <f t="shared" si="45"/>
        <v>7.2272209389701025E-2</v>
      </c>
    </row>
    <row r="493" spans="1:13" x14ac:dyDescent="0.3">
      <c r="A493" s="186">
        <v>39142</v>
      </c>
      <c r="B493" s="141" t="s">
        <v>0</v>
      </c>
      <c r="C493" s="141" t="s">
        <v>0</v>
      </c>
      <c r="D493" s="164">
        <v>2.5</v>
      </c>
      <c r="E493" s="167">
        <f t="shared" si="47"/>
        <v>554073.06592575682</v>
      </c>
      <c r="F493" s="167">
        <f t="shared" si="46"/>
        <v>2.5</v>
      </c>
      <c r="G493" s="141"/>
      <c r="H493" s="141" t="s">
        <v>0</v>
      </c>
      <c r="I493" s="168">
        <v>14258.593999999999</v>
      </c>
      <c r="J493" s="168">
        <f t="shared" si="43"/>
        <v>14258.593999999999</v>
      </c>
      <c r="L493" s="167">
        <f t="shared" si="44"/>
        <v>2.5734140272955597</v>
      </c>
      <c r="M493" s="164">
        <f t="shared" si="45"/>
        <v>-1.2274730517551791</v>
      </c>
    </row>
    <row r="494" spans="1:13" x14ac:dyDescent="0.3">
      <c r="A494" s="186">
        <v>39234</v>
      </c>
      <c r="B494" s="141" t="s">
        <v>0</v>
      </c>
      <c r="C494" s="141" t="s">
        <v>0</v>
      </c>
      <c r="D494" s="164">
        <v>2.2999999999999998</v>
      </c>
      <c r="E494" s="167">
        <f t="shared" si="47"/>
        <v>566816.74644204916</v>
      </c>
      <c r="F494" s="167">
        <f t="shared" si="46"/>
        <v>2.2999999999999998</v>
      </c>
      <c r="G494" s="141"/>
      <c r="H494" s="141" t="s">
        <v>0</v>
      </c>
      <c r="I494" s="168">
        <v>14463.277</v>
      </c>
      <c r="J494" s="168">
        <f t="shared" si="43"/>
        <v>14463.277</v>
      </c>
      <c r="L494" s="167">
        <f t="shared" si="44"/>
        <v>2.5516671994585667</v>
      </c>
      <c r="M494" s="164">
        <f t="shared" si="45"/>
        <v>-0.84505748419531068</v>
      </c>
    </row>
    <row r="495" spans="1:13" x14ac:dyDescent="0.3">
      <c r="A495" s="186">
        <v>39326</v>
      </c>
      <c r="B495" s="141" t="s">
        <v>0</v>
      </c>
      <c r="C495" s="141" t="s">
        <v>0</v>
      </c>
      <c r="D495" s="164">
        <v>2.5</v>
      </c>
      <c r="E495" s="167">
        <f t="shared" si="47"/>
        <v>580987.16510310036</v>
      </c>
      <c r="F495" s="167">
        <f t="shared" si="46"/>
        <v>2.5</v>
      </c>
      <c r="G495" s="141"/>
      <c r="H495" s="141" t="s">
        <v>0</v>
      </c>
      <c r="I495" s="168">
        <v>14681.751</v>
      </c>
      <c r="J495" s="168">
        <f t="shared" si="43"/>
        <v>14681.751</v>
      </c>
      <c r="L495" s="167">
        <f t="shared" si="44"/>
        <v>2.5270353429226988</v>
      </c>
      <c r="M495" s="164">
        <f t="shared" si="45"/>
        <v>-0.96532402584060817</v>
      </c>
    </row>
    <row r="496" spans="1:13" x14ac:dyDescent="0.3">
      <c r="A496" s="186">
        <v>39417</v>
      </c>
      <c r="B496" s="141" t="s">
        <v>0</v>
      </c>
      <c r="C496" s="141" t="s">
        <v>0</v>
      </c>
      <c r="D496" s="164">
        <v>-1.7</v>
      </c>
      <c r="E496" s="167">
        <f t="shared" si="47"/>
        <v>571110.38329634769</v>
      </c>
      <c r="F496" s="167">
        <f t="shared" si="46"/>
        <v>-1.7</v>
      </c>
      <c r="G496" s="141"/>
      <c r="H496" s="141" t="s">
        <v>0</v>
      </c>
      <c r="I496" s="168">
        <v>14875.942999999999</v>
      </c>
      <c r="J496" s="168">
        <f t="shared" si="43"/>
        <v>14875.942999999999</v>
      </c>
      <c r="L496" s="167">
        <f t="shared" si="44"/>
        <v>2.6047404206063804</v>
      </c>
      <c r="M496" s="164">
        <f t="shared" si="45"/>
        <v>3.0749501743735141</v>
      </c>
    </row>
    <row r="497" spans="1:13" x14ac:dyDescent="0.3">
      <c r="A497" s="186">
        <v>39508</v>
      </c>
      <c r="B497" s="141" t="s">
        <v>0</v>
      </c>
      <c r="C497" s="141" t="s">
        <v>0</v>
      </c>
      <c r="D497" s="164">
        <v>2.4</v>
      </c>
      <c r="E497" s="167">
        <f t="shared" si="47"/>
        <v>584817.03249546001</v>
      </c>
      <c r="F497" s="167">
        <f t="shared" si="46"/>
        <v>2.4</v>
      </c>
      <c r="G497" s="141"/>
      <c r="H497" s="141" t="s">
        <v>0</v>
      </c>
      <c r="I497" s="168">
        <v>14857.342000000001</v>
      </c>
      <c r="J497" s="168">
        <f t="shared" si="43"/>
        <v>14857.342000000001</v>
      </c>
      <c r="L497" s="167">
        <f t="shared" si="44"/>
        <v>2.5405111640819626</v>
      </c>
      <c r="M497" s="164">
        <f t="shared" si="45"/>
        <v>-2.4658601684948489</v>
      </c>
    </row>
    <row r="498" spans="1:13" x14ac:dyDescent="0.3">
      <c r="A498" s="186">
        <v>39600</v>
      </c>
      <c r="B498" s="141" t="s">
        <v>0</v>
      </c>
      <c r="C498" s="141" t="s">
        <v>0</v>
      </c>
      <c r="D498" s="164">
        <v>-2.1</v>
      </c>
      <c r="E498" s="167">
        <f t="shared" si="47"/>
        <v>572535.87481305539</v>
      </c>
      <c r="F498" s="167">
        <f t="shared" si="46"/>
        <v>-2.1</v>
      </c>
      <c r="G498" s="141"/>
      <c r="H498" s="141" t="s">
        <v>0</v>
      </c>
      <c r="I498" s="168">
        <v>15023.21</v>
      </c>
      <c r="J498" s="168">
        <f t="shared" si="43"/>
        <v>15023.21</v>
      </c>
      <c r="L498" s="167">
        <f t="shared" si="44"/>
        <v>2.6239770573163441</v>
      </c>
      <c r="M498" s="164">
        <f t="shared" si="45"/>
        <v>3.285397616606911</v>
      </c>
    </row>
    <row r="499" spans="1:13" x14ac:dyDescent="0.3">
      <c r="A499" s="186">
        <v>39692</v>
      </c>
      <c r="B499" s="141" t="s">
        <v>0</v>
      </c>
      <c r="C499" s="141" t="s">
        <v>0</v>
      </c>
      <c r="D499" s="164">
        <v>-8.5</v>
      </c>
      <c r="E499" s="167">
        <f t="shared" si="47"/>
        <v>523870.32545394573</v>
      </c>
      <c r="F499" s="167">
        <f t="shared" si="46"/>
        <v>-8.5</v>
      </c>
      <c r="G499" s="141"/>
      <c r="H499" s="141" t="s">
        <v>0</v>
      </c>
      <c r="I499" s="168">
        <v>15075.73</v>
      </c>
      <c r="J499" s="168">
        <f t="shared" si="43"/>
        <v>15075.73</v>
      </c>
      <c r="L499" s="167">
        <f t="shared" si="44"/>
        <v>2.8777598706199918</v>
      </c>
      <c r="M499" s="164">
        <f t="shared" si="45"/>
        <v>9.6716856801790207</v>
      </c>
    </row>
    <row r="500" spans="1:13" x14ac:dyDescent="0.3">
      <c r="A500" s="186">
        <v>39783</v>
      </c>
      <c r="B500" s="141" t="s">
        <v>0</v>
      </c>
      <c r="C500" s="141" t="s">
        <v>0</v>
      </c>
      <c r="D500" s="164">
        <v>-4.5</v>
      </c>
      <c r="E500" s="167">
        <f t="shared" si="47"/>
        <v>500296.16080851812</v>
      </c>
      <c r="F500" s="167">
        <f t="shared" si="46"/>
        <v>-4.5</v>
      </c>
      <c r="G500" s="141"/>
      <c r="H500" s="141" t="s">
        <v>0</v>
      </c>
      <c r="I500" s="168">
        <v>14704.022000000001</v>
      </c>
      <c r="J500" s="168">
        <f t="shared" si="43"/>
        <v>14704.022000000001</v>
      </c>
      <c r="L500" s="167">
        <f t="shared" si="44"/>
        <v>2.9390635291378491</v>
      </c>
      <c r="M500" s="164">
        <f t="shared" si="45"/>
        <v>2.1302562157366367</v>
      </c>
    </row>
    <row r="501" spans="1:13" x14ac:dyDescent="0.3">
      <c r="A501" s="186">
        <v>39873</v>
      </c>
      <c r="B501" s="141" t="s">
        <v>0</v>
      </c>
      <c r="C501" s="141" t="s">
        <v>0</v>
      </c>
      <c r="D501" s="164">
        <v>-0.7</v>
      </c>
      <c r="E501" s="167">
        <f t="shared" si="47"/>
        <v>496794.08768285852</v>
      </c>
      <c r="F501" s="167">
        <f t="shared" si="46"/>
        <v>-0.7</v>
      </c>
      <c r="G501" s="141"/>
      <c r="H501" s="141" t="s">
        <v>0</v>
      </c>
      <c r="I501" s="168">
        <v>14551.583000000001</v>
      </c>
      <c r="J501" s="168">
        <f t="shared" si="43"/>
        <v>14551.583000000001</v>
      </c>
      <c r="L501" s="167">
        <f t="shared" si="44"/>
        <v>2.9290974592454058</v>
      </c>
      <c r="M501" s="164">
        <f t="shared" si="45"/>
        <v>-0.33908997861529233</v>
      </c>
    </row>
    <row r="502" spans="1:13" x14ac:dyDescent="0.3">
      <c r="A502" s="186">
        <v>39965</v>
      </c>
      <c r="B502" s="141" t="s">
        <v>0</v>
      </c>
      <c r="C502" s="141" t="s">
        <v>0</v>
      </c>
      <c r="D502" s="164">
        <v>1.4</v>
      </c>
      <c r="E502" s="167">
        <f t="shared" si="47"/>
        <v>503749.20491041854</v>
      </c>
      <c r="F502" s="167">
        <f t="shared" si="46"/>
        <v>1.4</v>
      </c>
      <c r="G502" s="141"/>
      <c r="H502" s="141" t="s">
        <v>0</v>
      </c>
      <c r="I502" s="168">
        <v>14504.002</v>
      </c>
      <c r="J502" s="168">
        <f t="shared" si="43"/>
        <v>14504.002</v>
      </c>
      <c r="L502" s="167">
        <f t="shared" si="44"/>
        <v>2.8792108967356564</v>
      </c>
      <c r="M502" s="164">
        <f t="shared" si="45"/>
        <v>-1.7031376799118592</v>
      </c>
    </row>
    <row r="503" spans="1:13" x14ac:dyDescent="0.3">
      <c r="A503" s="186">
        <v>40057</v>
      </c>
      <c r="B503" s="141" t="s">
        <v>0</v>
      </c>
      <c r="C503" s="141" t="s">
        <v>0</v>
      </c>
      <c r="D503" s="164">
        <v>4.4000000000000004</v>
      </c>
      <c r="E503" s="167">
        <f t="shared" si="47"/>
        <v>525914.16992647701</v>
      </c>
      <c r="F503" s="167">
        <f t="shared" si="46"/>
        <v>4.4000000000000004</v>
      </c>
      <c r="G503" s="141"/>
      <c r="H503" s="141" t="s">
        <v>0</v>
      </c>
      <c r="I503" s="168">
        <v>14631.308000000001</v>
      </c>
      <c r="J503" s="168">
        <f t="shared" si="43"/>
        <v>14631.308000000001</v>
      </c>
      <c r="L503" s="167">
        <f t="shared" si="44"/>
        <v>2.7820714551284027</v>
      </c>
      <c r="M503" s="164">
        <f t="shared" si="45"/>
        <v>-3.3738216855662362</v>
      </c>
    </row>
    <row r="504" spans="1:13" x14ac:dyDescent="0.3">
      <c r="A504" s="186">
        <v>40148</v>
      </c>
      <c r="B504" s="141" t="s">
        <v>0</v>
      </c>
      <c r="C504" s="141" t="s">
        <v>0</v>
      </c>
      <c r="D504" s="164">
        <v>1.9</v>
      </c>
      <c r="E504" s="167">
        <f t="shared" si="47"/>
        <v>535906.53915507998</v>
      </c>
      <c r="F504" s="167">
        <f t="shared" si="46"/>
        <v>1.9</v>
      </c>
      <c r="G504" s="141"/>
      <c r="H504" s="141" t="s">
        <v>0</v>
      </c>
      <c r="I504" s="168">
        <v>14826.344999999999</v>
      </c>
      <c r="J504" s="168">
        <f t="shared" si="43"/>
        <v>14826.344999999999</v>
      </c>
      <c r="L504" s="167">
        <f t="shared" si="44"/>
        <v>2.7665915447450007</v>
      </c>
      <c r="M504" s="164">
        <f t="shared" si="45"/>
        <v>-0.55641670722966774</v>
      </c>
    </row>
    <row r="505" spans="1:13" x14ac:dyDescent="0.3">
      <c r="A505" s="186">
        <v>40238</v>
      </c>
      <c r="B505" s="141" t="s">
        <v>0</v>
      </c>
      <c r="C505" s="141" t="s">
        <v>0</v>
      </c>
      <c r="D505" s="164">
        <v>3.9</v>
      </c>
      <c r="E505" s="167">
        <f t="shared" si="47"/>
        <v>556806.89418212802</v>
      </c>
      <c r="F505" s="167">
        <f t="shared" si="46"/>
        <v>3.9</v>
      </c>
      <c r="G505" s="141"/>
      <c r="H505" s="141" t="s">
        <v>0</v>
      </c>
      <c r="I505" s="168">
        <v>14968.895</v>
      </c>
      <c r="J505" s="168">
        <f t="shared" si="43"/>
        <v>14968.895</v>
      </c>
      <c r="L505" s="167">
        <f t="shared" si="44"/>
        <v>2.6883458442064061</v>
      </c>
      <c r="M505" s="164">
        <f t="shared" si="45"/>
        <v>-2.8282346444388651</v>
      </c>
    </row>
    <row r="506" spans="1:13" x14ac:dyDescent="0.3">
      <c r="A506" s="186">
        <v>40330</v>
      </c>
      <c r="B506" s="141" t="s">
        <v>0</v>
      </c>
      <c r="C506" s="141" t="s">
        <v>0</v>
      </c>
      <c r="D506" s="164">
        <v>3.1</v>
      </c>
      <c r="E506" s="167">
        <f t="shared" si="47"/>
        <v>574067.90790177393</v>
      </c>
      <c r="F506" s="167">
        <f t="shared" si="46"/>
        <v>3.1</v>
      </c>
      <c r="G506" s="141"/>
      <c r="H506" s="141" t="s">
        <v>0</v>
      </c>
      <c r="I506" s="168">
        <v>15187.023999999999</v>
      </c>
      <c r="J506" s="168">
        <f t="shared" si="43"/>
        <v>15187.023999999999</v>
      </c>
      <c r="L506" s="167">
        <f t="shared" si="44"/>
        <v>2.6455100156197164</v>
      </c>
      <c r="M506" s="164">
        <f t="shared" si="45"/>
        <v>-1.5933898043290928</v>
      </c>
    </row>
    <row r="507" spans="1:13" x14ac:dyDescent="0.3">
      <c r="A507" s="186">
        <v>40422</v>
      </c>
      <c r="B507" s="141" t="s">
        <v>0</v>
      </c>
      <c r="C507" s="141" t="s">
        <v>0</v>
      </c>
      <c r="D507" s="164">
        <v>2.1</v>
      </c>
      <c r="E507" s="167">
        <f t="shared" si="47"/>
        <v>586123.33396771108</v>
      </c>
      <c r="F507" s="167">
        <f t="shared" si="46"/>
        <v>2.1</v>
      </c>
      <c r="G507" s="141"/>
      <c r="H507" s="141" t="s">
        <v>0</v>
      </c>
      <c r="I507" s="168">
        <v>15339.713</v>
      </c>
      <c r="J507" s="168">
        <f t="shared" si="43"/>
        <v>15339.713</v>
      </c>
      <c r="L507" s="167">
        <f t="shared" si="44"/>
        <v>2.6171476395862188</v>
      </c>
      <c r="M507" s="164">
        <f t="shared" si="45"/>
        <v>-1.0720948273126751</v>
      </c>
    </row>
    <row r="508" spans="1:13" x14ac:dyDescent="0.3">
      <c r="A508" s="187">
        <v>40513</v>
      </c>
      <c r="B508" s="147" t="s">
        <v>0</v>
      </c>
      <c r="C508" s="147" t="s">
        <v>0</v>
      </c>
      <c r="D508" s="188">
        <v>2.1</v>
      </c>
      <c r="E508" s="191">
        <f t="shared" si="47"/>
        <v>598431.92398103292</v>
      </c>
      <c r="F508" s="191">
        <f t="shared" si="46"/>
        <v>2.1</v>
      </c>
      <c r="G508" s="148"/>
      <c r="H508" s="147" t="s">
        <v>0</v>
      </c>
      <c r="I508" s="174">
        <v>15522.784</v>
      </c>
      <c r="J508" s="174">
        <f t="shared" si="43"/>
        <v>15522.784</v>
      </c>
      <c r="L508" s="191">
        <f t="shared" si="44"/>
        <v>2.5939097461137433</v>
      </c>
      <c r="M508" s="188">
        <f t="shared" si="45"/>
        <v>-0.8879091542634332</v>
      </c>
    </row>
    <row r="509" spans="1:13" ht="15.75" customHeight="1" x14ac:dyDescent="0.3">
      <c r="A509" s="351" t="s">
        <v>373</v>
      </c>
      <c r="B509" s="351"/>
      <c r="C509" s="351"/>
      <c r="D509" s="350" t="s">
        <v>395</v>
      </c>
      <c r="E509" s="173"/>
      <c r="F509" s="173"/>
      <c r="G509" s="173"/>
      <c r="H509" s="173"/>
      <c r="I509" s="173"/>
      <c r="J509" s="173"/>
      <c r="K509" s="173"/>
      <c r="L509" s="173"/>
      <c r="M509" s="173"/>
    </row>
    <row r="510" spans="1:13" ht="15.75" customHeight="1" x14ac:dyDescent="0.3">
      <c r="A510" s="350"/>
      <c r="B510" s="350"/>
      <c r="C510" s="350"/>
      <c r="D510" s="350"/>
      <c r="E510" s="173"/>
      <c r="F510" s="173"/>
      <c r="G510" s="173"/>
      <c r="H510" s="173"/>
      <c r="I510" s="173"/>
      <c r="J510" s="173"/>
      <c r="K510" s="173"/>
      <c r="L510" s="173"/>
      <c r="M510" s="173"/>
    </row>
    <row r="511" spans="1:13" ht="15.75" customHeight="1" x14ac:dyDescent="0.3">
      <c r="A511" s="350"/>
      <c r="B511" s="350"/>
      <c r="C511" s="350"/>
      <c r="D511" s="350"/>
      <c r="E511" s="173"/>
      <c r="F511" s="173"/>
      <c r="G511" s="173"/>
      <c r="H511" s="173"/>
      <c r="I511" s="173"/>
      <c r="J511" s="173"/>
      <c r="K511" s="173"/>
      <c r="L511" s="173"/>
      <c r="M511" s="173"/>
    </row>
    <row r="512" spans="1:13" ht="15.75" customHeight="1" x14ac:dyDescent="0.3">
      <c r="A512" s="350"/>
      <c r="B512" s="350"/>
      <c r="C512" s="350"/>
      <c r="D512" s="350"/>
      <c r="E512" s="173"/>
      <c r="F512" s="173"/>
      <c r="G512" s="173"/>
      <c r="H512" s="173"/>
      <c r="I512" s="173"/>
      <c r="J512" s="173"/>
      <c r="K512" s="173"/>
      <c r="L512" s="173"/>
      <c r="M512" s="173"/>
    </row>
    <row r="513" spans="1:13" x14ac:dyDescent="0.3">
      <c r="A513" s="350"/>
      <c r="B513" s="350"/>
      <c r="C513" s="350"/>
      <c r="D513" s="350"/>
      <c r="E513" s="173"/>
      <c r="F513" s="173"/>
      <c r="G513" s="173"/>
      <c r="H513" s="173"/>
      <c r="I513" s="173"/>
      <c r="J513" s="173"/>
      <c r="K513" s="173"/>
      <c r="L513" s="173"/>
      <c r="M513" s="173"/>
    </row>
    <row r="514" spans="1:13" x14ac:dyDescent="0.3">
      <c r="A514" s="350"/>
      <c r="B514" s="350"/>
      <c r="C514" s="350"/>
      <c r="D514" s="350"/>
      <c r="E514" s="173"/>
      <c r="F514" s="173"/>
      <c r="G514" s="173"/>
      <c r="H514" s="173"/>
      <c r="I514" s="173"/>
      <c r="J514" s="173"/>
      <c r="K514" s="173"/>
      <c r="L514" s="173"/>
      <c r="M514" s="173"/>
    </row>
    <row r="515" spans="1:13" x14ac:dyDescent="0.3">
      <c r="A515" s="350"/>
      <c r="B515" s="350"/>
      <c r="C515" s="350"/>
      <c r="D515" s="350"/>
      <c r="E515" s="173"/>
      <c r="F515" s="173"/>
      <c r="G515" s="173"/>
      <c r="H515" s="173"/>
      <c r="I515" s="173"/>
      <c r="J515" s="173"/>
      <c r="K515" s="173"/>
      <c r="L515" s="173"/>
      <c r="M515" s="173"/>
    </row>
    <row r="516" spans="1:13" x14ac:dyDescent="0.3">
      <c r="A516" s="350"/>
      <c r="B516" s="350"/>
      <c r="C516" s="350"/>
      <c r="D516" s="173"/>
      <c r="E516" s="173"/>
      <c r="F516" s="173"/>
      <c r="G516" s="173"/>
      <c r="H516" s="173"/>
      <c r="I516" s="173"/>
      <c r="J516" s="173"/>
      <c r="K516" s="173"/>
      <c r="L516" s="173"/>
      <c r="M516" s="173"/>
    </row>
    <row r="517" spans="1:13" ht="17.25" customHeight="1" x14ac:dyDescent="0.3">
      <c r="A517" s="173"/>
      <c r="B517" s="173"/>
      <c r="C517" s="173"/>
      <c r="E517" s="173"/>
      <c r="F517" s="173"/>
      <c r="G517" s="173"/>
      <c r="H517" s="173"/>
      <c r="I517" s="173"/>
      <c r="J517" s="173"/>
      <c r="K517" s="173"/>
      <c r="L517" s="173"/>
      <c r="M517" s="173"/>
    </row>
    <row r="518" spans="1:13" x14ac:dyDescent="0.3">
      <c r="A518" s="173"/>
      <c r="B518" s="173"/>
      <c r="C518" s="173"/>
      <c r="E518" s="173"/>
      <c r="F518" s="173"/>
      <c r="G518" s="173"/>
      <c r="H518" s="173"/>
      <c r="I518" s="173"/>
      <c r="J518" s="173"/>
      <c r="K518" s="173"/>
      <c r="L518" s="173"/>
      <c r="M518" s="173"/>
    </row>
    <row r="519" spans="1:13" x14ac:dyDescent="0.3">
      <c r="A519" s="173"/>
      <c r="B519" s="173"/>
      <c r="C519" s="173"/>
      <c r="E519" s="173"/>
      <c r="F519" s="173"/>
      <c r="G519" s="173"/>
      <c r="H519" s="173"/>
      <c r="I519" s="173"/>
      <c r="J519" s="173"/>
      <c r="K519" s="173"/>
      <c r="L519" s="173"/>
      <c r="M519" s="173"/>
    </row>
    <row r="520" spans="1:13" x14ac:dyDescent="0.3">
      <c r="A520" s="173"/>
      <c r="B520" s="173"/>
      <c r="C520" s="173"/>
      <c r="E520" s="173"/>
      <c r="F520" s="173"/>
      <c r="G520" s="173"/>
      <c r="H520" s="173"/>
      <c r="I520" s="173"/>
      <c r="J520" s="173"/>
      <c r="K520" s="173"/>
      <c r="L520" s="173"/>
      <c r="M520" s="173"/>
    </row>
    <row r="521" spans="1:13" x14ac:dyDescent="0.3">
      <c r="A521" s="173"/>
      <c r="B521" s="173"/>
      <c r="C521" s="173"/>
      <c r="E521" s="173"/>
      <c r="F521" s="173"/>
      <c r="G521" s="173"/>
      <c r="H521" s="173"/>
      <c r="I521" s="173"/>
      <c r="J521" s="173"/>
      <c r="K521" s="173"/>
      <c r="L521" s="173"/>
      <c r="M521" s="173"/>
    </row>
    <row r="522" spans="1:13" x14ac:dyDescent="0.3">
      <c r="A522" s="71"/>
      <c r="B522" s="71"/>
      <c r="C522" s="71"/>
      <c r="E522" s="71"/>
      <c r="F522" s="71"/>
      <c r="G522" s="71"/>
      <c r="H522" s="71"/>
      <c r="I522" s="71"/>
      <c r="J522" s="71"/>
      <c r="K522" s="71"/>
      <c r="L522" s="71"/>
      <c r="M522" s="71"/>
    </row>
    <row r="523" spans="1:13" x14ac:dyDescent="0.3">
      <c r="A523" s="71"/>
      <c r="B523" s="71"/>
      <c r="C523" s="71"/>
      <c r="E523" s="71"/>
      <c r="F523" s="71"/>
      <c r="G523" s="71"/>
      <c r="H523" s="71"/>
      <c r="I523" s="71"/>
      <c r="J523" s="71"/>
      <c r="K523" s="71"/>
      <c r="L523" s="71"/>
      <c r="M523" s="71"/>
    </row>
    <row r="524" spans="1:13" x14ac:dyDescent="0.3">
      <c r="A524" s="71"/>
      <c r="B524" s="71"/>
      <c r="C524" s="71"/>
      <c r="D524" s="71"/>
      <c r="E524" s="71"/>
      <c r="F524" s="71"/>
      <c r="G524" s="71"/>
      <c r="H524" s="71"/>
      <c r="I524" s="71"/>
      <c r="J524" s="71"/>
      <c r="K524" s="71"/>
      <c r="L524" s="71"/>
      <c r="M524" s="71"/>
    </row>
    <row r="525" spans="1:13" x14ac:dyDescent="0.3">
      <c r="A525" s="1"/>
      <c r="B525" s="1"/>
      <c r="C525" s="1"/>
      <c r="D525" s="1"/>
      <c r="E525" s="1"/>
      <c r="F525" s="1"/>
      <c r="G525" s="1"/>
      <c r="H525" s="1"/>
      <c r="I525" s="1"/>
      <c r="J525" s="1"/>
    </row>
    <row r="526" spans="1:13" x14ac:dyDescent="0.3">
      <c r="A526" s="1"/>
      <c r="B526" s="1"/>
      <c r="C526" s="1"/>
      <c r="D526" s="1"/>
      <c r="E526" s="1"/>
      <c r="F526" s="1"/>
      <c r="G526" s="1"/>
      <c r="H526" s="1"/>
      <c r="I526" s="1"/>
      <c r="J526" s="1"/>
    </row>
    <row r="527" spans="1:13" x14ac:dyDescent="0.3">
      <c r="A527" s="1"/>
      <c r="B527" s="1"/>
      <c r="C527" s="1"/>
      <c r="D527" s="1"/>
      <c r="E527" s="1"/>
      <c r="F527" s="1"/>
      <c r="G527" s="1"/>
      <c r="H527" s="1"/>
      <c r="I527" s="1"/>
      <c r="J527" s="1"/>
    </row>
    <row r="528" spans="1:13" x14ac:dyDescent="0.3">
      <c r="A528" s="1"/>
      <c r="B528" s="1"/>
      <c r="C528" s="1"/>
      <c r="D528" s="1"/>
      <c r="E528" s="1"/>
      <c r="F528" s="1"/>
      <c r="G528" s="1"/>
      <c r="H528" s="1"/>
      <c r="I528" s="1"/>
      <c r="J528" s="1"/>
    </row>
    <row r="529" spans="1:10" x14ac:dyDescent="0.3">
      <c r="A529" s="1"/>
      <c r="B529" s="1"/>
      <c r="C529" s="1"/>
      <c r="D529" s="1"/>
      <c r="E529" s="1"/>
      <c r="F529" s="1"/>
      <c r="G529" s="1"/>
      <c r="H529" s="1"/>
      <c r="I529" s="1"/>
      <c r="J529" s="1"/>
    </row>
    <row r="530" spans="1:10" x14ac:dyDescent="0.3">
      <c r="A530" s="1"/>
      <c r="B530" s="1"/>
      <c r="C530" s="1"/>
      <c r="D530" s="1"/>
      <c r="E530" s="1"/>
      <c r="F530" s="1"/>
      <c r="G530" s="1"/>
      <c r="H530" s="1"/>
      <c r="I530" s="1"/>
      <c r="J530" s="1"/>
    </row>
  </sheetData>
  <mergeCells count="13">
    <mergeCell ref="D509:D515"/>
    <mergeCell ref="A509:C516"/>
    <mergeCell ref="F2:F4"/>
    <mergeCell ref="A2:A4"/>
    <mergeCell ref="B2:B4"/>
    <mergeCell ref="M2:M4"/>
    <mergeCell ref="H2:H4"/>
    <mergeCell ref="C2:C4"/>
    <mergeCell ref="E2:E4"/>
    <mergeCell ref="L2:L4"/>
    <mergeCell ref="D2:D4"/>
    <mergeCell ref="I2:I4"/>
    <mergeCell ref="J2:J4"/>
  </mergeCells>
  <pageMargins left="0.7" right="0.7" top="0.75" bottom="0.75" header="0.3" footer="0.3"/>
  <pageSetup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35"/>
  <sheetViews>
    <sheetView topLeftCell="A28" workbookViewId="0">
      <selection activeCell="I59" sqref="I59"/>
    </sheetView>
  </sheetViews>
  <sheetFormatPr baseColWidth="10" defaultRowHeight="14.4" x14ac:dyDescent="0.3"/>
  <cols>
    <col min="2" max="2" width="16.33203125" customWidth="1"/>
    <col min="4" max="4" width="10.33203125" customWidth="1"/>
  </cols>
  <sheetData>
    <row r="2" spans="1:2" ht="15" customHeight="1" x14ac:dyDescent="0.3">
      <c r="A2" s="306" t="s">
        <v>1</v>
      </c>
      <c r="B2" s="306" t="s">
        <v>106</v>
      </c>
    </row>
    <row r="3" spans="1:2" ht="15" customHeight="1" x14ac:dyDescent="0.3">
      <c r="A3" s="307"/>
      <c r="B3" s="307"/>
    </row>
    <row r="4" spans="1:2" ht="15.9" customHeight="1" thickBot="1" x14ac:dyDescent="0.35">
      <c r="A4" s="308"/>
      <c r="B4" s="308"/>
    </row>
    <row r="5" spans="1:2" ht="15.9" customHeight="1" thickTop="1" x14ac:dyDescent="0.3">
      <c r="A5" s="24">
        <v>1885</v>
      </c>
      <c r="B5" s="2" t="s">
        <v>0</v>
      </c>
    </row>
    <row r="6" spans="1:2" ht="15.9" customHeight="1" x14ac:dyDescent="0.3">
      <c r="A6" s="24">
        <v>1886</v>
      </c>
      <c r="B6" s="2" t="s">
        <v>0</v>
      </c>
    </row>
    <row r="7" spans="1:2" ht="15.9" customHeight="1" x14ac:dyDescent="0.3">
      <c r="A7" s="24">
        <v>1887</v>
      </c>
      <c r="B7" s="2" t="s">
        <v>0</v>
      </c>
    </row>
    <row r="8" spans="1:2" ht="15.9" customHeight="1" x14ac:dyDescent="0.3">
      <c r="A8" s="24">
        <v>1888</v>
      </c>
      <c r="B8" s="2" t="s">
        <v>0</v>
      </c>
    </row>
    <row r="9" spans="1:2" ht="15.9" customHeight="1" x14ac:dyDescent="0.3">
      <c r="A9" s="24">
        <v>1889</v>
      </c>
      <c r="B9" s="2" t="s">
        <v>0</v>
      </c>
    </row>
    <row r="10" spans="1:2" ht="15.9" customHeight="1" x14ac:dyDescent="0.3">
      <c r="A10" s="24">
        <v>1890</v>
      </c>
      <c r="B10" s="2" t="s">
        <v>0</v>
      </c>
    </row>
    <row r="11" spans="1:2" ht="15.9" customHeight="1" x14ac:dyDescent="0.3">
      <c r="A11" s="24">
        <v>1891</v>
      </c>
      <c r="B11" s="2" t="s">
        <v>0</v>
      </c>
    </row>
    <row r="12" spans="1:2" ht="15.9" customHeight="1" x14ac:dyDescent="0.3">
      <c r="A12" s="24">
        <v>1892</v>
      </c>
      <c r="B12" s="2" t="s">
        <v>0</v>
      </c>
    </row>
    <row r="13" spans="1:2" ht="15.9" customHeight="1" x14ac:dyDescent="0.3">
      <c r="A13" s="24">
        <v>1893</v>
      </c>
      <c r="B13" s="2" t="s">
        <v>0</v>
      </c>
    </row>
    <row r="14" spans="1:2" ht="15.9" customHeight="1" x14ac:dyDescent="0.3">
      <c r="A14" s="24">
        <v>1894</v>
      </c>
      <c r="B14" s="2" t="s">
        <v>0</v>
      </c>
    </row>
    <row r="15" spans="1:2" ht="15.9" customHeight="1" x14ac:dyDescent="0.3">
      <c r="A15" s="24">
        <v>1895</v>
      </c>
      <c r="B15" s="2" t="s">
        <v>0</v>
      </c>
    </row>
    <row r="16" spans="1:2" ht="15.9" customHeight="1" x14ac:dyDescent="0.3">
      <c r="A16" s="24">
        <v>1896</v>
      </c>
      <c r="B16" s="2" t="s">
        <v>0</v>
      </c>
    </row>
    <row r="17" spans="1:2" ht="15.9" customHeight="1" x14ac:dyDescent="0.3">
      <c r="A17" s="24">
        <v>1897</v>
      </c>
      <c r="B17" s="2" t="s">
        <v>0</v>
      </c>
    </row>
    <row r="18" spans="1:2" ht="15.9" customHeight="1" x14ac:dyDescent="0.3">
      <c r="A18" s="24">
        <v>1898</v>
      </c>
      <c r="B18" s="2" t="s">
        <v>0</v>
      </c>
    </row>
    <row r="19" spans="1:2" ht="15.9" customHeight="1" x14ac:dyDescent="0.3">
      <c r="A19" s="24">
        <v>1899</v>
      </c>
      <c r="B19" s="2" t="s">
        <v>0</v>
      </c>
    </row>
    <row r="20" spans="1:2" ht="15.9" customHeight="1" x14ac:dyDescent="0.3">
      <c r="A20" s="24">
        <v>1900</v>
      </c>
      <c r="B20" s="2" t="s">
        <v>0</v>
      </c>
    </row>
    <row r="21" spans="1:2" ht="15.9" customHeight="1" x14ac:dyDescent="0.3">
      <c r="A21" s="24">
        <v>1901</v>
      </c>
      <c r="B21" s="2" t="s">
        <v>0</v>
      </c>
    </row>
    <row r="22" spans="1:2" ht="15.9" customHeight="1" x14ac:dyDescent="0.3">
      <c r="A22" s="24">
        <v>1902</v>
      </c>
      <c r="B22" s="2" t="s">
        <v>0</v>
      </c>
    </row>
    <row r="23" spans="1:2" ht="15.9" customHeight="1" x14ac:dyDescent="0.3">
      <c r="A23" s="24">
        <v>1903</v>
      </c>
      <c r="B23" s="2" t="s">
        <v>0</v>
      </c>
    </row>
    <row r="24" spans="1:2" ht="15.9" customHeight="1" x14ac:dyDescent="0.3">
      <c r="A24" s="24">
        <v>1904</v>
      </c>
      <c r="B24" s="2" t="s">
        <v>0</v>
      </c>
    </row>
    <row r="25" spans="1:2" ht="15.9" customHeight="1" x14ac:dyDescent="0.3">
      <c r="A25" s="24">
        <v>1905</v>
      </c>
      <c r="B25" s="2" t="s">
        <v>0</v>
      </c>
    </row>
    <row r="26" spans="1:2" ht="15.9" customHeight="1" x14ac:dyDescent="0.3">
      <c r="A26" s="24">
        <v>1906</v>
      </c>
      <c r="B26" s="2" t="s">
        <v>0</v>
      </c>
    </row>
    <row r="27" spans="1:2" ht="15.9" customHeight="1" x14ac:dyDescent="0.3">
      <c r="A27" s="24">
        <v>1907</v>
      </c>
      <c r="B27" s="2" t="s">
        <v>0</v>
      </c>
    </row>
    <row r="28" spans="1:2" ht="15.9" customHeight="1" x14ac:dyDescent="0.3">
      <c r="A28" s="24">
        <v>1908</v>
      </c>
      <c r="B28" s="2" t="s">
        <v>0</v>
      </c>
    </row>
    <row r="29" spans="1:2" ht="15.9" customHeight="1" x14ac:dyDescent="0.3">
      <c r="A29" s="24">
        <v>1909</v>
      </c>
      <c r="B29" s="2" t="s">
        <v>0</v>
      </c>
    </row>
    <row r="30" spans="1:2" ht="15.9" customHeight="1" x14ac:dyDescent="0.3">
      <c r="A30" s="24">
        <v>1910</v>
      </c>
      <c r="B30" s="2" t="s">
        <v>0</v>
      </c>
    </row>
    <row r="31" spans="1:2" ht="15.9" customHeight="1" x14ac:dyDescent="0.3">
      <c r="A31" s="24">
        <v>1911</v>
      </c>
      <c r="B31" s="2" t="s">
        <v>0</v>
      </c>
    </row>
    <row r="32" spans="1:2" ht="15.9" customHeight="1" x14ac:dyDescent="0.3">
      <c r="A32" s="24">
        <v>1912</v>
      </c>
      <c r="B32" s="2" t="s">
        <v>0</v>
      </c>
    </row>
    <row r="33" spans="1:8" ht="15.9" customHeight="1" x14ac:dyDescent="0.3">
      <c r="A33" s="24">
        <v>1913</v>
      </c>
      <c r="B33" s="2" t="s">
        <v>0</v>
      </c>
    </row>
    <row r="34" spans="1:8" ht="15.9" customHeight="1" x14ac:dyDescent="0.3">
      <c r="A34" s="24">
        <v>1914</v>
      </c>
      <c r="B34" s="2" t="s">
        <v>0</v>
      </c>
    </row>
    <row r="35" spans="1:8" ht="15.9" customHeight="1" x14ac:dyDescent="0.3">
      <c r="A35" s="24">
        <v>1915</v>
      </c>
      <c r="B35" s="2" t="s">
        <v>0</v>
      </c>
    </row>
    <row r="36" spans="1:8" ht="15.9" customHeight="1" x14ac:dyDescent="0.3">
      <c r="A36" s="24">
        <v>1916</v>
      </c>
      <c r="B36" s="2" t="s">
        <v>0</v>
      </c>
    </row>
    <row r="37" spans="1:8" ht="15.9" customHeight="1" x14ac:dyDescent="0.3">
      <c r="A37" s="24">
        <v>1917</v>
      </c>
      <c r="B37" s="2" t="s">
        <v>0</v>
      </c>
    </row>
    <row r="38" spans="1:8" ht="15.9" customHeight="1" x14ac:dyDescent="0.3">
      <c r="A38" s="24">
        <v>1918</v>
      </c>
      <c r="B38" s="2" t="s">
        <v>0</v>
      </c>
    </row>
    <row r="39" spans="1:8" ht="15.9" customHeight="1" x14ac:dyDescent="0.3">
      <c r="A39" s="24">
        <v>1919</v>
      </c>
      <c r="B39" s="2" t="s">
        <v>0</v>
      </c>
    </row>
    <row r="40" spans="1:8" ht="15.6" x14ac:dyDescent="0.3">
      <c r="A40" s="24">
        <v>1920</v>
      </c>
      <c r="B40" s="2" t="s">
        <v>0</v>
      </c>
    </row>
    <row r="41" spans="1:8" ht="15.6" x14ac:dyDescent="0.3">
      <c r="A41" s="24">
        <v>1921</v>
      </c>
      <c r="B41" s="2" t="s">
        <v>0</v>
      </c>
    </row>
    <row r="42" spans="1:8" ht="15.6" x14ac:dyDescent="0.3">
      <c r="A42" s="24">
        <v>1922</v>
      </c>
      <c r="B42" s="2" t="s">
        <v>0</v>
      </c>
    </row>
    <row r="43" spans="1:8" ht="15.6" x14ac:dyDescent="0.3">
      <c r="A43" s="24">
        <v>1923</v>
      </c>
      <c r="B43" s="2" t="s">
        <v>0</v>
      </c>
      <c r="D43" s="26"/>
      <c r="E43" s="26"/>
      <c r="F43" s="26"/>
      <c r="G43" s="26"/>
      <c r="H43" s="26"/>
    </row>
    <row r="44" spans="1:8" ht="15.6" x14ac:dyDescent="0.3">
      <c r="A44" s="24">
        <v>1924</v>
      </c>
      <c r="B44" s="2" t="s">
        <v>0</v>
      </c>
      <c r="D44" s="22"/>
      <c r="E44" s="22"/>
      <c r="F44" s="22"/>
      <c r="G44" s="22"/>
      <c r="H44" s="22"/>
    </row>
    <row r="45" spans="1:8" ht="15.6" x14ac:dyDescent="0.3">
      <c r="A45" s="24">
        <v>1925</v>
      </c>
      <c r="B45" s="2" t="s">
        <v>0</v>
      </c>
    </row>
    <row r="46" spans="1:8" ht="15.6" x14ac:dyDescent="0.3">
      <c r="A46" s="24">
        <v>1926</v>
      </c>
      <c r="B46" s="2" t="s">
        <v>0</v>
      </c>
    </row>
    <row r="47" spans="1:8" ht="15.6" x14ac:dyDescent="0.3">
      <c r="A47" s="24">
        <v>1927</v>
      </c>
      <c r="B47" s="2" t="s">
        <v>0</v>
      </c>
    </row>
    <row r="48" spans="1:8" ht="15.6" x14ac:dyDescent="0.3">
      <c r="A48" s="24">
        <v>1928</v>
      </c>
      <c r="B48" s="2" t="s">
        <v>0</v>
      </c>
    </row>
    <row r="49" spans="1:3" ht="15.6" x14ac:dyDescent="0.3">
      <c r="A49" s="24">
        <v>1929</v>
      </c>
      <c r="B49" s="169">
        <v>0.70201999999999998</v>
      </c>
      <c r="C49" s="23"/>
    </row>
    <row r="50" spans="1:3" ht="15.6" x14ac:dyDescent="0.3">
      <c r="A50" s="24">
        <v>1930</v>
      </c>
      <c r="B50" s="169">
        <v>0.80078000000000005</v>
      </c>
      <c r="C50" s="23"/>
    </row>
    <row r="51" spans="1:3" ht="15.6" x14ac:dyDescent="0.3">
      <c r="A51" s="24">
        <v>1931</v>
      </c>
      <c r="B51" s="169">
        <v>-0.59697</v>
      </c>
      <c r="C51" s="23"/>
    </row>
    <row r="52" spans="1:3" ht="15.6" x14ac:dyDescent="0.3">
      <c r="A52" s="24">
        <v>1932</v>
      </c>
      <c r="B52" s="169">
        <v>-4.5949400000000002</v>
      </c>
      <c r="C52" s="23"/>
    </row>
    <row r="53" spans="1:3" ht="15.6" x14ac:dyDescent="0.3">
      <c r="A53" s="24">
        <v>1933</v>
      </c>
      <c r="B53" s="169">
        <v>-4.5526099999999996</v>
      </c>
      <c r="C53" s="23"/>
    </row>
    <row r="54" spans="1:3" ht="15.6" x14ac:dyDescent="0.3">
      <c r="A54" s="24">
        <v>1934</v>
      </c>
      <c r="B54" s="169">
        <v>-5.3682600000000003</v>
      </c>
      <c r="C54" s="23"/>
    </row>
    <row r="55" spans="1:3" ht="15.6" x14ac:dyDescent="0.3">
      <c r="A55" s="24">
        <v>1935</v>
      </c>
      <c r="B55" s="169">
        <v>-3.7755399999999999</v>
      </c>
      <c r="C55" s="23"/>
    </row>
    <row r="56" spans="1:3" ht="15.6" x14ac:dyDescent="0.3">
      <c r="A56" s="24">
        <v>1936</v>
      </c>
      <c r="B56" s="169">
        <v>-5.0736800000000004</v>
      </c>
      <c r="C56" s="23"/>
    </row>
    <row r="57" spans="1:3" ht="15.6" x14ac:dyDescent="0.3">
      <c r="A57" s="24">
        <v>1937</v>
      </c>
      <c r="B57" s="169">
        <v>-2.35799</v>
      </c>
      <c r="C57" s="23"/>
    </row>
    <row r="58" spans="1:3" ht="15.6" x14ac:dyDescent="0.3">
      <c r="A58" s="24">
        <v>1938</v>
      </c>
      <c r="B58" s="169">
        <v>-0.10188999999999999</v>
      </c>
      <c r="C58" s="23"/>
    </row>
    <row r="59" spans="1:3" ht="15.6" x14ac:dyDescent="0.3">
      <c r="A59" s="24">
        <v>1939</v>
      </c>
      <c r="B59" s="169">
        <v>-3.0459000000000001</v>
      </c>
      <c r="C59" s="23"/>
    </row>
    <row r="60" spans="1:3" ht="15.6" x14ac:dyDescent="0.3">
      <c r="A60" s="24">
        <v>1940</v>
      </c>
      <c r="B60" s="169">
        <v>-2.8377300000000001</v>
      </c>
      <c r="C60" s="23"/>
    </row>
    <row r="61" spans="1:3" ht="15.6" x14ac:dyDescent="0.3">
      <c r="A61" s="24">
        <v>1941</v>
      </c>
      <c r="B61" s="169">
        <v>-3.8210799999999998</v>
      </c>
      <c r="C61" s="23"/>
    </row>
    <row r="62" spans="1:3" ht="15.6" x14ac:dyDescent="0.3">
      <c r="A62" s="24">
        <v>1942</v>
      </c>
      <c r="B62" s="169">
        <v>-12.35478</v>
      </c>
      <c r="C62" s="23"/>
    </row>
    <row r="63" spans="1:3" ht="15.6" x14ac:dyDescent="0.3">
      <c r="A63" s="24">
        <v>1943</v>
      </c>
      <c r="B63" s="169">
        <v>-26.862780000000001</v>
      </c>
      <c r="C63" s="23"/>
    </row>
    <row r="64" spans="1:3" ht="15.6" x14ac:dyDescent="0.3">
      <c r="A64" s="24">
        <v>1944</v>
      </c>
      <c r="B64" s="169">
        <v>-21.18852</v>
      </c>
      <c r="C64" s="23"/>
    </row>
    <row r="65" spans="1:3" ht="15.6" x14ac:dyDescent="0.3">
      <c r="A65" s="24">
        <v>1945</v>
      </c>
      <c r="B65" s="169">
        <v>-20.85594</v>
      </c>
      <c r="C65" s="23"/>
    </row>
    <row r="66" spans="1:3" ht="15.6" x14ac:dyDescent="0.3">
      <c r="A66" s="24">
        <v>1946</v>
      </c>
      <c r="B66" s="169">
        <v>-7.0037599999999998</v>
      </c>
      <c r="C66" s="23"/>
    </row>
    <row r="67" spans="1:3" ht="15.6" x14ac:dyDescent="0.3">
      <c r="A67" s="24">
        <v>1947</v>
      </c>
      <c r="B67" s="169">
        <v>1.6096699999999999</v>
      </c>
      <c r="C67" s="23"/>
    </row>
    <row r="68" spans="1:3" ht="15.6" x14ac:dyDescent="0.3">
      <c r="A68" s="24">
        <v>1948</v>
      </c>
      <c r="B68" s="169">
        <v>4.2977699999999999</v>
      </c>
      <c r="C68" s="23"/>
    </row>
    <row r="69" spans="1:3" ht="15.6" x14ac:dyDescent="0.3">
      <c r="A69" s="24">
        <v>1949</v>
      </c>
      <c r="B69" s="169">
        <v>0.21285999999999999</v>
      </c>
      <c r="C69" s="23"/>
    </row>
    <row r="70" spans="1:3" ht="15.6" x14ac:dyDescent="0.3">
      <c r="A70" s="24">
        <v>1950</v>
      </c>
      <c r="B70" s="169">
        <v>-1.04027</v>
      </c>
      <c r="C70" s="23"/>
    </row>
    <row r="71" spans="1:3" ht="15.6" x14ac:dyDescent="0.3">
      <c r="A71" s="24">
        <v>1951</v>
      </c>
      <c r="B71" s="169">
        <v>1.7589399999999999</v>
      </c>
      <c r="C71" s="23"/>
    </row>
    <row r="72" spans="1:3" ht="15.6" x14ac:dyDescent="0.3">
      <c r="A72" s="24">
        <v>1952</v>
      </c>
      <c r="B72" s="169">
        <v>-0.41350999999999999</v>
      </c>
      <c r="C72" s="23"/>
    </row>
    <row r="73" spans="1:3" ht="15.6" x14ac:dyDescent="0.3">
      <c r="A73" s="24">
        <v>1953</v>
      </c>
      <c r="B73" s="169">
        <v>-1.66822</v>
      </c>
      <c r="C73" s="23"/>
    </row>
    <row r="74" spans="1:3" ht="15.6" x14ac:dyDescent="0.3">
      <c r="A74" s="24">
        <v>1954</v>
      </c>
      <c r="B74" s="169">
        <v>-0.29548000000000002</v>
      </c>
      <c r="C74" s="23"/>
    </row>
    <row r="75" spans="1:3" ht="15.6" x14ac:dyDescent="0.3">
      <c r="A75" s="24">
        <v>1955</v>
      </c>
      <c r="B75" s="169">
        <v>-0.70343999999999995</v>
      </c>
      <c r="C75" s="23"/>
    </row>
    <row r="76" spans="1:3" ht="15.6" x14ac:dyDescent="0.3">
      <c r="A76" s="24">
        <v>1956</v>
      </c>
      <c r="B76" s="169">
        <v>0.87836999999999998</v>
      </c>
      <c r="C76" s="23"/>
    </row>
    <row r="77" spans="1:3" ht="15.6" x14ac:dyDescent="0.3">
      <c r="A77" s="24">
        <v>1957</v>
      </c>
      <c r="B77" s="169">
        <v>0.71977000000000002</v>
      </c>
      <c r="C77" s="23"/>
    </row>
    <row r="78" spans="1:3" ht="15.6" x14ac:dyDescent="0.3">
      <c r="A78" s="24">
        <v>1958</v>
      </c>
      <c r="B78" s="169">
        <v>-0.57540000000000002</v>
      </c>
      <c r="C78" s="23"/>
    </row>
    <row r="79" spans="1:3" ht="15.6" x14ac:dyDescent="0.3">
      <c r="A79" s="24">
        <v>1959</v>
      </c>
      <c r="B79" s="169">
        <v>-2.46313</v>
      </c>
      <c r="C79" s="23"/>
    </row>
    <row r="80" spans="1:3" ht="15.6" x14ac:dyDescent="0.3">
      <c r="A80" s="24">
        <v>1960</v>
      </c>
      <c r="B80" s="169">
        <v>5.5500000000000001E-2</v>
      </c>
      <c r="C80" s="23"/>
    </row>
    <row r="81" spans="1:3" ht="15.6" x14ac:dyDescent="0.3">
      <c r="A81" s="24">
        <v>1961</v>
      </c>
      <c r="B81" s="169">
        <v>-0.59319999999999995</v>
      </c>
      <c r="C81" s="23"/>
    </row>
    <row r="82" spans="1:3" ht="15.6" x14ac:dyDescent="0.3">
      <c r="A82" s="24">
        <v>1962</v>
      </c>
      <c r="B82" s="169">
        <v>-1.18327</v>
      </c>
      <c r="C82" s="23"/>
    </row>
    <row r="83" spans="1:3" ht="15.6" x14ac:dyDescent="0.3">
      <c r="A83" s="24">
        <v>1963</v>
      </c>
      <c r="B83" s="169">
        <v>-0.74609999999999999</v>
      </c>
      <c r="C83" s="23"/>
    </row>
    <row r="84" spans="1:3" ht="15.6" x14ac:dyDescent="0.3">
      <c r="A84" s="24">
        <v>1964</v>
      </c>
      <c r="B84" s="169">
        <v>-0.86417999999999995</v>
      </c>
      <c r="C84" s="23"/>
    </row>
    <row r="85" spans="1:3" ht="15.6" x14ac:dyDescent="0.3">
      <c r="A85" s="24">
        <v>1965</v>
      </c>
      <c r="B85" s="169">
        <v>-0.19009000000000001</v>
      </c>
      <c r="C85" s="23"/>
    </row>
    <row r="86" spans="1:3" ht="15.6" x14ac:dyDescent="0.3">
      <c r="A86" s="24">
        <v>1966</v>
      </c>
      <c r="B86" s="169">
        <v>-0.45462999999999998</v>
      </c>
      <c r="C86" s="23"/>
    </row>
    <row r="87" spans="1:3" ht="15.6" x14ac:dyDescent="0.3">
      <c r="A87" s="24">
        <v>1967</v>
      </c>
      <c r="B87" s="169">
        <v>-1.00505</v>
      </c>
      <c r="C87" s="23"/>
    </row>
    <row r="88" spans="1:3" ht="15.6" x14ac:dyDescent="0.3">
      <c r="A88" s="24">
        <v>1968</v>
      </c>
      <c r="B88" s="169">
        <v>-2.6748500000000002</v>
      </c>
      <c r="C88" s="23"/>
    </row>
    <row r="89" spans="1:3" ht="15.6" x14ac:dyDescent="0.3">
      <c r="A89" s="24">
        <v>1969</v>
      </c>
      <c r="B89" s="169">
        <v>0.31858999999999998</v>
      </c>
      <c r="C89" s="23"/>
    </row>
    <row r="90" spans="1:3" ht="15.6" x14ac:dyDescent="0.3">
      <c r="A90" s="24">
        <v>1970</v>
      </c>
      <c r="B90" s="169">
        <v>-0.26479000000000003</v>
      </c>
      <c r="C90" s="23"/>
    </row>
    <row r="91" spans="1:3" ht="15.6" x14ac:dyDescent="0.3">
      <c r="A91" s="24">
        <v>1971</v>
      </c>
      <c r="B91" s="169">
        <v>-1.9773400000000001</v>
      </c>
      <c r="C91" s="23"/>
    </row>
    <row r="92" spans="1:3" ht="15.6" x14ac:dyDescent="0.3">
      <c r="A92" s="24">
        <v>1972</v>
      </c>
      <c r="B92" s="169">
        <v>-1.8272900000000001</v>
      </c>
      <c r="C92" s="23"/>
    </row>
    <row r="93" spans="1:3" ht="15.6" x14ac:dyDescent="0.3">
      <c r="A93" s="24">
        <v>1973</v>
      </c>
      <c r="B93" s="169">
        <v>-1.0459000000000001</v>
      </c>
      <c r="C93" s="23"/>
    </row>
    <row r="94" spans="1:3" ht="15.6" x14ac:dyDescent="0.3">
      <c r="A94" s="24">
        <v>1974</v>
      </c>
      <c r="B94" s="169">
        <v>-0.39701999999999998</v>
      </c>
      <c r="C94" s="23"/>
    </row>
    <row r="95" spans="1:3" ht="15.6" x14ac:dyDescent="0.3">
      <c r="A95" s="24">
        <v>1975</v>
      </c>
      <c r="B95" s="169">
        <v>-3.1599400000000002</v>
      </c>
      <c r="C95" s="23"/>
    </row>
    <row r="96" spans="1:3" ht="15.6" x14ac:dyDescent="0.3">
      <c r="A96" s="24">
        <v>1976</v>
      </c>
      <c r="B96" s="169">
        <v>-3.9357099999999998</v>
      </c>
      <c r="C96" s="23"/>
    </row>
    <row r="97" spans="1:3" ht="15.6" x14ac:dyDescent="0.3">
      <c r="A97" s="24">
        <v>1977</v>
      </c>
      <c r="B97" s="169">
        <v>-2.5775000000000001</v>
      </c>
      <c r="C97" s="23"/>
    </row>
    <row r="98" spans="1:3" ht="15.6" x14ac:dyDescent="0.3">
      <c r="A98" s="24">
        <v>1978</v>
      </c>
      <c r="B98" s="169">
        <v>-2.5167999999999999</v>
      </c>
      <c r="C98" s="23"/>
    </row>
    <row r="99" spans="1:3" ht="15.6" x14ac:dyDescent="0.3">
      <c r="A99" s="24">
        <v>1979</v>
      </c>
      <c r="B99" s="169">
        <v>-1.55009</v>
      </c>
      <c r="C99" s="23"/>
    </row>
    <row r="100" spans="1:3" ht="15.6" x14ac:dyDescent="0.3">
      <c r="A100" s="24">
        <v>1980</v>
      </c>
      <c r="B100" s="169">
        <v>-2.5838999999999999</v>
      </c>
      <c r="C100" s="23"/>
    </row>
    <row r="101" spans="1:3" ht="15.6" x14ac:dyDescent="0.3">
      <c r="A101" s="24">
        <v>1981</v>
      </c>
      <c r="B101" s="169">
        <v>-2.4623300000000001</v>
      </c>
      <c r="C101" s="23"/>
    </row>
    <row r="102" spans="1:3" ht="15.6" x14ac:dyDescent="0.3">
      <c r="A102" s="24">
        <v>1982</v>
      </c>
      <c r="B102" s="169">
        <v>-3.8273000000000001</v>
      </c>
      <c r="C102" s="23"/>
    </row>
    <row r="103" spans="1:3" ht="15.6" x14ac:dyDescent="0.3">
      <c r="A103" s="24">
        <v>1983</v>
      </c>
      <c r="B103" s="169">
        <v>-5.71821</v>
      </c>
      <c r="C103" s="23"/>
    </row>
    <row r="104" spans="1:3" ht="15.6" x14ac:dyDescent="0.3">
      <c r="A104" s="24">
        <v>1984</v>
      </c>
      <c r="B104" s="169">
        <v>-4.5910000000000002</v>
      </c>
      <c r="C104" s="23"/>
    </row>
    <row r="105" spans="1:3" ht="15.6" x14ac:dyDescent="0.3">
      <c r="A105" s="24">
        <v>1985</v>
      </c>
      <c r="B105" s="169">
        <v>-4.8930400000000001</v>
      </c>
      <c r="C105" s="23"/>
    </row>
    <row r="106" spans="1:3" ht="15.6" x14ac:dyDescent="0.3">
      <c r="A106" s="24">
        <v>1986</v>
      </c>
      <c r="B106" s="169">
        <v>-4.8306699999999996</v>
      </c>
      <c r="C106" s="23"/>
    </row>
    <row r="107" spans="1:3" ht="15.6" x14ac:dyDescent="0.3">
      <c r="A107" s="24">
        <v>1987</v>
      </c>
      <c r="B107" s="169">
        <v>-3.0838999999999999</v>
      </c>
      <c r="C107" s="23"/>
    </row>
    <row r="108" spans="1:3" ht="15.6" x14ac:dyDescent="0.3">
      <c r="A108" s="24">
        <v>1988</v>
      </c>
      <c r="B108" s="169">
        <v>-2.9634299999999998</v>
      </c>
      <c r="C108" s="23"/>
    </row>
    <row r="109" spans="1:3" ht="15.6" x14ac:dyDescent="0.3">
      <c r="A109" s="24">
        <v>1989</v>
      </c>
      <c r="B109" s="169">
        <v>-2.7056100000000001</v>
      </c>
      <c r="C109" s="23"/>
    </row>
    <row r="110" spans="1:3" ht="15.6" x14ac:dyDescent="0.3">
      <c r="A110" s="24">
        <v>1990</v>
      </c>
      <c r="B110" s="169">
        <v>-3.7067000000000001</v>
      </c>
      <c r="C110" s="23"/>
    </row>
    <row r="111" spans="1:3" ht="15.6" x14ac:dyDescent="0.3">
      <c r="A111" s="24">
        <v>1991</v>
      </c>
      <c r="B111" s="169">
        <v>-4.3720699999999999</v>
      </c>
      <c r="C111" s="23"/>
    </row>
    <row r="112" spans="1:3" ht="15.6" x14ac:dyDescent="0.3">
      <c r="A112" s="24">
        <v>1992</v>
      </c>
      <c r="B112" s="169">
        <v>-4.4525499999999996</v>
      </c>
      <c r="C112" s="23"/>
    </row>
    <row r="113" spans="1:3" ht="15.6" x14ac:dyDescent="0.3">
      <c r="A113" s="24">
        <v>1993</v>
      </c>
      <c r="B113" s="169">
        <v>-3.7187299999999999</v>
      </c>
      <c r="C113" s="23"/>
    </row>
    <row r="114" spans="1:3" ht="15.6" x14ac:dyDescent="0.3">
      <c r="A114" s="24">
        <v>1994</v>
      </c>
      <c r="B114" s="169">
        <v>-2.7882500000000001</v>
      </c>
      <c r="C114" s="23"/>
    </row>
    <row r="115" spans="1:3" ht="15.6" x14ac:dyDescent="0.3">
      <c r="A115" s="24">
        <v>1995</v>
      </c>
      <c r="B115" s="169">
        <v>-2.1460400000000002</v>
      </c>
      <c r="C115" s="23"/>
    </row>
    <row r="116" spans="1:3" ht="15.6" x14ac:dyDescent="0.3">
      <c r="A116" s="24">
        <v>1996</v>
      </c>
      <c r="B116" s="169">
        <v>-1.3307199999999999</v>
      </c>
      <c r="C116" s="23"/>
    </row>
    <row r="117" spans="1:3" ht="15.6" x14ac:dyDescent="0.3">
      <c r="A117" s="24">
        <v>1997</v>
      </c>
      <c r="B117" s="169">
        <v>-0.25513000000000002</v>
      </c>
      <c r="C117" s="23"/>
    </row>
    <row r="118" spans="1:3" ht="15.6" x14ac:dyDescent="0.3">
      <c r="A118" s="24">
        <v>1998</v>
      </c>
      <c r="B118" s="169">
        <v>0.76432999999999995</v>
      </c>
      <c r="C118" s="23"/>
    </row>
    <row r="119" spans="1:3" ht="15.6" x14ac:dyDescent="0.3">
      <c r="A119" s="24">
        <v>1999</v>
      </c>
      <c r="B119" s="169">
        <v>1.3042</v>
      </c>
      <c r="C119" s="23"/>
    </row>
    <row r="120" spans="1:3" ht="15.6" x14ac:dyDescent="0.3">
      <c r="A120" s="24">
        <v>2000</v>
      </c>
      <c r="B120" s="169">
        <v>2.3045800000000001</v>
      </c>
      <c r="C120" s="23"/>
    </row>
    <row r="121" spans="1:3" ht="15.6" x14ac:dyDescent="0.3">
      <c r="A121" s="24">
        <v>2001</v>
      </c>
      <c r="B121" s="169">
        <v>1.21184</v>
      </c>
      <c r="C121" s="23"/>
    </row>
    <row r="122" spans="1:3" ht="15.6" x14ac:dyDescent="0.3">
      <c r="A122" s="24">
        <v>2002</v>
      </c>
      <c r="B122" s="169">
        <v>-1.44347</v>
      </c>
      <c r="C122" s="23"/>
    </row>
    <row r="123" spans="1:3" ht="15.6" x14ac:dyDescent="0.3">
      <c r="A123" s="24">
        <v>2003</v>
      </c>
      <c r="B123" s="169">
        <v>-3.29583</v>
      </c>
      <c r="C123" s="23"/>
    </row>
    <row r="124" spans="1:3" ht="15.6" x14ac:dyDescent="0.3">
      <c r="A124" s="24">
        <v>2004</v>
      </c>
      <c r="B124" s="169">
        <v>-3.37825</v>
      </c>
      <c r="C124" s="23"/>
    </row>
    <row r="125" spans="1:3" ht="15.6" x14ac:dyDescent="0.3">
      <c r="A125" s="24">
        <v>2005</v>
      </c>
      <c r="B125" s="169">
        <v>-2.4414500000000001</v>
      </c>
      <c r="C125" s="23"/>
    </row>
    <row r="126" spans="1:3" ht="15.6" x14ac:dyDescent="0.3">
      <c r="A126" s="24">
        <v>2006</v>
      </c>
      <c r="B126" s="169">
        <v>-1.7963800000000001</v>
      </c>
      <c r="C126" s="23"/>
    </row>
    <row r="127" spans="1:3" ht="15.6" x14ac:dyDescent="0.3">
      <c r="A127" s="24">
        <v>2007</v>
      </c>
      <c r="B127" s="169">
        <v>-1.11026</v>
      </c>
      <c r="C127" s="23"/>
    </row>
    <row r="128" spans="1:3" ht="15.6" x14ac:dyDescent="0.3">
      <c r="A128" s="24">
        <v>2008</v>
      </c>
      <c r="B128" s="169">
        <v>-3.1046499999999999</v>
      </c>
      <c r="C128" s="23"/>
    </row>
    <row r="129" spans="1:3" ht="15.6" x14ac:dyDescent="0.3">
      <c r="A129" s="24">
        <v>2009</v>
      </c>
      <c r="B129" s="169">
        <v>-9.7574400000000008</v>
      </c>
      <c r="C129" s="23"/>
    </row>
    <row r="130" spans="1:3" ht="15.6" x14ac:dyDescent="0.3">
      <c r="A130" s="170">
        <v>2010</v>
      </c>
      <c r="B130" s="171">
        <v>-8.60107</v>
      </c>
      <c r="C130" s="23"/>
    </row>
    <row r="131" spans="1:3" ht="15.6" x14ac:dyDescent="0.3">
      <c r="A131" s="24"/>
      <c r="B131" s="25"/>
    </row>
    <row r="132" spans="1:3" ht="15" customHeight="1" x14ac:dyDescent="0.3">
      <c r="A132" s="352" t="s">
        <v>372</v>
      </c>
      <c r="B132" s="353"/>
      <c r="C132" s="354"/>
    </row>
    <row r="133" spans="1:3" ht="15" customHeight="1" x14ac:dyDescent="0.3">
      <c r="A133" s="355"/>
      <c r="B133" s="356"/>
      <c r="C133" s="357"/>
    </row>
    <row r="134" spans="1:3" ht="15" customHeight="1" x14ac:dyDescent="0.3">
      <c r="A134" s="355"/>
      <c r="B134" s="356"/>
      <c r="C134" s="357"/>
    </row>
    <row r="135" spans="1:3" x14ac:dyDescent="0.3">
      <c r="A135" s="358"/>
      <c r="B135" s="359"/>
      <c r="C135" s="360"/>
    </row>
  </sheetData>
  <mergeCells count="3">
    <mergeCell ref="B2:B4"/>
    <mergeCell ref="A2:A4"/>
    <mergeCell ref="A132:C135"/>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20"/>
  <sheetViews>
    <sheetView topLeftCell="A37" workbookViewId="0">
      <selection activeCell="H12" sqref="H12"/>
    </sheetView>
  </sheetViews>
  <sheetFormatPr baseColWidth="10" defaultRowHeight="14.4" x14ac:dyDescent="0.3"/>
  <cols>
    <col min="7" max="7" width="5.44140625" customWidth="1"/>
    <col min="9" max="9" width="24.6640625" customWidth="1"/>
  </cols>
  <sheetData>
    <row r="1" spans="1:15" ht="15.6" x14ac:dyDescent="0.3">
      <c r="A1" s="239" t="s">
        <v>97</v>
      </c>
      <c r="B1" s="34"/>
      <c r="C1" s="34"/>
      <c r="D1" s="34"/>
      <c r="E1" s="34"/>
      <c r="F1" s="34"/>
      <c r="G1" s="9"/>
      <c r="H1" s="8" t="s">
        <v>8</v>
      </c>
    </row>
    <row r="2" spans="1:15" ht="12.75" customHeight="1" x14ac:dyDescent="0.3">
      <c r="A2" s="363" t="s">
        <v>334</v>
      </c>
      <c r="B2" s="362"/>
      <c r="C2" s="362"/>
      <c r="D2" s="261"/>
      <c r="E2" s="362"/>
      <c r="F2" s="362"/>
      <c r="G2" s="9"/>
      <c r="H2" s="8" t="s">
        <v>9</v>
      </c>
    </row>
    <row r="3" spans="1:15" ht="13.5" customHeight="1" x14ac:dyDescent="0.3">
      <c r="A3" s="363"/>
      <c r="B3" s="365" t="s">
        <v>100</v>
      </c>
      <c r="C3" s="365"/>
      <c r="D3" s="262"/>
      <c r="E3" s="365" t="s">
        <v>101</v>
      </c>
      <c r="F3" s="365"/>
      <c r="G3" s="71"/>
      <c r="H3" s="8" t="s">
        <v>10</v>
      </c>
      <c r="L3" s="8"/>
      <c r="M3" s="59"/>
    </row>
    <row r="4" spans="1:15" ht="15" customHeight="1" thickBot="1" x14ac:dyDescent="0.35">
      <c r="A4" s="364"/>
      <c r="B4" s="238" t="s">
        <v>102</v>
      </c>
      <c r="C4" s="238" t="s">
        <v>103</v>
      </c>
      <c r="D4" s="238"/>
      <c r="E4" s="238" t="s">
        <v>102</v>
      </c>
      <c r="F4" s="238" t="s">
        <v>103</v>
      </c>
      <c r="G4" s="71"/>
      <c r="H4" s="8" t="s">
        <v>94</v>
      </c>
      <c r="L4" s="8"/>
      <c r="M4" s="59"/>
    </row>
    <row r="5" spans="1:15" ht="16.2" thickTop="1" x14ac:dyDescent="0.3">
      <c r="A5" s="94" t="s">
        <v>406</v>
      </c>
      <c r="G5" s="68"/>
      <c r="H5" s="8" t="s">
        <v>11</v>
      </c>
      <c r="L5" s="8"/>
      <c r="M5" s="59"/>
    </row>
    <row r="6" spans="1:15" ht="15.6" x14ac:dyDescent="0.3">
      <c r="A6" s="94" t="s">
        <v>407</v>
      </c>
      <c r="G6" s="9"/>
      <c r="H6" s="8" t="s">
        <v>12</v>
      </c>
      <c r="L6" s="8"/>
      <c r="M6" s="59"/>
    </row>
    <row r="7" spans="1:15" ht="15.6" x14ac:dyDescent="0.3">
      <c r="A7" s="94" t="s">
        <v>392</v>
      </c>
      <c r="B7" s="236" t="s">
        <v>0</v>
      </c>
      <c r="C7" s="236" t="s">
        <v>0</v>
      </c>
      <c r="D7" s="236"/>
      <c r="E7" s="236" t="s">
        <v>0</v>
      </c>
      <c r="F7" s="236" t="s">
        <v>0</v>
      </c>
      <c r="G7" s="9"/>
      <c r="H7" s="361" t="s">
        <v>397</v>
      </c>
      <c r="I7" s="361"/>
      <c r="J7" s="361"/>
      <c r="L7" s="8"/>
      <c r="M7" s="59"/>
    </row>
    <row r="8" spans="1:15" ht="15.6" x14ac:dyDescent="0.3">
      <c r="A8" s="94" t="s">
        <v>408</v>
      </c>
      <c r="B8" s="236" t="s">
        <v>0</v>
      </c>
      <c r="C8" s="236" t="s">
        <v>0</v>
      </c>
      <c r="D8" s="236"/>
      <c r="E8" s="236" t="s">
        <v>0</v>
      </c>
      <c r="F8" s="236" t="s">
        <v>0</v>
      </c>
      <c r="G8" s="9"/>
      <c r="H8" s="361"/>
      <c r="I8" s="361"/>
      <c r="J8" s="361"/>
      <c r="L8" s="8"/>
      <c r="M8" s="59"/>
    </row>
    <row r="9" spans="1:15" ht="15.75" customHeight="1" x14ac:dyDescent="0.3">
      <c r="A9" s="94" t="s">
        <v>409</v>
      </c>
      <c r="B9" s="236" t="s">
        <v>0</v>
      </c>
      <c r="C9" s="236" t="s">
        <v>0</v>
      </c>
      <c r="D9" s="236"/>
      <c r="E9" s="236" t="s">
        <v>0</v>
      </c>
      <c r="F9" s="236" t="s">
        <v>0</v>
      </c>
      <c r="G9" s="9"/>
      <c r="H9" s="361"/>
      <c r="I9" s="361"/>
      <c r="J9" s="361"/>
      <c r="L9" s="8"/>
      <c r="M9" s="59"/>
      <c r="N9" s="59"/>
      <c r="O9" s="59"/>
    </row>
    <row r="10" spans="1:15" ht="15.6" x14ac:dyDescent="0.3">
      <c r="A10" s="94" t="s">
        <v>393</v>
      </c>
      <c r="B10" s="236" t="s">
        <v>0</v>
      </c>
      <c r="C10" s="236" t="s">
        <v>0</v>
      </c>
      <c r="D10" s="236"/>
      <c r="E10" s="236" t="s">
        <v>0</v>
      </c>
      <c r="F10" s="236" t="s">
        <v>0</v>
      </c>
      <c r="G10" s="9"/>
      <c r="K10" s="59"/>
      <c r="O10" s="59"/>
    </row>
    <row r="11" spans="1:15" ht="15.75" customHeight="1" x14ac:dyDescent="0.3">
      <c r="A11" s="94" t="s">
        <v>410</v>
      </c>
      <c r="B11" s="236" t="s">
        <v>0</v>
      </c>
      <c r="C11" s="236" t="s">
        <v>0</v>
      </c>
      <c r="D11" s="236"/>
      <c r="E11" s="236" t="s">
        <v>0</v>
      </c>
      <c r="F11" s="236" t="s">
        <v>0</v>
      </c>
      <c r="G11" s="9"/>
      <c r="H11" s="81"/>
      <c r="I11" s="82" t="s">
        <v>110</v>
      </c>
      <c r="J11" s="81" t="s">
        <v>111</v>
      </c>
      <c r="K11" s="59"/>
      <c r="O11" s="59"/>
    </row>
    <row r="12" spans="1:15" ht="15.6" x14ac:dyDescent="0.3">
      <c r="A12" s="94" t="s">
        <v>411</v>
      </c>
      <c r="B12" s="236" t="s">
        <v>0</v>
      </c>
      <c r="C12" s="236" t="s">
        <v>0</v>
      </c>
      <c r="D12" s="236"/>
      <c r="E12" s="236" t="s">
        <v>0</v>
      </c>
      <c r="F12" s="236" t="s">
        <v>0</v>
      </c>
      <c r="G12" s="9"/>
      <c r="H12" s="27">
        <v>1833</v>
      </c>
      <c r="I12" s="65">
        <v>1.2969999999999999</v>
      </c>
      <c r="J12" s="59"/>
      <c r="K12" s="59"/>
      <c r="O12" s="59"/>
    </row>
    <row r="13" spans="1:15" ht="15.6" x14ac:dyDescent="0.3">
      <c r="A13" s="94" t="s">
        <v>133</v>
      </c>
      <c r="B13" s="236" t="s">
        <v>0</v>
      </c>
      <c r="C13" s="236" t="s">
        <v>0</v>
      </c>
      <c r="D13" s="236"/>
      <c r="E13" s="236" t="s">
        <v>0</v>
      </c>
      <c r="F13" s="236" t="s">
        <v>0</v>
      </c>
      <c r="G13" s="9"/>
      <c r="H13" s="3">
        <v>1834</v>
      </c>
      <c r="I13" s="65">
        <v>1.3129999999999999</v>
      </c>
      <c r="J13" s="66">
        <f>((I13/I12)-1)*100</f>
        <v>1.2336160370084892</v>
      </c>
      <c r="K13" s="59"/>
      <c r="O13" s="59"/>
    </row>
    <row r="14" spans="1:15" ht="15.75" customHeight="1" x14ac:dyDescent="0.3">
      <c r="A14" s="94" t="s">
        <v>134</v>
      </c>
      <c r="B14" s="236" t="s">
        <v>0</v>
      </c>
      <c r="C14" s="236" t="s">
        <v>0</v>
      </c>
      <c r="D14" s="236"/>
      <c r="E14" s="236" t="s">
        <v>0</v>
      </c>
      <c r="F14" s="236" t="s">
        <v>0</v>
      </c>
      <c r="G14" s="9"/>
      <c r="H14" s="27">
        <v>1835</v>
      </c>
      <c r="I14" s="65">
        <v>1.3080000000000001</v>
      </c>
      <c r="J14" s="66">
        <f t="shared" ref="J14:J76" si="0">((I14/I13)-1)*100</f>
        <v>-0.38080731150037517</v>
      </c>
      <c r="O14" s="59"/>
    </row>
    <row r="15" spans="1:15" ht="15.6" x14ac:dyDescent="0.3">
      <c r="A15" s="94" t="s">
        <v>135</v>
      </c>
      <c r="B15" s="236" t="s">
        <v>0</v>
      </c>
      <c r="C15" s="236" t="s">
        <v>0</v>
      </c>
      <c r="D15" s="236"/>
      <c r="E15" s="236" t="s">
        <v>0</v>
      </c>
      <c r="F15" s="236" t="s">
        <v>0</v>
      </c>
      <c r="G15" s="9"/>
      <c r="H15" s="3">
        <v>1836</v>
      </c>
      <c r="I15" s="65">
        <v>1.3149999999999999</v>
      </c>
      <c r="J15" s="66">
        <f t="shared" si="0"/>
        <v>0.53516819571863827</v>
      </c>
      <c r="L15" s="80"/>
      <c r="M15" s="80"/>
      <c r="N15" s="80"/>
      <c r="O15" s="59"/>
    </row>
    <row r="16" spans="1:15" ht="15.6" x14ac:dyDescent="0.3">
      <c r="A16" s="94" t="s">
        <v>136</v>
      </c>
      <c r="B16" s="236" t="s">
        <v>0</v>
      </c>
      <c r="C16" s="236" t="s">
        <v>0</v>
      </c>
      <c r="D16" s="236"/>
      <c r="E16" s="236" t="s">
        <v>0</v>
      </c>
      <c r="F16" s="236" t="s">
        <v>0</v>
      </c>
      <c r="G16" s="9"/>
      <c r="H16" s="27">
        <v>1837</v>
      </c>
      <c r="I16" s="65">
        <v>1.3049999999999999</v>
      </c>
      <c r="J16" s="66">
        <f t="shared" si="0"/>
        <v>-0.76045627376425395</v>
      </c>
    </row>
    <row r="17" spans="1:10" ht="15.6" x14ac:dyDescent="0.3">
      <c r="A17" s="94" t="s">
        <v>137</v>
      </c>
      <c r="B17" s="236" t="s">
        <v>0</v>
      </c>
      <c r="C17" s="236" t="s">
        <v>0</v>
      </c>
      <c r="D17" s="236"/>
      <c r="E17" s="236" t="s">
        <v>0</v>
      </c>
      <c r="F17" s="236" t="s">
        <v>0</v>
      </c>
      <c r="G17" s="9"/>
      <c r="H17" s="3">
        <v>1838</v>
      </c>
      <c r="I17" s="65">
        <v>1.304</v>
      </c>
      <c r="J17" s="66">
        <f t="shared" si="0"/>
        <v>-7.6628352490415441E-2</v>
      </c>
    </row>
    <row r="18" spans="1:10" ht="15.6" x14ac:dyDescent="0.3">
      <c r="A18" s="94" t="s">
        <v>138</v>
      </c>
      <c r="B18" s="236" t="s">
        <v>0</v>
      </c>
      <c r="C18" s="236" t="s">
        <v>0</v>
      </c>
      <c r="D18" s="236"/>
      <c r="E18" s="236" t="s">
        <v>0</v>
      </c>
      <c r="F18" s="236" t="s">
        <v>0</v>
      </c>
      <c r="G18" s="9"/>
      <c r="H18" s="27">
        <v>1839</v>
      </c>
      <c r="I18" s="65">
        <v>1.323</v>
      </c>
      <c r="J18" s="66">
        <f t="shared" si="0"/>
        <v>1.4570552147239235</v>
      </c>
    </row>
    <row r="19" spans="1:10" ht="15.6" x14ac:dyDescent="0.3">
      <c r="A19" s="95" t="s">
        <v>139</v>
      </c>
      <c r="B19" s="236" t="s">
        <v>0</v>
      </c>
      <c r="C19" s="236" t="s">
        <v>0</v>
      </c>
      <c r="D19" s="236"/>
      <c r="E19" s="236" t="s">
        <v>0</v>
      </c>
      <c r="F19" s="236" t="s">
        <v>0</v>
      </c>
      <c r="G19" s="9"/>
      <c r="H19" s="3">
        <v>1840</v>
      </c>
      <c r="I19" s="65">
        <v>1.323</v>
      </c>
      <c r="J19" s="66">
        <f t="shared" si="0"/>
        <v>0</v>
      </c>
    </row>
    <row r="20" spans="1:10" ht="15.6" x14ac:dyDescent="0.3">
      <c r="A20" s="94" t="s">
        <v>140</v>
      </c>
      <c r="B20" s="236" t="s">
        <v>0</v>
      </c>
      <c r="C20" s="236" t="s">
        <v>0</v>
      </c>
      <c r="D20" s="236"/>
      <c r="E20" s="236" t="s">
        <v>0</v>
      </c>
      <c r="F20" s="236" t="s">
        <v>0</v>
      </c>
      <c r="G20" s="9"/>
      <c r="H20" s="27">
        <v>1841</v>
      </c>
      <c r="I20" s="65">
        <v>1.3160000000000001</v>
      </c>
      <c r="J20" s="66">
        <f t="shared" si="0"/>
        <v>-0.52910052910052352</v>
      </c>
    </row>
    <row r="21" spans="1:10" ht="15.6" x14ac:dyDescent="0.3">
      <c r="A21" s="94" t="s">
        <v>141</v>
      </c>
      <c r="B21" s="236" t="s">
        <v>0</v>
      </c>
      <c r="C21" s="236" t="s">
        <v>0</v>
      </c>
      <c r="D21" s="236"/>
      <c r="E21" s="236" t="s">
        <v>0</v>
      </c>
      <c r="F21" s="236" t="s">
        <v>0</v>
      </c>
      <c r="G21" s="9"/>
      <c r="H21" s="3">
        <v>1842</v>
      </c>
      <c r="I21" s="65">
        <v>1.3029999999999999</v>
      </c>
      <c r="J21" s="66">
        <f t="shared" si="0"/>
        <v>-0.98784194528875879</v>
      </c>
    </row>
    <row r="22" spans="1:10" ht="15.6" x14ac:dyDescent="0.3">
      <c r="A22" s="94" t="s">
        <v>142</v>
      </c>
      <c r="B22" s="236" t="s">
        <v>0</v>
      </c>
      <c r="C22" s="236" t="s">
        <v>0</v>
      </c>
      <c r="D22" s="236"/>
      <c r="E22" s="236" t="s">
        <v>0</v>
      </c>
      <c r="F22" s="236" t="s">
        <v>0</v>
      </c>
      <c r="G22" s="9"/>
      <c r="H22" s="27">
        <v>1843</v>
      </c>
      <c r="I22" s="65">
        <v>1.2969999999999999</v>
      </c>
      <c r="J22" s="66">
        <f t="shared" si="0"/>
        <v>-0.46047582501919093</v>
      </c>
    </row>
    <row r="23" spans="1:10" ht="15.6" x14ac:dyDescent="0.3">
      <c r="A23" s="94" t="s">
        <v>143</v>
      </c>
      <c r="B23" s="236" t="s">
        <v>0</v>
      </c>
      <c r="C23" s="236" t="s">
        <v>0</v>
      </c>
      <c r="D23" s="236"/>
      <c r="E23" s="236" t="s">
        <v>0</v>
      </c>
      <c r="F23" s="236" t="s">
        <v>0</v>
      </c>
      <c r="G23" s="9"/>
      <c r="H23" s="3">
        <v>1844</v>
      </c>
      <c r="I23" s="65">
        <v>1.304</v>
      </c>
      <c r="J23" s="66">
        <f t="shared" si="0"/>
        <v>0.53970701619121542</v>
      </c>
    </row>
    <row r="24" spans="1:10" ht="15.6" x14ac:dyDescent="0.3">
      <c r="A24" s="94" t="s">
        <v>144</v>
      </c>
      <c r="B24" s="236" t="s">
        <v>0</v>
      </c>
      <c r="C24" s="236" t="s">
        <v>0</v>
      </c>
      <c r="D24" s="236"/>
      <c r="E24" s="236" t="s">
        <v>0</v>
      </c>
      <c r="F24" s="236" t="s">
        <v>0</v>
      </c>
      <c r="G24" s="9"/>
      <c r="H24" s="27">
        <v>1845</v>
      </c>
      <c r="I24" s="65">
        <v>1.298</v>
      </c>
      <c r="J24" s="66">
        <f t="shared" si="0"/>
        <v>-0.46012269938650041</v>
      </c>
    </row>
    <row r="25" spans="1:10" ht="15.6" x14ac:dyDescent="0.3">
      <c r="A25" s="94" t="s">
        <v>145</v>
      </c>
      <c r="B25" s="236" t="s">
        <v>0</v>
      </c>
      <c r="C25" s="236" t="s">
        <v>0</v>
      </c>
      <c r="D25" s="236"/>
      <c r="E25" s="236" t="s">
        <v>0</v>
      </c>
      <c r="F25" s="236" t="s">
        <v>0</v>
      </c>
      <c r="G25" s="9"/>
      <c r="H25" s="3">
        <v>1846</v>
      </c>
      <c r="I25" s="65">
        <v>1.3</v>
      </c>
      <c r="J25" s="66">
        <f t="shared" si="0"/>
        <v>0.15408320493066618</v>
      </c>
    </row>
    <row r="26" spans="1:10" ht="15.6" x14ac:dyDescent="0.3">
      <c r="A26" s="94" t="s">
        <v>146</v>
      </c>
      <c r="B26" s="236" t="s">
        <v>0</v>
      </c>
      <c r="C26" s="236" t="s">
        <v>0</v>
      </c>
      <c r="D26" s="236"/>
      <c r="E26" s="236" t="s">
        <v>0</v>
      </c>
      <c r="F26" s="236" t="s">
        <v>0</v>
      </c>
      <c r="G26" s="9"/>
      <c r="H26" s="27">
        <v>1847</v>
      </c>
      <c r="I26" s="65">
        <v>1.3080000000000001</v>
      </c>
      <c r="J26" s="66">
        <f t="shared" si="0"/>
        <v>0.61538461538461764</v>
      </c>
    </row>
    <row r="27" spans="1:10" ht="15.6" x14ac:dyDescent="0.3">
      <c r="A27" s="94" t="s">
        <v>147</v>
      </c>
      <c r="B27" s="236" t="s">
        <v>0</v>
      </c>
      <c r="C27" s="236" t="s">
        <v>0</v>
      </c>
      <c r="D27" s="236"/>
      <c r="E27" s="236" t="s">
        <v>0</v>
      </c>
      <c r="F27" s="236" t="s">
        <v>0</v>
      </c>
      <c r="G27" s="9"/>
      <c r="H27" s="3">
        <v>1848</v>
      </c>
      <c r="I27" s="65">
        <v>1.304</v>
      </c>
      <c r="J27" s="66">
        <f t="shared" si="0"/>
        <v>-0.30581039755351869</v>
      </c>
    </row>
    <row r="28" spans="1:10" ht="15.6" x14ac:dyDescent="0.3">
      <c r="A28" s="94" t="s">
        <v>148</v>
      </c>
      <c r="B28" s="236" t="s">
        <v>0</v>
      </c>
      <c r="C28" s="236" t="s">
        <v>0</v>
      </c>
      <c r="D28" s="236"/>
      <c r="E28" s="236" t="s">
        <v>0</v>
      </c>
      <c r="F28" s="236" t="s">
        <v>0</v>
      </c>
      <c r="G28" s="9"/>
      <c r="H28" s="27">
        <v>1849</v>
      </c>
      <c r="I28" s="65">
        <v>1.3089999999999999</v>
      </c>
      <c r="J28" s="66">
        <f t="shared" si="0"/>
        <v>0.38343558282207812</v>
      </c>
    </row>
    <row r="29" spans="1:10" ht="15.6" x14ac:dyDescent="0.3">
      <c r="A29" s="94" t="s">
        <v>149</v>
      </c>
      <c r="B29" s="236" t="s">
        <v>0</v>
      </c>
      <c r="C29" s="236" t="s">
        <v>0</v>
      </c>
      <c r="D29" s="236"/>
      <c r="E29" s="236" t="s">
        <v>0</v>
      </c>
      <c r="F29" s="236" t="s">
        <v>0</v>
      </c>
      <c r="G29" s="9"/>
      <c r="H29" s="3">
        <v>1850</v>
      </c>
      <c r="I29" s="65">
        <v>1.3160000000000001</v>
      </c>
      <c r="J29" s="66">
        <f t="shared" si="0"/>
        <v>0.53475935828877219</v>
      </c>
    </row>
    <row r="30" spans="1:10" ht="15.6" x14ac:dyDescent="0.3">
      <c r="A30" s="94" t="s">
        <v>150</v>
      </c>
      <c r="B30" s="236" t="s">
        <v>0</v>
      </c>
      <c r="C30" s="236" t="s">
        <v>0</v>
      </c>
      <c r="D30" s="236"/>
      <c r="E30" s="236" t="s">
        <v>0</v>
      </c>
      <c r="F30" s="236" t="s">
        <v>0</v>
      </c>
      <c r="G30" s="9"/>
      <c r="H30" s="27">
        <v>1851</v>
      </c>
      <c r="I30" s="65">
        <v>1.337</v>
      </c>
      <c r="J30" s="66">
        <f t="shared" si="0"/>
        <v>1.5957446808510634</v>
      </c>
    </row>
    <row r="31" spans="1:10" ht="15.6" x14ac:dyDescent="0.3">
      <c r="A31" s="94" t="s">
        <v>151</v>
      </c>
      <c r="B31" s="236" t="s">
        <v>0</v>
      </c>
      <c r="C31" s="236" t="s">
        <v>0</v>
      </c>
      <c r="D31" s="236"/>
      <c r="E31" s="236" t="s">
        <v>0</v>
      </c>
      <c r="F31" s="236" t="s">
        <v>0</v>
      </c>
      <c r="G31" s="9"/>
      <c r="H31" s="3">
        <v>1852</v>
      </c>
      <c r="I31" s="65">
        <v>1.3260000000000001</v>
      </c>
      <c r="J31" s="66">
        <f t="shared" si="0"/>
        <v>-0.82273747195212854</v>
      </c>
    </row>
    <row r="32" spans="1:10" ht="15.6" x14ac:dyDescent="0.3">
      <c r="A32" s="94" t="s">
        <v>152</v>
      </c>
      <c r="B32" s="236" t="s">
        <v>0</v>
      </c>
      <c r="C32" s="236" t="s">
        <v>0</v>
      </c>
      <c r="D32" s="236"/>
      <c r="E32" s="236" t="s">
        <v>0</v>
      </c>
      <c r="F32" s="236" t="s">
        <v>0</v>
      </c>
      <c r="G32" s="9"/>
      <c r="H32" s="27">
        <v>1853</v>
      </c>
      <c r="I32" s="65">
        <v>1.3480000000000001</v>
      </c>
      <c r="J32" s="66">
        <f t="shared" si="0"/>
        <v>1.6591251885369473</v>
      </c>
    </row>
    <row r="33" spans="1:10" ht="15.6" x14ac:dyDescent="0.3">
      <c r="A33" s="94" t="s">
        <v>153</v>
      </c>
      <c r="B33" s="236" t="s">
        <v>0</v>
      </c>
      <c r="C33" s="236" t="s">
        <v>0</v>
      </c>
      <c r="D33" s="236"/>
      <c r="E33" s="236" t="s">
        <v>0</v>
      </c>
      <c r="F33" s="236" t="s">
        <v>0</v>
      </c>
      <c r="G33" s="9"/>
      <c r="H33" s="3">
        <v>1854</v>
      </c>
      <c r="I33" s="65">
        <v>1.3480000000000001</v>
      </c>
      <c r="J33" s="66">
        <f t="shared" si="0"/>
        <v>0</v>
      </c>
    </row>
    <row r="34" spans="1:10" ht="15.6" x14ac:dyDescent="0.3">
      <c r="A34" s="94" t="s">
        <v>154</v>
      </c>
      <c r="B34" s="236" t="s">
        <v>0</v>
      </c>
      <c r="C34" s="236" t="s">
        <v>0</v>
      </c>
      <c r="D34" s="236"/>
      <c r="E34" s="236" t="s">
        <v>0</v>
      </c>
      <c r="F34" s="236" t="s">
        <v>0</v>
      </c>
      <c r="G34" s="9"/>
      <c r="H34" s="27">
        <v>1855</v>
      </c>
      <c r="I34" s="65">
        <v>1.3440000000000001</v>
      </c>
      <c r="J34" s="66">
        <f t="shared" si="0"/>
        <v>-0.29673590504450953</v>
      </c>
    </row>
    <row r="35" spans="1:10" ht="15.6" x14ac:dyDescent="0.3">
      <c r="A35" s="94" t="s">
        <v>155</v>
      </c>
      <c r="B35" s="236" t="s">
        <v>0</v>
      </c>
      <c r="C35" s="236" t="s">
        <v>0</v>
      </c>
      <c r="D35" s="236"/>
      <c r="E35" s="236" t="s">
        <v>0</v>
      </c>
      <c r="F35" s="236" t="s">
        <v>0</v>
      </c>
      <c r="G35" s="9"/>
      <c r="H35" s="3">
        <v>1856</v>
      </c>
      <c r="I35" s="65">
        <v>1.3440000000000001</v>
      </c>
      <c r="J35" s="66">
        <f t="shared" si="0"/>
        <v>0</v>
      </c>
    </row>
    <row r="36" spans="1:10" ht="15.6" x14ac:dyDescent="0.3">
      <c r="A36" s="94" t="s">
        <v>156</v>
      </c>
      <c r="B36" s="236" t="s">
        <v>0</v>
      </c>
      <c r="C36" s="236" t="s">
        <v>0</v>
      </c>
      <c r="D36" s="236"/>
      <c r="E36" s="236" t="s">
        <v>0</v>
      </c>
      <c r="F36" s="236" t="s">
        <v>0</v>
      </c>
      <c r="G36" s="9"/>
      <c r="H36" s="27">
        <v>1857</v>
      </c>
      <c r="I36" s="65">
        <v>1.353</v>
      </c>
      <c r="J36" s="66">
        <f t="shared" si="0"/>
        <v>0.66964285714286031</v>
      </c>
    </row>
    <row r="37" spans="1:10" ht="15.6" x14ac:dyDescent="0.3">
      <c r="A37" s="94" t="s">
        <v>157</v>
      </c>
      <c r="B37" s="236" t="s">
        <v>0</v>
      </c>
      <c r="C37" s="236" t="s">
        <v>0</v>
      </c>
      <c r="D37" s="236"/>
      <c r="E37" s="236" t="s">
        <v>0</v>
      </c>
      <c r="F37" s="236" t="s">
        <v>0</v>
      </c>
      <c r="G37" s="9"/>
      <c r="H37" s="3">
        <v>1858</v>
      </c>
      <c r="I37" s="65">
        <v>1.3440000000000001</v>
      </c>
      <c r="J37" s="66">
        <f t="shared" si="0"/>
        <v>-0.66518847006651338</v>
      </c>
    </row>
    <row r="38" spans="1:10" ht="15.6" x14ac:dyDescent="0.3">
      <c r="A38" s="94" t="s">
        <v>158</v>
      </c>
      <c r="B38" s="236" t="s">
        <v>0</v>
      </c>
      <c r="C38" s="236" t="s">
        <v>0</v>
      </c>
      <c r="D38" s="236"/>
      <c r="E38" s="236" t="s">
        <v>0</v>
      </c>
      <c r="F38" s="236" t="s">
        <v>0</v>
      </c>
      <c r="G38" s="9"/>
      <c r="H38" s="27">
        <v>1859</v>
      </c>
      <c r="I38" s="53">
        <v>1.36</v>
      </c>
      <c r="J38" s="66">
        <f t="shared" si="0"/>
        <v>1.1904761904761862</v>
      </c>
    </row>
    <row r="39" spans="1:10" ht="15.6" x14ac:dyDescent="0.3">
      <c r="A39" s="94" t="s">
        <v>159</v>
      </c>
      <c r="B39" s="236" t="s">
        <v>0</v>
      </c>
      <c r="C39" s="236" t="s">
        <v>0</v>
      </c>
      <c r="D39" s="236"/>
      <c r="E39" s="236" t="s">
        <v>0</v>
      </c>
      <c r="F39" s="236" t="s">
        <v>0</v>
      </c>
      <c r="G39" s="9"/>
      <c r="H39" s="3">
        <v>1860</v>
      </c>
      <c r="I39" s="53">
        <v>1.3520000000000001</v>
      </c>
      <c r="J39" s="66">
        <f t="shared" si="0"/>
        <v>-0.58823529411764497</v>
      </c>
    </row>
    <row r="40" spans="1:10" ht="15.6" x14ac:dyDescent="0.3">
      <c r="A40" s="94" t="s">
        <v>160</v>
      </c>
      <c r="B40" s="236" t="s">
        <v>0</v>
      </c>
      <c r="C40" s="236" t="s">
        <v>0</v>
      </c>
      <c r="D40" s="236"/>
      <c r="E40" s="236" t="s">
        <v>0</v>
      </c>
      <c r="F40" s="236" t="s">
        <v>0</v>
      </c>
      <c r="G40" s="9"/>
      <c r="H40" s="27">
        <v>1861</v>
      </c>
      <c r="I40" s="53">
        <v>1.333</v>
      </c>
      <c r="J40" s="66">
        <f t="shared" si="0"/>
        <v>-1.4053254437869866</v>
      </c>
    </row>
    <row r="41" spans="1:10" ht="15.6" x14ac:dyDescent="0.3">
      <c r="A41" s="94" t="s">
        <v>161</v>
      </c>
      <c r="B41" s="236" t="s">
        <v>0</v>
      </c>
      <c r="C41" s="236" t="s">
        <v>0</v>
      </c>
      <c r="D41" s="236"/>
      <c r="E41" s="236" t="s">
        <v>0</v>
      </c>
      <c r="F41" s="236" t="s">
        <v>0</v>
      </c>
      <c r="G41" s="9"/>
      <c r="H41" s="3">
        <v>1862</v>
      </c>
      <c r="I41" s="53">
        <v>1.3460000000000001</v>
      </c>
      <c r="J41" s="66">
        <f t="shared" si="0"/>
        <v>0.97524381095275281</v>
      </c>
    </row>
    <row r="42" spans="1:10" ht="15.6" x14ac:dyDescent="0.3">
      <c r="A42" s="94" t="s">
        <v>162</v>
      </c>
      <c r="B42" s="236" t="s">
        <v>0</v>
      </c>
      <c r="C42" s="236" t="s">
        <v>0</v>
      </c>
      <c r="D42" s="236"/>
      <c r="E42" s="236" t="s">
        <v>0</v>
      </c>
      <c r="F42" s="236" t="s">
        <v>0</v>
      </c>
      <c r="G42" s="9"/>
      <c r="H42" s="27">
        <v>1863</v>
      </c>
      <c r="I42" s="53">
        <v>1.345</v>
      </c>
      <c r="J42" s="66">
        <f t="shared" si="0"/>
        <v>-7.4294205052016782E-2</v>
      </c>
    </row>
    <row r="43" spans="1:10" ht="15.6" x14ac:dyDescent="0.3">
      <c r="A43" s="94" t="s">
        <v>163</v>
      </c>
      <c r="B43" s="236" t="s">
        <v>0</v>
      </c>
      <c r="C43" s="236" t="s">
        <v>0</v>
      </c>
      <c r="D43" s="236"/>
      <c r="E43" s="236" t="s">
        <v>0</v>
      </c>
      <c r="F43" s="236" t="s">
        <v>0</v>
      </c>
      <c r="G43" s="9"/>
      <c r="H43" s="3">
        <v>1864</v>
      </c>
      <c r="I43" s="53">
        <v>1.345</v>
      </c>
      <c r="J43" s="66">
        <f t="shared" si="0"/>
        <v>0</v>
      </c>
    </row>
    <row r="44" spans="1:10" ht="15.6" x14ac:dyDescent="0.3">
      <c r="A44" s="94" t="s">
        <v>164</v>
      </c>
      <c r="B44" s="236" t="s">
        <v>0</v>
      </c>
      <c r="C44" s="236" t="s">
        <v>0</v>
      </c>
      <c r="D44" s="236"/>
      <c r="E44" s="236" t="s">
        <v>0</v>
      </c>
      <c r="F44" s="236" t="s">
        <v>0</v>
      </c>
      <c r="G44" s="9"/>
      <c r="H44" s="27">
        <v>1865</v>
      </c>
      <c r="I44" s="53">
        <v>1.3380000000000001</v>
      </c>
      <c r="J44" s="66">
        <f t="shared" si="0"/>
        <v>-0.52044609665427011</v>
      </c>
    </row>
    <row r="45" spans="1:10" ht="15.6" x14ac:dyDescent="0.3">
      <c r="A45" s="94" t="s">
        <v>165</v>
      </c>
      <c r="B45" s="236" t="s">
        <v>0</v>
      </c>
      <c r="C45" s="236" t="s">
        <v>0</v>
      </c>
      <c r="D45" s="236"/>
      <c r="E45" s="236" t="s">
        <v>0</v>
      </c>
      <c r="F45" s="236" t="s">
        <v>0</v>
      </c>
      <c r="G45" s="9"/>
      <c r="H45" s="3">
        <v>1866</v>
      </c>
      <c r="I45" s="53">
        <v>1.339</v>
      </c>
      <c r="J45" s="66">
        <f t="shared" si="0"/>
        <v>7.4738415545572146E-2</v>
      </c>
    </row>
    <row r="46" spans="1:10" ht="15.6" x14ac:dyDescent="0.3">
      <c r="A46" s="94" t="s">
        <v>166</v>
      </c>
      <c r="B46" s="236" t="s">
        <v>0</v>
      </c>
      <c r="C46" s="236" t="s">
        <v>0</v>
      </c>
      <c r="D46" s="236"/>
      <c r="E46" s="236" t="s">
        <v>0</v>
      </c>
      <c r="F46" s="236" t="s">
        <v>0</v>
      </c>
      <c r="G46" s="9"/>
      <c r="H46" s="27">
        <v>1867</v>
      </c>
      <c r="I46" s="53">
        <v>1.3280000000000001</v>
      </c>
      <c r="J46" s="66">
        <f t="shared" si="0"/>
        <v>-0.82150858849887598</v>
      </c>
    </row>
    <row r="47" spans="1:10" ht="15.6" x14ac:dyDescent="0.3">
      <c r="A47" s="94" t="s">
        <v>167</v>
      </c>
      <c r="B47" s="236" t="s">
        <v>0</v>
      </c>
      <c r="C47" s="236" t="s">
        <v>0</v>
      </c>
      <c r="D47" s="236"/>
      <c r="E47" s="236" t="s">
        <v>0</v>
      </c>
      <c r="F47" s="236" t="s">
        <v>0</v>
      </c>
      <c r="G47" s="9"/>
      <c r="H47" s="3">
        <v>1868</v>
      </c>
      <c r="I47" s="53">
        <v>1.3260000000000001</v>
      </c>
      <c r="J47" s="66">
        <f t="shared" si="0"/>
        <v>-0.15060240963855609</v>
      </c>
    </row>
    <row r="48" spans="1:10" ht="15.6" x14ac:dyDescent="0.3">
      <c r="A48" s="94" t="s">
        <v>168</v>
      </c>
      <c r="B48" s="236" t="s">
        <v>0</v>
      </c>
      <c r="C48" s="236" t="s">
        <v>0</v>
      </c>
      <c r="D48" s="236"/>
      <c r="E48" s="236" t="s">
        <v>0</v>
      </c>
      <c r="F48" s="236" t="s">
        <v>0</v>
      </c>
      <c r="G48" s="9"/>
      <c r="H48" s="27">
        <v>1869</v>
      </c>
      <c r="I48" s="53">
        <v>1.325</v>
      </c>
      <c r="J48" s="66">
        <f t="shared" si="0"/>
        <v>-7.5414781297145073E-2</v>
      </c>
    </row>
    <row r="49" spans="1:10" ht="15.6" x14ac:dyDescent="0.3">
      <c r="A49" s="94" t="s">
        <v>169</v>
      </c>
      <c r="B49" s="236" t="s">
        <v>0</v>
      </c>
      <c r="C49" s="236" t="s">
        <v>0</v>
      </c>
      <c r="D49" s="236"/>
      <c r="E49" s="236" t="s">
        <v>0</v>
      </c>
      <c r="F49" s="236" t="s">
        <v>0</v>
      </c>
      <c r="G49" s="9"/>
      <c r="H49" s="3">
        <v>1870</v>
      </c>
      <c r="I49" s="53">
        <v>1.3280000000000001</v>
      </c>
      <c r="J49" s="66">
        <f t="shared" si="0"/>
        <v>0.22641509433962703</v>
      </c>
    </row>
    <row r="50" spans="1:10" ht="15.6" x14ac:dyDescent="0.3">
      <c r="A50" s="94" t="s">
        <v>170</v>
      </c>
      <c r="B50" s="236" t="s">
        <v>0</v>
      </c>
      <c r="C50" s="236" t="s">
        <v>0</v>
      </c>
      <c r="D50" s="236"/>
      <c r="E50" s="236" t="s">
        <v>0</v>
      </c>
      <c r="F50" s="236" t="s">
        <v>0</v>
      </c>
      <c r="G50" s="9"/>
      <c r="H50" s="27">
        <v>1871</v>
      </c>
      <c r="I50" s="53">
        <v>1.3260000000000001</v>
      </c>
      <c r="J50" s="66">
        <f t="shared" si="0"/>
        <v>-0.15060240963855609</v>
      </c>
    </row>
    <row r="51" spans="1:10" ht="15.6" x14ac:dyDescent="0.3">
      <c r="A51" s="94" t="s">
        <v>171</v>
      </c>
      <c r="B51" s="236" t="s">
        <v>0</v>
      </c>
      <c r="C51" s="236" t="s">
        <v>0</v>
      </c>
      <c r="D51" s="236"/>
      <c r="E51" s="236" t="s">
        <v>0</v>
      </c>
      <c r="F51" s="236" t="s">
        <v>0</v>
      </c>
      <c r="G51" s="9"/>
      <c r="H51" s="3">
        <v>1872</v>
      </c>
      <c r="I51" s="53">
        <v>1.3220000000000001</v>
      </c>
      <c r="J51" s="66">
        <f t="shared" si="0"/>
        <v>-0.30165912518853588</v>
      </c>
    </row>
    <row r="52" spans="1:10" ht="15.6" x14ac:dyDescent="0.3">
      <c r="A52" s="94" t="s">
        <v>172</v>
      </c>
      <c r="B52" s="236" t="s">
        <v>0</v>
      </c>
      <c r="C52" s="236" t="s">
        <v>0</v>
      </c>
      <c r="D52" s="236"/>
      <c r="E52" s="236" t="s">
        <v>0</v>
      </c>
      <c r="F52" s="236" t="s">
        <v>0</v>
      </c>
      <c r="G52" s="9"/>
      <c r="H52" s="27">
        <v>1873</v>
      </c>
      <c r="I52" s="53">
        <v>1.298</v>
      </c>
      <c r="J52" s="66">
        <f t="shared" si="0"/>
        <v>-1.8154311649016708</v>
      </c>
    </row>
    <row r="53" spans="1:10" ht="15.6" x14ac:dyDescent="0.3">
      <c r="A53" s="94" t="s">
        <v>173</v>
      </c>
      <c r="B53" s="236" t="s">
        <v>0</v>
      </c>
      <c r="C53" s="236" t="s">
        <v>0</v>
      </c>
      <c r="D53" s="236"/>
      <c r="E53" s="236" t="s">
        <v>0</v>
      </c>
      <c r="F53" s="236" t="s">
        <v>0</v>
      </c>
      <c r="G53" s="9"/>
      <c r="H53" s="3">
        <v>1874</v>
      </c>
      <c r="I53" s="53">
        <v>1.2789999999999999</v>
      </c>
      <c r="J53" s="66">
        <f t="shared" si="0"/>
        <v>-1.4637904468413065</v>
      </c>
    </row>
    <row r="54" spans="1:10" ht="15.6" x14ac:dyDescent="0.3">
      <c r="A54" s="94" t="s">
        <v>174</v>
      </c>
      <c r="B54" s="236" t="s">
        <v>0</v>
      </c>
      <c r="C54" s="236" t="s">
        <v>0</v>
      </c>
      <c r="D54" s="236"/>
      <c r="E54" s="236" t="s">
        <v>0</v>
      </c>
      <c r="F54" s="236" t="s">
        <v>0</v>
      </c>
      <c r="G54" s="9"/>
      <c r="H54" s="27">
        <v>1875</v>
      </c>
      <c r="I54" s="53">
        <v>1.242</v>
      </c>
      <c r="J54" s="66">
        <f t="shared" si="0"/>
        <v>-2.8928850664581618</v>
      </c>
    </row>
    <row r="55" spans="1:10" ht="15.6" x14ac:dyDescent="0.3">
      <c r="A55" s="94" t="s">
        <v>175</v>
      </c>
      <c r="B55" s="236" t="s">
        <v>0</v>
      </c>
      <c r="C55" s="236" t="s">
        <v>0</v>
      </c>
      <c r="D55" s="236"/>
      <c r="E55" s="236" t="s">
        <v>0</v>
      </c>
      <c r="F55" s="236" t="s">
        <v>0</v>
      </c>
      <c r="G55" s="9"/>
      <c r="H55" s="3">
        <v>1876</v>
      </c>
      <c r="I55" s="53">
        <v>1.1639999999999999</v>
      </c>
      <c r="J55" s="66">
        <f t="shared" si="0"/>
        <v>-6.2801932367149815</v>
      </c>
    </row>
    <row r="56" spans="1:10" ht="15.6" x14ac:dyDescent="0.3">
      <c r="A56" s="94" t="s">
        <v>176</v>
      </c>
      <c r="B56" s="236" t="s">
        <v>0</v>
      </c>
      <c r="C56" s="236" t="s">
        <v>0</v>
      </c>
      <c r="D56" s="236"/>
      <c r="E56" s="236" t="s">
        <v>0</v>
      </c>
      <c r="F56" s="236" t="s">
        <v>0</v>
      </c>
      <c r="G56" s="9"/>
      <c r="H56" s="27">
        <v>1877</v>
      </c>
      <c r="I56" s="53">
        <v>1.202</v>
      </c>
      <c r="J56" s="66">
        <f t="shared" si="0"/>
        <v>3.2646048109965742</v>
      </c>
    </row>
    <row r="57" spans="1:10" ht="15.6" x14ac:dyDescent="0.3">
      <c r="A57" s="94" t="s">
        <v>177</v>
      </c>
      <c r="B57" s="236" t="s">
        <v>0</v>
      </c>
      <c r="C57" s="236" t="s">
        <v>0</v>
      </c>
      <c r="D57" s="236"/>
      <c r="E57" s="236" t="s">
        <v>0</v>
      </c>
      <c r="F57" s="236" t="s">
        <v>0</v>
      </c>
      <c r="G57" s="9"/>
      <c r="H57" s="3">
        <v>1878</v>
      </c>
      <c r="I57" s="53">
        <v>1.1539999999999999</v>
      </c>
      <c r="J57" s="66">
        <f t="shared" si="0"/>
        <v>-3.9933444259567463</v>
      </c>
    </row>
    <row r="58" spans="1:10" ht="15.6" x14ac:dyDescent="0.3">
      <c r="A58" s="94" t="s">
        <v>178</v>
      </c>
      <c r="B58" s="236" t="s">
        <v>0</v>
      </c>
      <c r="C58" s="236" t="s">
        <v>0</v>
      </c>
      <c r="D58" s="236"/>
      <c r="E58" s="236" t="s">
        <v>0</v>
      </c>
      <c r="F58" s="236" t="s">
        <v>0</v>
      </c>
      <c r="G58" s="9"/>
      <c r="H58" s="27">
        <v>1879</v>
      </c>
      <c r="I58" s="53">
        <v>1.1240000000000001</v>
      </c>
      <c r="J58" s="66">
        <f t="shared" si="0"/>
        <v>-2.5996533795493715</v>
      </c>
    </row>
    <row r="59" spans="1:10" ht="15.6" x14ac:dyDescent="0.3">
      <c r="A59" s="94" t="s">
        <v>179</v>
      </c>
      <c r="B59" s="236" t="s">
        <v>0</v>
      </c>
      <c r="C59" s="236" t="s">
        <v>0</v>
      </c>
      <c r="D59" s="236"/>
      <c r="E59" s="236" t="s">
        <v>0</v>
      </c>
      <c r="F59" s="236" t="s">
        <v>0</v>
      </c>
      <c r="G59" s="9"/>
      <c r="H59" s="3">
        <v>1880</v>
      </c>
      <c r="I59" s="53">
        <v>1.145</v>
      </c>
      <c r="J59" s="66">
        <f t="shared" si="0"/>
        <v>1.8683274021352281</v>
      </c>
    </row>
    <row r="60" spans="1:10" ht="15.6" x14ac:dyDescent="0.3">
      <c r="A60" s="94" t="s">
        <v>180</v>
      </c>
      <c r="B60" s="236" t="s">
        <v>0</v>
      </c>
      <c r="C60" s="236" t="s">
        <v>0</v>
      </c>
      <c r="D60" s="236"/>
      <c r="E60" s="236" t="s">
        <v>0</v>
      </c>
      <c r="F60" s="236" t="s">
        <v>0</v>
      </c>
      <c r="G60" s="9"/>
      <c r="H60" s="27">
        <v>1881</v>
      </c>
      <c r="I60" s="53">
        <v>1.1319999999999999</v>
      </c>
      <c r="J60" s="66">
        <f t="shared" si="0"/>
        <v>-1.1353711790393128</v>
      </c>
    </row>
    <row r="61" spans="1:10" ht="15.6" x14ac:dyDescent="0.3">
      <c r="A61" s="94" t="s">
        <v>181</v>
      </c>
      <c r="B61" s="236" t="s">
        <v>0</v>
      </c>
      <c r="C61" s="236" t="s">
        <v>0</v>
      </c>
      <c r="D61" s="236"/>
      <c r="E61" s="236" t="s">
        <v>0</v>
      </c>
      <c r="F61" s="236" t="s">
        <v>0</v>
      </c>
      <c r="G61" s="9"/>
      <c r="H61" s="3">
        <v>1882</v>
      </c>
      <c r="I61" s="53">
        <v>1.1359999999999999</v>
      </c>
      <c r="J61" s="66">
        <f t="shared" si="0"/>
        <v>0.35335689045936647</v>
      </c>
    </row>
    <row r="62" spans="1:10" ht="15.6" x14ac:dyDescent="0.3">
      <c r="A62" s="94" t="s">
        <v>182</v>
      </c>
      <c r="B62" s="236" t="s">
        <v>0</v>
      </c>
      <c r="C62" s="236" t="s">
        <v>0</v>
      </c>
      <c r="D62" s="236"/>
      <c r="E62" s="236" t="s">
        <v>0</v>
      </c>
      <c r="F62" s="236" t="s">
        <v>0</v>
      </c>
      <c r="G62" s="9"/>
      <c r="H62" s="27">
        <v>1883</v>
      </c>
      <c r="I62" s="53">
        <v>1.109</v>
      </c>
      <c r="J62" s="66">
        <f t="shared" si="0"/>
        <v>-2.3767605633802757</v>
      </c>
    </row>
    <row r="63" spans="1:10" ht="15.6" x14ac:dyDescent="0.3">
      <c r="A63" s="94" t="s">
        <v>183</v>
      </c>
      <c r="B63" s="236" t="s">
        <v>0</v>
      </c>
      <c r="C63" s="236" t="s">
        <v>0</v>
      </c>
      <c r="D63" s="236"/>
      <c r="E63" s="236" t="s">
        <v>0</v>
      </c>
      <c r="F63" s="236" t="s">
        <v>0</v>
      </c>
      <c r="G63" s="9"/>
      <c r="H63" s="3">
        <v>1884</v>
      </c>
      <c r="I63" s="53">
        <v>1.111</v>
      </c>
      <c r="J63" s="66">
        <f t="shared" si="0"/>
        <v>0.18034265103696878</v>
      </c>
    </row>
    <row r="64" spans="1:10" ht="15.6" x14ac:dyDescent="0.3">
      <c r="A64" s="94" t="s">
        <v>184</v>
      </c>
      <c r="B64" s="236" t="s">
        <v>0</v>
      </c>
      <c r="C64" s="236" t="s">
        <v>0</v>
      </c>
      <c r="D64" s="236"/>
      <c r="E64" s="236" t="s">
        <v>0</v>
      </c>
      <c r="F64" s="236" t="s">
        <v>0</v>
      </c>
      <c r="G64" s="9"/>
      <c r="H64" s="27">
        <v>1885</v>
      </c>
      <c r="I64" s="53">
        <v>1.0649999999999999</v>
      </c>
      <c r="J64" s="66">
        <f t="shared" si="0"/>
        <v>-4.1404140414041386</v>
      </c>
    </row>
    <row r="65" spans="1:10" ht="15.6" x14ac:dyDescent="0.3">
      <c r="A65" s="94" t="s">
        <v>185</v>
      </c>
      <c r="B65" s="236" t="s">
        <v>0</v>
      </c>
      <c r="C65" s="236" t="s">
        <v>0</v>
      </c>
      <c r="D65" s="236"/>
      <c r="E65" s="236" t="s">
        <v>0</v>
      </c>
      <c r="F65" s="236" t="s">
        <v>0</v>
      </c>
      <c r="G65" s="9"/>
      <c r="H65" s="3">
        <v>1886</v>
      </c>
      <c r="I65" s="53">
        <v>0.995</v>
      </c>
      <c r="J65" s="66">
        <f t="shared" si="0"/>
        <v>-6.5727699530516386</v>
      </c>
    </row>
    <row r="66" spans="1:10" ht="15.6" x14ac:dyDescent="0.3">
      <c r="A66" s="94" t="s">
        <v>186</v>
      </c>
      <c r="B66" s="236" t="s">
        <v>0</v>
      </c>
      <c r="C66" s="236" t="s">
        <v>0</v>
      </c>
      <c r="D66" s="236"/>
      <c r="E66" s="236" t="s">
        <v>0</v>
      </c>
      <c r="F66" s="236" t="s">
        <v>0</v>
      </c>
      <c r="G66" s="9"/>
      <c r="H66" s="27">
        <v>1887</v>
      </c>
      <c r="I66" s="53">
        <v>0.97899999999999998</v>
      </c>
      <c r="J66" s="66">
        <f t="shared" si="0"/>
        <v>-1.6080402010050232</v>
      </c>
    </row>
    <row r="67" spans="1:10" ht="15.6" x14ac:dyDescent="0.3">
      <c r="A67" s="94" t="s">
        <v>187</v>
      </c>
      <c r="B67" s="236" t="s">
        <v>0</v>
      </c>
      <c r="C67" s="236" t="s">
        <v>0</v>
      </c>
      <c r="D67" s="236"/>
      <c r="E67" s="236" t="s">
        <v>0</v>
      </c>
      <c r="F67" s="236" t="s">
        <v>0</v>
      </c>
      <c r="G67" s="9"/>
      <c r="H67" s="3">
        <v>1888</v>
      </c>
      <c r="I67" s="53">
        <v>0.94</v>
      </c>
      <c r="J67" s="66">
        <f t="shared" si="0"/>
        <v>-3.9836567926455624</v>
      </c>
    </row>
    <row r="68" spans="1:10" ht="15.6" x14ac:dyDescent="0.3">
      <c r="A68" s="94" t="s">
        <v>188</v>
      </c>
      <c r="B68" s="236" t="s">
        <v>0</v>
      </c>
      <c r="C68" s="236" t="s">
        <v>0</v>
      </c>
      <c r="D68" s="236"/>
      <c r="E68" s="236" t="s">
        <v>0</v>
      </c>
      <c r="F68" s="236" t="s">
        <v>0</v>
      </c>
      <c r="G68" s="9"/>
      <c r="H68" s="27">
        <v>1889</v>
      </c>
      <c r="I68" s="53">
        <v>0.93500000000000005</v>
      </c>
      <c r="J68" s="66">
        <f t="shared" si="0"/>
        <v>-0.53191489361701372</v>
      </c>
    </row>
    <row r="69" spans="1:10" ht="15.6" x14ac:dyDescent="0.3">
      <c r="A69" s="94" t="s">
        <v>189</v>
      </c>
      <c r="B69" s="236" t="s">
        <v>0</v>
      </c>
      <c r="C69" s="236" t="s">
        <v>0</v>
      </c>
      <c r="D69" s="236"/>
      <c r="E69" s="236" t="s">
        <v>0</v>
      </c>
      <c r="F69" s="236" t="s">
        <v>0</v>
      </c>
      <c r="G69" s="9"/>
      <c r="H69" s="3">
        <v>1890</v>
      </c>
      <c r="I69" s="53">
        <v>1.046</v>
      </c>
      <c r="J69" s="66">
        <f t="shared" si="0"/>
        <v>11.871657754010689</v>
      </c>
    </row>
    <row r="70" spans="1:10" ht="15.6" x14ac:dyDescent="0.3">
      <c r="A70" s="94" t="s">
        <v>190</v>
      </c>
      <c r="B70" s="236" t="s">
        <v>0</v>
      </c>
      <c r="C70" s="236" t="s">
        <v>0</v>
      </c>
      <c r="D70" s="236"/>
      <c r="E70" s="236" t="s">
        <v>0</v>
      </c>
      <c r="F70" s="236" t="s">
        <v>0</v>
      </c>
      <c r="G70" s="9"/>
      <c r="H70" s="27">
        <v>1891</v>
      </c>
      <c r="I70" s="53">
        <v>0.98799999999999999</v>
      </c>
      <c r="J70" s="66">
        <f t="shared" si="0"/>
        <v>-5.5449330783938873</v>
      </c>
    </row>
    <row r="71" spans="1:10" ht="15.6" x14ac:dyDescent="0.3">
      <c r="A71" s="94" t="s">
        <v>191</v>
      </c>
      <c r="B71" s="236" t="s">
        <v>0</v>
      </c>
      <c r="C71" s="236" t="s">
        <v>0</v>
      </c>
      <c r="D71" s="236"/>
      <c r="E71" s="236" t="s">
        <v>0</v>
      </c>
      <c r="F71" s="236" t="s">
        <v>0</v>
      </c>
      <c r="G71" s="9"/>
      <c r="H71" s="3">
        <v>1892</v>
      </c>
      <c r="I71" s="53">
        <v>0.871</v>
      </c>
      <c r="J71" s="66">
        <f t="shared" si="0"/>
        <v>-11.842105263157897</v>
      </c>
    </row>
    <row r="72" spans="1:10" ht="15.6" x14ac:dyDescent="0.3">
      <c r="A72" s="94" t="s">
        <v>192</v>
      </c>
      <c r="B72" s="236" t="s">
        <v>0</v>
      </c>
      <c r="C72" s="236" t="s">
        <v>0</v>
      </c>
      <c r="D72" s="236"/>
      <c r="E72" s="236" t="s">
        <v>0</v>
      </c>
      <c r="F72" s="236" t="s">
        <v>0</v>
      </c>
      <c r="G72" s="9"/>
      <c r="H72" s="27">
        <v>1893</v>
      </c>
      <c r="I72" s="53">
        <v>0.78</v>
      </c>
      <c r="J72" s="66">
        <f t="shared" si="0"/>
        <v>-10.447761194029848</v>
      </c>
    </row>
    <row r="73" spans="1:10" ht="15.6" x14ac:dyDescent="0.3">
      <c r="A73" s="94" t="s">
        <v>193</v>
      </c>
      <c r="B73" s="236" t="s">
        <v>0</v>
      </c>
      <c r="C73" s="236" t="s">
        <v>0</v>
      </c>
      <c r="D73" s="236"/>
      <c r="E73" s="236" t="s">
        <v>0</v>
      </c>
      <c r="F73" s="236" t="s">
        <v>0</v>
      </c>
      <c r="G73" s="9"/>
      <c r="H73" s="3">
        <v>1894</v>
      </c>
      <c r="I73" s="53">
        <v>0.63500000000000001</v>
      </c>
      <c r="J73" s="66">
        <f t="shared" si="0"/>
        <v>-18.589743589743591</v>
      </c>
    </row>
    <row r="74" spans="1:10" ht="15.6" x14ac:dyDescent="0.3">
      <c r="A74" s="94" t="s">
        <v>194</v>
      </c>
      <c r="B74" s="236" t="s">
        <v>0</v>
      </c>
      <c r="C74" s="236" t="s">
        <v>0</v>
      </c>
      <c r="D74" s="236"/>
      <c r="E74" s="236" t="s">
        <v>0</v>
      </c>
      <c r="F74" s="236" t="s">
        <v>0</v>
      </c>
      <c r="G74" s="9"/>
      <c r="H74" s="27">
        <v>1895</v>
      </c>
      <c r="I74" s="53">
        <v>0.65400000000000003</v>
      </c>
      <c r="J74" s="66">
        <f t="shared" si="0"/>
        <v>2.992125984251981</v>
      </c>
    </row>
    <row r="75" spans="1:10" ht="15.6" x14ac:dyDescent="0.3">
      <c r="A75" s="94" t="s">
        <v>195</v>
      </c>
      <c r="B75" s="236" t="s">
        <v>0</v>
      </c>
      <c r="C75" s="236" t="s">
        <v>0</v>
      </c>
      <c r="D75" s="236"/>
      <c r="E75" s="236" t="s">
        <v>0</v>
      </c>
      <c r="F75" s="236" t="s">
        <v>0</v>
      </c>
      <c r="G75" s="9"/>
      <c r="H75" s="3">
        <v>1896</v>
      </c>
      <c r="I75" s="53">
        <v>0.67600000000000005</v>
      </c>
      <c r="J75" s="66">
        <f t="shared" si="0"/>
        <v>3.3639143730886945</v>
      </c>
    </row>
    <row r="76" spans="1:10" ht="15.6" x14ac:dyDescent="0.3">
      <c r="A76" s="94" t="s">
        <v>196</v>
      </c>
      <c r="B76" s="236" t="s">
        <v>0</v>
      </c>
      <c r="C76" s="236" t="s">
        <v>0</v>
      </c>
      <c r="D76" s="236"/>
      <c r="E76" s="236" t="s">
        <v>0</v>
      </c>
      <c r="F76" s="236" t="s">
        <v>0</v>
      </c>
      <c r="G76" s="9"/>
      <c r="H76" s="27">
        <v>1897</v>
      </c>
      <c r="I76" s="53">
        <v>0.60399999999999998</v>
      </c>
      <c r="J76" s="66">
        <f t="shared" si="0"/>
        <v>-10.650887573964507</v>
      </c>
    </row>
    <row r="77" spans="1:10" ht="15.6" x14ac:dyDescent="0.3">
      <c r="A77" s="94" t="s">
        <v>197</v>
      </c>
      <c r="B77" s="236" t="s">
        <v>0</v>
      </c>
      <c r="C77" s="236" t="s">
        <v>0</v>
      </c>
      <c r="D77" s="236"/>
      <c r="E77" s="236" t="s">
        <v>0</v>
      </c>
      <c r="F77" s="236" t="s">
        <v>0</v>
      </c>
      <c r="G77" s="9"/>
      <c r="H77" s="3">
        <v>1898</v>
      </c>
      <c r="I77" s="53">
        <v>0.59</v>
      </c>
      <c r="J77" s="66">
        <f>((I77/I76)-1)*100</f>
        <v>-2.3178807947019875</v>
      </c>
    </row>
    <row r="78" spans="1:10" ht="15.6" x14ac:dyDescent="0.3">
      <c r="A78" s="94" t="s">
        <v>198</v>
      </c>
      <c r="B78" s="236" t="s">
        <v>0</v>
      </c>
      <c r="C78" s="236" t="s">
        <v>0</v>
      </c>
      <c r="D78" s="236"/>
      <c r="E78" s="236" t="s">
        <v>0</v>
      </c>
      <c r="F78" s="236" t="s">
        <v>0</v>
      </c>
      <c r="G78" s="9"/>
      <c r="H78" s="27">
        <v>1899</v>
      </c>
      <c r="I78" s="53">
        <v>0.60199999999999998</v>
      </c>
      <c r="J78" s="66">
        <f>((I78/I77)-1)*100</f>
        <v>2.0338983050847581</v>
      </c>
    </row>
    <row r="79" spans="1:10" ht="15.6" x14ac:dyDescent="0.3">
      <c r="A79" s="94" t="s">
        <v>199</v>
      </c>
      <c r="B79" s="236" t="s">
        <v>0</v>
      </c>
      <c r="C79" s="236" t="s">
        <v>0</v>
      </c>
      <c r="D79" s="236"/>
      <c r="E79" s="236" t="s">
        <v>0</v>
      </c>
      <c r="F79" s="236" t="s">
        <v>0</v>
      </c>
      <c r="G79" s="9"/>
      <c r="H79" s="27">
        <v>1900</v>
      </c>
      <c r="I79" s="65">
        <v>0.62</v>
      </c>
      <c r="J79" s="66">
        <f>((I79/I78)-1)*100</f>
        <v>2.9900332225913706</v>
      </c>
    </row>
    <row r="80" spans="1:10" ht="15.6" x14ac:dyDescent="0.3">
      <c r="A80" s="94" t="s">
        <v>200</v>
      </c>
      <c r="B80" s="236" t="s">
        <v>0</v>
      </c>
      <c r="C80" s="236" t="s">
        <v>0</v>
      </c>
      <c r="D80" s="236"/>
      <c r="E80" s="236" t="s">
        <v>0</v>
      </c>
      <c r="F80" s="236" t="s">
        <v>0</v>
      </c>
      <c r="G80" s="9"/>
      <c r="H80" s="3">
        <v>1901</v>
      </c>
      <c r="I80" s="65">
        <v>0.59599999999999997</v>
      </c>
      <c r="J80" s="66">
        <f t="shared" ref="J80:J143" si="1">((I80/I79)-1)*100</f>
        <v>-3.8709677419354827</v>
      </c>
    </row>
    <row r="81" spans="1:11" ht="15.6" x14ac:dyDescent="0.3">
      <c r="A81" s="94" t="s">
        <v>201</v>
      </c>
      <c r="B81" s="236" t="s">
        <v>0</v>
      </c>
      <c r="C81" s="236" t="s">
        <v>0</v>
      </c>
      <c r="D81" s="236"/>
      <c r="E81" s="236" t="s">
        <v>0</v>
      </c>
      <c r="F81" s="236" t="s">
        <v>0</v>
      </c>
      <c r="G81" s="9"/>
      <c r="H81" s="27">
        <v>1902</v>
      </c>
      <c r="I81" s="65">
        <v>0.52800000000000002</v>
      </c>
      <c r="J81" s="66">
        <f t="shared" si="1"/>
        <v>-11.409395973154357</v>
      </c>
      <c r="K81" s="53"/>
    </row>
    <row r="82" spans="1:11" ht="15.6" x14ac:dyDescent="0.3">
      <c r="A82" s="94" t="s">
        <v>202</v>
      </c>
      <c r="B82" s="236" t="s">
        <v>0</v>
      </c>
      <c r="C82" s="236" t="s">
        <v>0</v>
      </c>
      <c r="D82" s="236"/>
      <c r="E82" s="236" t="s">
        <v>0</v>
      </c>
      <c r="F82" s="236" t="s">
        <v>0</v>
      </c>
      <c r="G82" s="9"/>
      <c r="H82" s="3">
        <v>1903</v>
      </c>
      <c r="I82" s="65">
        <v>0.54300000000000004</v>
      </c>
      <c r="J82" s="66">
        <f t="shared" si="1"/>
        <v>2.8409090909090828</v>
      </c>
      <c r="K82" s="53"/>
    </row>
    <row r="83" spans="1:11" ht="15.6" x14ac:dyDescent="0.3">
      <c r="A83" s="94" t="s">
        <v>203</v>
      </c>
      <c r="B83" s="236" t="s">
        <v>0</v>
      </c>
      <c r="C83" s="236" t="s">
        <v>0</v>
      </c>
      <c r="D83" s="236"/>
      <c r="E83" s="236" t="s">
        <v>0</v>
      </c>
      <c r="F83" s="236" t="s">
        <v>0</v>
      </c>
      <c r="G83" s="9"/>
      <c r="H83" s="27">
        <v>1904</v>
      </c>
      <c r="I83" s="65">
        <v>0.57899999999999996</v>
      </c>
      <c r="J83" s="66">
        <f t="shared" si="1"/>
        <v>6.6298342541436295</v>
      </c>
      <c r="K83" s="53"/>
    </row>
    <row r="84" spans="1:11" ht="15.6" x14ac:dyDescent="0.3">
      <c r="A84" s="94" t="s">
        <v>204</v>
      </c>
      <c r="B84" s="236" t="s">
        <v>0</v>
      </c>
      <c r="C84" s="236" t="s">
        <v>0</v>
      </c>
      <c r="D84" s="236"/>
      <c r="E84" s="236" t="s">
        <v>0</v>
      </c>
      <c r="F84" s="236" t="s">
        <v>0</v>
      </c>
      <c r="G84" s="9"/>
      <c r="H84" s="3">
        <v>1905</v>
      </c>
      <c r="I84" s="65">
        <v>0.61</v>
      </c>
      <c r="J84" s="66">
        <f t="shared" si="1"/>
        <v>5.3540587219343738</v>
      </c>
      <c r="K84" s="53"/>
    </row>
    <row r="85" spans="1:11" ht="15.6" x14ac:dyDescent="0.3">
      <c r="A85" s="94" t="s">
        <v>205</v>
      </c>
      <c r="B85" s="236" t="s">
        <v>0</v>
      </c>
      <c r="C85" s="236" t="s">
        <v>0</v>
      </c>
      <c r="D85" s="236"/>
      <c r="E85" s="236" t="s">
        <v>0</v>
      </c>
      <c r="F85" s="236" t="s">
        <v>0</v>
      </c>
      <c r="G85" s="9"/>
      <c r="H85" s="27">
        <v>1906</v>
      </c>
      <c r="I85" s="65">
        <v>0.67700000000000005</v>
      </c>
      <c r="J85" s="66">
        <f t="shared" si="1"/>
        <v>10.983606557377069</v>
      </c>
      <c r="K85" s="53"/>
    </row>
    <row r="86" spans="1:11" ht="15.6" x14ac:dyDescent="0.3">
      <c r="A86" s="94" t="s">
        <v>206</v>
      </c>
      <c r="B86" s="236" t="s">
        <v>0</v>
      </c>
      <c r="C86" s="236" t="s">
        <v>0</v>
      </c>
      <c r="D86" s="236"/>
      <c r="E86" s="236" t="s">
        <v>0</v>
      </c>
      <c r="F86" s="236" t="s">
        <v>0</v>
      </c>
      <c r="G86" s="9"/>
      <c r="H86" s="3">
        <v>1907</v>
      </c>
      <c r="I86" s="65">
        <v>0.66200000000000003</v>
      </c>
      <c r="J86" s="66">
        <f t="shared" si="1"/>
        <v>-2.215657311669128</v>
      </c>
      <c r="K86" s="53"/>
    </row>
    <row r="87" spans="1:11" ht="15.6" x14ac:dyDescent="0.3">
      <c r="A87" s="94" t="s">
        <v>207</v>
      </c>
      <c r="B87" s="236" t="s">
        <v>0</v>
      </c>
      <c r="C87" s="236" t="s">
        <v>0</v>
      </c>
      <c r="D87" s="236"/>
      <c r="E87" s="236" t="s">
        <v>0</v>
      </c>
      <c r="F87" s="236" t="s">
        <v>0</v>
      </c>
      <c r="G87" s="9"/>
      <c r="H87" s="27">
        <v>1908</v>
      </c>
      <c r="I87" s="65">
        <v>0.53500000000000003</v>
      </c>
      <c r="J87" s="66">
        <f t="shared" si="1"/>
        <v>-19.184290030211482</v>
      </c>
      <c r="K87" s="53"/>
    </row>
    <row r="88" spans="1:11" ht="15.6" x14ac:dyDescent="0.3">
      <c r="A88" s="94" t="s">
        <v>208</v>
      </c>
      <c r="B88" s="236" t="s">
        <v>0</v>
      </c>
      <c r="C88" s="236" t="s">
        <v>0</v>
      </c>
      <c r="D88" s="236"/>
      <c r="E88" s="236" t="s">
        <v>0</v>
      </c>
      <c r="F88" s="236" t="s">
        <v>0</v>
      </c>
      <c r="G88" s="9"/>
      <c r="H88" s="3">
        <v>1909</v>
      </c>
      <c r="I88" s="65">
        <v>0.52</v>
      </c>
      <c r="J88" s="66">
        <f t="shared" si="1"/>
        <v>-2.8037383177570097</v>
      </c>
      <c r="K88" s="53"/>
    </row>
    <row r="89" spans="1:11" ht="15.6" x14ac:dyDescent="0.3">
      <c r="A89" s="94" t="s">
        <v>209</v>
      </c>
      <c r="B89" s="236" t="s">
        <v>0</v>
      </c>
      <c r="C89" s="236" t="s">
        <v>0</v>
      </c>
      <c r="D89" s="236"/>
      <c r="E89" s="236" t="s">
        <v>0</v>
      </c>
      <c r="F89" s="236" t="s">
        <v>0</v>
      </c>
      <c r="G89" s="9"/>
      <c r="H89" s="27">
        <v>1910</v>
      </c>
      <c r="I89" s="65">
        <v>0.54100000000000004</v>
      </c>
      <c r="J89" s="66">
        <f t="shared" si="1"/>
        <v>4.0384615384615463</v>
      </c>
      <c r="K89" s="53"/>
    </row>
    <row r="90" spans="1:11" ht="15.6" x14ac:dyDescent="0.3">
      <c r="A90" s="94" t="s">
        <v>210</v>
      </c>
      <c r="B90" s="236" t="s">
        <v>0</v>
      </c>
      <c r="C90" s="236" t="s">
        <v>0</v>
      </c>
      <c r="D90" s="236"/>
      <c r="E90" s="236" t="s">
        <v>0</v>
      </c>
      <c r="F90" s="236" t="s">
        <v>0</v>
      </c>
      <c r="G90" s="9"/>
      <c r="H90" s="3">
        <v>1911</v>
      </c>
      <c r="I90" s="65">
        <v>0.53900000000000003</v>
      </c>
      <c r="J90" s="66">
        <f t="shared" si="1"/>
        <v>-0.36968576709797141</v>
      </c>
      <c r="K90" s="53"/>
    </row>
    <row r="91" spans="1:11" ht="15.6" x14ac:dyDescent="0.3">
      <c r="A91" s="94" t="s">
        <v>211</v>
      </c>
      <c r="B91" s="236" t="s">
        <v>0</v>
      </c>
      <c r="C91" s="236" t="s">
        <v>0</v>
      </c>
      <c r="D91" s="236"/>
      <c r="E91" s="236" t="s">
        <v>0</v>
      </c>
      <c r="F91" s="236" t="s">
        <v>0</v>
      </c>
      <c r="G91" s="9"/>
      <c r="H91" s="27">
        <v>1912</v>
      </c>
      <c r="I91" s="65">
        <v>0.61499999999999999</v>
      </c>
      <c r="J91" s="66">
        <f t="shared" si="1"/>
        <v>14.10018552875696</v>
      </c>
      <c r="K91" s="53"/>
    </row>
    <row r="92" spans="1:11" ht="15.6" x14ac:dyDescent="0.3">
      <c r="A92" s="94" t="s">
        <v>212</v>
      </c>
      <c r="B92" s="236" t="s">
        <v>0</v>
      </c>
      <c r="C92" s="236" t="s">
        <v>0</v>
      </c>
      <c r="D92" s="236"/>
      <c r="E92" s="236" t="s">
        <v>0</v>
      </c>
      <c r="F92" s="236" t="s">
        <v>0</v>
      </c>
      <c r="G92" s="9"/>
      <c r="H92" s="3">
        <v>1913</v>
      </c>
      <c r="I92" s="65">
        <v>0.60499999999999998</v>
      </c>
      <c r="J92" s="66">
        <f t="shared" si="1"/>
        <v>-1.6260162601625994</v>
      </c>
      <c r="K92" s="53"/>
    </row>
    <row r="93" spans="1:11" ht="15.6" x14ac:dyDescent="0.3">
      <c r="A93" s="94" t="s">
        <v>213</v>
      </c>
      <c r="B93" s="236" t="s">
        <v>0</v>
      </c>
      <c r="C93" s="236" t="s">
        <v>0</v>
      </c>
      <c r="D93" s="236"/>
      <c r="E93" s="236" t="s">
        <v>0</v>
      </c>
      <c r="F93" s="236" t="s">
        <v>0</v>
      </c>
      <c r="G93" s="9"/>
      <c r="H93" s="27">
        <v>1914</v>
      </c>
      <c r="I93" s="65">
        <v>0.55300000000000005</v>
      </c>
      <c r="J93" s="66">
        <f t="shared" si="1"/>
        <v>-8.5950413223140352</v>
      </c>
      <c r="K93" s="53"/>
    </row>
    <row r="94" spans="1:11" ht="15.6" x14ac:dyDescent="0.3">
      <c r="A94" s="94" t="s">
        <v>214</v>
      </c>
      <c r="B94" s="236" t="s">
        <v>0</v>
      </c>
      <c r="C94" s="236" t="s">
        <v>0</v>
      </c>
      <c r="D94" s="236"/>
      <c r="E94" s="236" t="s">
        <v>0</v>
      </c>
      <c r="F94" s="236" t="s">
        <v>0</v>
      </c>
      <c r="G94" s="9"/>
      <c r="H94" s="3">
        <v>1915</v>
      </c>
      <c r="I94" s="65">
        <v>0.51900000000000002</v>
      </c>
      <c r="J94" s="66">
        <f t="shared" si="1"/>
        <v>-6.1482820976491936</v>
      </c>
      <c r="K94" s="53"/>
    </row>
    <row r="95" spans="1:11" ht="15.6" x14ac:dyDescent="0.3">
      <c r="A95" s="94" t="s">
        <v>215</v>
      </c>
      <c r="B95" s="236" t="s">
        <v>0</v>
      </c>
      <c r="C95" s="236" t="s">
        <v>0</v>
      </c>
      <c r="D95" s="236"/>
      <c r="E95" s="236" t="s">
        <v>0</v>
      </c>
      <c r="F95" s="236" t="s">
        <v>0</v>
      </c>
      <c r="G95" s="9"/>
      <c r="H95" s="27">
        <v>1916</v>
      </c>
      <c r="I95" s="65">
        <v>0.68600000000000005</v>
      </c>
      <c r="J95" s="66">
        <f t="shared" si="1"/>
        <v>32.177263969171491</v>
      </c>
      <c r="K95" s="53"/>
    </row>
    <row r="96" spans="1:11" ht="15.6" x14ac:dyDescent="0.3">
      <c r="A96" s="94" t="s">
        <v>216</v>
      </c>
      <c r="B96" s="236" t="s">
        <v>0</v>
      </c>
      <c r="C96" s="236" t="s">
        <v>0</v>
      </c>
      <c r="D96" s="236"/>
      <c r="E96" s="236" t="s">
        <v>0</v>
      </c>
      <c r="F96" s="236" t="s">
        <v>0</v>
      </c>
      <c r="G96" s="9"/>
      <c r="H96" s="3">
        <v>1917</v>
      </c>
      <c r="I96" s="65">
        <v>0.89500000000000002</v>
      </c>
      <c r="J96" s="66">
        <f t="shared" si="1"/>
        <v>30.466472303206981</v>
      </c>
      <c r="K96" s="53"/>
    </row>
    <row r="97" spans="1:11" ht="15.6" x14ac:dyDescent="0.3">
      <c r="A97" s="94" t="s">
        <v>217</v>
      </c>
      <c r="B97" s="236" t="s">
        <v>0</v>
      </c>
      <c r="C97" s="236" t="s">
        <v>0</v>
      </c>
      <c r="D97" s="236"/>
      <c r="E97" s="236" t="s">
        <v>0</v>
      </c>
      <c r="F97" s="236" t="s">
        <v>0</v>
      </c>
      <c r="G97" s="9"/>
      <c r="H97" s="27">
        <v>1918</v>
      </c>
      <c r="I97" s="65">
        <v>1.042</v>
      </c>
      <c r="J97" s="66">
        <f t="shared" si="1"/>
        <v>16.424581005586592</v>
      </c>
      <c r="K97" s="53"/>
    </row>
    <row r="98" spans="1:11" ht="15.6" x14ac:dyDescent="0.3">
      <c r="A98" s="94" t="s">
        <v>218</v>
      </c>
      <c r="B98" s="236" t="s">
        <v>0</v>
      </c>
      <c r="C98" s="236" t="s">
        <v>0</v>
      </c>
      <c r="D98" s="236"/>
      <c r="E98" s="236" t="s">
        <v>0</v>
      </c>
      <c r="F98" s="236" t="s">
        <v>0</v>
      </c>
      <c r="G98" s="9"/>
      <c r="H98" s="3">
        <v>1919</v>
      </c>
      <c r="I98" s="65">
        <v>1.25</v>
      </c>
      <c r="J98" s="66">
        <f t="shared" si="1"/>
        <v>19.961612284069098</v>
      </c>
      <c r="K98" s="53"/>
    </row>
    <row r="99" spans="1:11" ht="15.6" x14ac:dyDescent="0.3">
      <c r="A99" s="94" t="s">
        <v>219</v>
      </c>
      <c r="B99" s="236" t="s">
        <v>0</v>
      </c>
      <c r="C99" s="236" t="s">
        <v>0</v>
      </c>
      <c r="D99" s="236"/>
      <c r="E99" s="236" t="s">
        <v>0</v>
      </c>
      <c r="F99" s="236" t="s">
        <v>0</v>
      </c>
      <c r="G99" s="9"/>
      <c r="H99" s="27">
        <v>1920</v>
      </c>
      <c r="I99" s="65">
        <v>1.3460000000000001</v>
      </c>
      <c r="J99" s="66">
        <f t="shared" si="1"/>
        <v>7.6799999999999979</v>
      </c>
      <c r="K99" s="53"/>
    </row>
    <row r="100" spans="1:11" ht="15.6" x14ac:dyDescent="0.3">
      <c r="A100" s="94" t="s">
        <v>220</v>
      </c>
      <c r="B100" s="236" t="s">
        <v>0</v>
      </c>
      <c r="C100" s="236" t="s">
        <v>0</v>
      </c>
      <c r="D100" s="236"/>
      <c r="E100" s="236" t="s">
        <v>0</v>
      </c>
      <c r="F100" s="236" t="s">
        <v>0</v>
      </c>
      <c r="G100" s="9"/>
      <c r="H100" s="3">
        <v>1921</v>
      </c>
      <c r="I100" s="65">
        <v>0.80500000000000005</v>
      </c>
      <c r="J100" s="66">
        <f t="shared" si="1"/>
        <v>-40.193164933135215</v>
      </c>
      <c r="K100" s="53"/>
    </row>
    <row r="101" spans="1:11" ht="15.6" x14ac:dyDescent="0.3">
      <c r="A101" s="94" t="s">
        <v>221</v>
      </c>
      <c r="B101" s="236" t="s">
        <v>0</v>
      </c>
      <c r="C101" s="236" t="s">
        <v>0</v>
      </c>
      <c r="D101" s="236"/>
      <c r="E101" s="236" t="s">
        <v>0</v>
      </c>
      <c r="F101" s="236" t="s">
        <v>0</v>
      </c>
      <c r="G101" s="9"/>
      <c r="H101" s="27">
        <v>1922</v>
      </c>
      <c r="I101" s="65">
        <v>0.754</v>
      </c>
      <c r="J101" s="66">
        <f t="shared" si="1"/>
        <v>-6.3354037267080781</v>
      </c>
      <c r="K101" s="53"/>
    </row>
    <row r="102" spans="1:11" ht="15.6" x14ac:dyDescent="0.3">
      <c r="A102" s="94" t="s">
        <v>222</v>
      </c>
      <c r="B102" s="236" t="s">
        <v>0</v>
      </c>
      <c r="C102" s="236" t="s">
        <v>0</v>
      </c>
      <c r="D102" s="236"/>
      <c r="E102" s="236" t="s">
        <v>0</v>
      </c>
      <c r="F102" s="236" t="s">
        <v>0</v>
      </c>
      <c r="G102" s="9"/>
      <c r="H102" s="3">
        <v>1923</v>
      </c>
      <c r="I102" s="65">
        <v>0.7</v>
      </c>
      <c r="J102" s="66">
        <f t="shared" si="1"/>
        <v>-7.1618037135278589</v>
      </c>
      <c r="K102" s="53"/>
    </row>
    <row r="103" spans="1:11" ht="15.6" x14ac:dyDescent="0.3">
      <c r="A103" s="94" t="s">
        <v>223</v>
      </c>
      <c r="B103" s="236" t="s">
        <v>0</v>
      </c>
      <c r="C103" s="236" t="s">
        <v>0</v>
      </c>
      <c r="D103" s="236"/>
      <c r="E103" s="236" t="s">
        <v>0</v>
      </c>
      <c r="F103" s="236" t="s">
        <v>0</v>
      </c>
      <c r="G103" s="9"/>
      <c r="H103" s="27">
        <v>1924</v>
      </c>
      <c r="I103" s="65">
        <v>0.745</v>
      </c>
      <c r="J103" s="66">
        <f t="shared" si="1"/>
        <v>6.4285714285714279</v>
      </c>
      <c r="K103" s="53"/>
    </row>
    <row r="104" spans="1:11" ht="15.6" x14ac:dyDescent="0.3">
      <c r="A104" s="94" t="s">
        <v>224</v>
      </c>
      <c r="B104" s="236" t="s">
        <v>0</v>
      </c>
      <c r="C104" s="236" t="s">
        <v>0</v>
      </c>
      <c r="D104" s="236"/>
      <c r="E104" s="236" t="s">
        <v>0</v>
      </c>
      <c r="F104" s="236" t="s">
        <v>0</v>
      </c>
      <c r="G104" s="9"/>
      <c r="H104" s="3">
        <v>1925</v>
      </c>
      <c r="I104" s="65">
        <v>0.70299999999999996</v>
      </c>
      <c r="J104" s="66">
        <f t="shared" si="1"/>
        <v>-5.6375838926174593</v>
      </c>
      <c r="K104" s="53"/>
    </row>
    <row r="105" spans="1:11" ht="15.6" x14ac:dyDescent="0.3">
      <c r="A105" s="94" t="s">
        <v>225</v>
      </c>
      <c r="B105" s="236" t="s">
        <v>0</v>
      </c>
      <c r="C105" s="236" t="s">
        <v>0</v>
      </c>
      <c r="D105" s="236"/>
      <c r="E105" s="236" t="s">
        <v>0</v>
      </c>
      <c r="F105" s="236" t="s">
        <v>0</v>
      </c>
      <c r="G105" s="9"/>
      <c r="H105" s="27">
        <v>1926</v>
      </c>
      <c r="I105" s="65">
        <v>0.629</v>
      </c>
      <c r="J105" s="66">
        <f t="shared" si="1"/>
        <v>-10.526315789473683</v>
      </c>
      <c r="K105" s="53"/>
    </row>
    <row r="106" spans="1:11" ht="15.6" x14ac:dyDescent="0.3">
      <c r="A106" s="94" t="s">
        <v>226</v>
      </c>
      <c r="B106" s="236" t="s">
        <v>0</v>
      </c>
      <c r="C106" s="236" t="s">
        <v>0</v>
      </c>
      <c r="D106" s="236"/>
      <c r="E106" s="236" t="s">
        <v>0</v>
      </c>
      <c r="F106" s="236" t="s">
        <v>0</v>
      </c>
      <c r="G106" s="9"/>
      <c r="H106" s="3">
        <v>1927</v>
      </c>
      <c r="I106" s="65">
        <v>0.57099999999999995</v>
      </c>
      <c r="J106" s="66">
        <f t="shared" si="1"/>
        <v>-9.2209856915739348</v>
      </c>
      <c r="K106" s="53"/>
    </row>
    <row r="107" spans="1:11" ht="15.6" x14ac:dyDescent="0.3">
      <c r="A107" s="94" t="s">
        <v>227</v>
      </c>
      <c r="B107" s="236" t="s">
        <v>0</v>
      </c>
      <c r="C107" s="236" t="s">
        <v>0</v>
      </c>
      <c r="D107" s="236"/>
      <c r="E107" s="236" t="s">
        <v>0</v>
      </c>
      <c r="F107" s="236" t="s">
        <v>0</v>
      </c>
      <c r="G107" s="9"/>
      <c r="H107" s="27">
        <v>1928</v>
      </c>
      <c r="I107" s="65">
        <v>0.58599999999999997</v>
      </c>
      <c r="J107" s="66">
        <f t="shared" si="1"/>
        <v>2.6269702276707552</v>
      </c>
      <c r="K107" s="53"/>
    </row>
    <row r="108" spans="1:11" ht="15.6" x14ac:dyDescent="0.3">
      <c r="A108" s="94" t="s">
        <v>228</v>
      </c>
      <c r="B108" s="236" t="s">
        <v>0</v>
      </c>
      <c r="C108" s="236" t="s">
        <v>0</v>
      </c>
      <c r="D108" s="236"/>
      <c r="E108" s="236" t="s">
        <v>0</v>
      </c>
      <c r="F108" s="236" t="s">
        <v>0</v>
      </c>
      <c r="G108" s="9"/>
      <c r="H108" s="3">
        <v>1929</v>
      </c>
      <c r="I108" s="65">
        <v>0.53600000000000003</v>
      </c>
      <c r="J108" s="66">
        <f t="shared" si="1"/>
        <v>-8.5324232081911191</v>
      </c>
      <c r="K108" s="53"/>
    </row>
    <row r="109" spans="1:11" ht="15.6" x14ac:dyDescent="0.3">
      <c r="A109" s="94" t="s">
        <v>229</v>
      </c>
      <c r="B109" s="236" t="s">
        <v>0</v>
      </c>
      <c r="C109" s="236" t="s">
        <v>0</v>
      </c>
      <c r="D109" s="236"/>
      <c r="E109" s="236" t="s">
        <v>0</v>
      </c>
      <c r="F109" s="236" t="s">
        <v>0</v>
      </c>
      <c r="G109" s="9"/>
      <c r="H109" s="27">
        <v>1930</v>
      </c>
      <c r="I109" s="65">
        <v>0.38700000000000001</v>
      </c>
      <c r="J109" s="66">
        <f t="shared" si="1"/>
        <v>-27.798507462686572</v>
      </c>
      <c r="K109" s="53"/>
    </row>
    <row r="110" spans="1:11" ht="15.6" x14ac:dyDescent="0.3">
      <c r="A110" s="94" t="s">
        <v>230</v>
      </c>
      <c r="B110" s="236" t="s">
        <v>0</v>
      </c>
      <c r="C110" s="236" t="s">
        <v>0</v>
      </c>
      <c r="D110" s="236"/>
      <c r="E110" s="236" t="s">
        <v>0</v>
      </c>
      <c r="F110" s="236" t="s">
        <v>0</v>
      </c>
      <c r="G110" s="9"/>
      <c r="H110" s="3">
        <v>1931</v>
      </c>
      <c r="I110" s="65">
        <v>0.32</v>
      </c>
      <c r="J110" s="66">
        <f t="shared" si="1"/>
        <v>-17.312661498708014</v>
      </c>
      <c r="K110" s="53"/>
    </row>
    <row r="111" spans="1:11" ht="15.6" x14ac:dyDescent="0.3">
      <c r="A111" s="94" t="s">
        <v>231</v>
      </c>
      <c r="B111" s="236" t="s">
        <v>0</v>
      </c>
      <c r="C111" s="236" t="s">
        <v>0</v>
      </c>
      <c r="D111" s="236"/>
      <c r="E111" s="236" t="s">
        <v>0</v>
      </c>
      <c r="F111" s="236" t="s">
        <v>0</v>
      </c>
      <c r="G111" s="9"/>
      <c r="H111" s="27">
        <v>1932</v>
      </c>
      <c r="I111" s="65">
        <v>0.39100000000000001</v>
      </c>
      <c r="J111" s="66">
        <f t="shared" si="1"/>
        <v>22.187500000000004</v>
      </c>
      <c r="K111" s="53"/>
    </row>
    <row r="112" spans="1:11" ht="15.6" x14ac:dyDescent="0.3">
      <c r="A112" s="94" t="s">
        <v>232</v>
      </c>
      <c r="B112" s="236" t="s">
        <v>0</v>
      </c>
      <c r="C112" s="236" t="s">
        <v>0</v>
      </c>
      <c r="D112" s="236"/>
      <c r="E112" s="236" t="s">
        <v>0</v>
      </c>
      <c r="F112" s="236" t="s">
        <v>0</v>
      </c>
      <c r="G112" s="9"/>
      <c r="H112" s="3">
        <v>1933</v>
      </c>
      <c r="I112" s="65">
        <v>0.39100000000000001</v>
      </c>
      <c r="J112" s="66">
        <f t="shared" si="1"/>
        <v>0</v>
      </c>
      <c r="K112" s="53"/>
    </row>
    <row r="113" spans="1:11" ht="15.6" x14ac:dyDescent="0.3">
      <c r="A113" s="94" t="s">
        <v>233</v>
      </c>
      <c r="B113" s="236" t="s">
        <v>0</v>
      </c>
      <c r="C113" s="236" t="s">
        <v>0</v>
      </c>
      <c r="D113" s="236"/>
      <c r="E113" s="236" t="s">
        <v>0</v>
      </c>
      <c r="F113" s="236" t="s">
        <v>0</v>
      </c>
      <c r="G113" s="9"/>
      <c r="H113" s="3">
        <v>1934</v>
      </c>
      <c r="I113" s="53">
        <v>0.64</v>
      </c>
      <c r="J113" s="66">
        <f t="shared" si="1"/>
        <v>63.682864450127873</v>
      </c>
      <c r="K113" s="53"/>
    </row>
    <row r="114" spans="1:11" ht="15.6" x14ac:dyDescent="0.3">
      <c r="A114" s="94" t="s">
        <v>234</v>
      </c>
      <c r="B114" s="236" t="s">
        <v>0</v>
      </c>
      <c r="C114" s="236" t="s">
        <v>0</v>
      </c>
      <c r="D114" s="236"/>
      <c r="E114" s="236" t="s">
        <v>0</v>
      </c>
      <c r="F114" s="236" t="s">
        <v>0</v>
      </c>
      <c r="G114" s="9"/>
      <c r="H114" s="27">
        <v>1935</v>
      </c>
      <c r="I114" s="53">
        <v>0.45</v>
      </c>
      <c r="J114" s="66">
        <f t="shared" si="1"/>
        <v>-29.6875</v>
      </c>
      <c r="K114" s="53"/>
    </row>
    <row r="115" spans="1:11" ht="15.6" x14ac:dyDescent="0.3">
      <c r="A115" s="94" t="s">
        <v>235</v>
      </c>
      <c r="B115" s="236" t="s">
        <v>0</v>
      </c>
      <c r="C115" s="236" t="s">
        <v>0</v>
      </c>
      <c r="D115" s="236"/>
      <c r="E115" s="236" t="s">
        <v>0</v>
      </c>
      <c r="F115" s="236" t="s">
        <v>0</v>
      </c>
      <c r="G115" s="9"/>
      <c r="H115" s="3">
        <v>1936</v>
      </c>
      <c r="I115" s="53">
        <v>0.45</v>
      </c>
      <c r="J115" s="66">
        <f t="shared" si="1"/>
        <v>0</v>
      </c>
    </row>
    <row r="116" spans="1:11" ht="15.6" x14ac:dyDescent="0.3">
      <c r="A116" s="94" t="s">
        <v>236</v>
      </c>
      <c r="B116" s="236" t="s">
        <v>0</v>
      </c>
      <c r="C116" s="236" t="s">
        <v>0</v>
      </c>
      <c r="D116" s="236"/>
      <c r="E116" s="236" t="s">
        <v>0</v>
      </c>
      <c r="F116" s="236" t="s">
        <v>0</v>
      </c>
      <c r="G116" s="9"/>
      <c r="H116" s="3">
        <v>1937</v>
      </c>
      <c r="I116" s="53">
        <v>0.43</v>
      </c>
      <c r="J116" s="66">
        <f t="shared" si="1"/>
        <v>-4.4444444444444509</v>
      </c>
    </row>
    <row r="117" spans="1:11" ht="15.6" x14ac:dyDescent="0.3">
      <c r="A117" s="94" t="s">
        <v>237</v>
      </c>
      <c r="B117" s="236" t="s">
        <v>0</v>
      </c>
      <c r="C117" s="236" t="s">
        <v>0</v>
      </c>
      <c r="D117" s="236"/>
      <c r="E117" s="236" t="s">
        <v>0</v>
      </c>
      <c r="F117" s="236" t="s">
        <v>0</v>
      </c>
      <c r="G117" s="9"/>
      <c r="H117" s="27">
        <v>1938</v>
      </c>
      <c r="I117" s="53">
        <v>0.39</v>
      </c>
      <c r="J117" s="66">
        <f t="shared" si="1"/>
        <v>-9.302325581395344</v>
      </c>
    </row>
    <row r="118" spans="1:11" ht="15.6" x14ac:dyDescent="0.3">
      <c r="A118" s="94" t="s">
        <v>238</v>
      </c>
      <c r="B118" s="236" t="s">
        <v>0</v>
      </c>
      <c r="C118" s="236" t="s">
        <v>0</v>
      </c>
      <c r="D118" s="236"/>
      <c r="E118" s="236" t="s">
        <v>0</v>
      </c>
      <c r="F118" s="236" t="s">
        <v>0</v>
      </c>
      <c r="G118" s="9"/>
      <c r="H118" s="3">
        <v>1939</v>
      </c>
      <c r="I118" s="53">
        <v>0.35</v>
      </c>
      <c r="J118" s="66">
        <f t="shared" si="1"/>
        <v>-10.256410256410264</v>
      </c>
    </row>
    <row r="119" spans="1:11" ht="15.6" x14ac:dyDescent="0.3">
      <c r="A119" s="94" t="s">
        <v>239</v>
      </c>
      <c r="B119" s="236" t="s">
        <v>0</v>
      </c>
      <c r="C119" s="236" t="s">
        <v>0</v>
      </c>
      <c r="D119" s="236"/>
      <c r="E119" s="236" t="s">
        <v>0</v>
      </c>
      <c r="F119" s="236" t="s">
        <v>0</v>
      </c>
      <c r="G119" s="9"/>
      <c r="H119" s="3">
        <v>1940</v>
      </c>
      <c r="I119" s="53">
        <v>0.35</v>
      </c>
      <c r="J119" s="66">
        <f t="shared" si="1"/>
        <v>0</v>
      </c>
    </row>
    <row r="120" spans="1:11" ht="15.6" x14ac:dyDescent="0.3">
      <c r="A120" s="94" t="s">
        <v>240</v>
      </c>
      <c r="B120" s="236" t="s">
        <v>0</v>
      </c>
      <c r="C120" s="236" t="s">
        <v>0</v>
      </c>
      <c r="D120" s="236"/>
      <c r="E120" s="236" t="s">
        <v>0</v>
      </c>
      <c r="F120" s="236" t="s">
        <v>0</v>
      </c>
      <c r="G120" s="9"/>
      <c r="H120" s="27">
        <v>1941</v>
      </c>
      <c r="I120" s="53">
        <v>0.38</v>
      </c>
      <c r="J120" s="66">
        <f t="shared" si="1"/>
        <v>8.5714285714285854</v>
      </c>
    </row>
    <row r="121" spans="1:11" ht="15.6" x14ac:dyDescent="0.3">
      <c r="A121" s="94" t="s">
        <v>241</v>
      </c>
      <c r="B121" s="236" t="s">
        <v>0</v>
      </c>
      <c r="C121" s="236" t="s">
        <v>0</v>
      </c>
      <c r="D121" s="236"/>
      <c r="E121" s="236" t="s">
        <v>0</v>
      </c>
      <c r="F121" s="236" t="s">
        <v>0</v>
      </c>
      <c r="G121" s="9"/>
      <c r="H121" s="3">
        <v>1942</v>
      </c>
      <c r="I121" s="53">
        <v>0.45</v>
      </c>
      <c r="J121" s="66">
        <f t="shared" si="1"/>
        <v>18.421052631578938</v>
      </c>
    </row>
    <row r="122" spans="1:11" ht="15.6" x14ac:dyDescent="0.3">
      <c r="A122" s="94" t="s">
        <v>242</v>
      </c>
      <c r="B122" s="236" t="s">
        <v>0</v>
      </c>
      <c r="C122" s="236" t="s">
        <v>0</v>
      </c>
      <c r="D122" s="236"/>
      <c r="E122" s="236" t="s">
        <v>0</v>
      </c>
      <c r="F122" s="236" t="s">
        <v>0</v>
      </c>
      <c r="G122" s="9"/>
      <c r="H122" s="3">
        <v>1943</v>
      </c>
      <c r="I122" s="53">
        <v>0.45</v>
      </c>
      <c r="J122" s="66">
        <f t="shared" si="1"/>
        <v>0</v>
      </c>
    </row>
    <row r="123" spans="1:11" ht="15.6" x14ac:dyDescent="0.3">
      <c r="A123" s="94" t="s">
        <v>243</v>
      </c>
      <c r="B123" s="236" t="s">
        <v>0</v>
      </c>
      <c r="C123" s="236" t="s">
        <v>0</v>
      </c>
      <c r="D123" s="236"/>
      <c r="E123" s="236" t="s">
        <v>0</v>
      </c>
      <c r="F123" s="236" t="s">
        <v>0</v>
      </c>
      <c r="G123" s="9"/>
      <c r="H123" s="27">
        <v>1944</v>
      </c>
      <c r="I123" s="53">
        <v>0.52</v>
      </c>
      <c r="J123" s="66">
        <f t="shared" si="1"/>
        <v>15.555555555555568</v>
      </c>
    </row>
    <row r="124" spans="1:11" ht="15.6" x14ac:dyDescent="0.3">
      <c r="A124" s="94" t="s">
        <v>244</v>
      </c>
      <c r="B124" s="236" t="s">
        <v>0</v>
      </c>
      <c r="C124" s="236" t="s">
        <v>0</v>
      </c>
      <c r="D124" s="236"/>
      <c r="E124" s="236" t="s">
        <v>0</v>
      </c>
      <c r="F124" s="236" t="s">
        <v>0</v>
      </c>
      <c r="G124" s="9"/>
      <c r="H124" s="3">
        <v>1945</v>
      </c>
      <c r="I124" s="53">
        <v>0.8</v>
      </c>
      <c r="J124" s="66">
        <f t="shared" si="1"/>
        <v>53.846153846153854</v>
      </c>
    </row>
    <row r="125" spans="1:11" ht="15.6" x14ac:dyDescent="0.3">
      <c r="A125" s="94" t="s">
        <v>245</v>
      </c>
      <c r="B125" s="236" t="s">
        <v>0</v>
      </c>
      <c r="C125" s="236" t="s">
        <v>0</v>
      </c>
      <c r="D125" s="236"/>
      <c r="E125" s="236" t="s">
        <v>0</v>
      </c>
      <c r="F125" s="236" t="s">
        <v>0</v>
      </c>
      <c r="G125" s="9"/>
      <c r="H125" s="3">
        <v>1946</v>
      </c>
      <c r="I125" s="53">
        <v>0.72</v>
      </c>
      <c r="J125" s="66">
        <f t="shared" si="1"/>
        <v>-10.000000000000009</v>
      </c>
    </row>
    <row r="126" spans="1:11" ht="15.6" x14ac:dyDescent="0.3">
      <c r="A126" s="94" t="s">
        <v>246</v>
      </c>
      <c r="B126" s="236" t="s">
        <v>0</v>
      </c>
      <c r="C126" s="236" t="s">
        <v>0</v>
      </c>
      <c r="D126" s="236"/>
      <c r="E126" s="236" t="s">
        <v>0</v>
      </c>
      <c r="F126" s="236" t="s">
        <v>0</v>
      </c>
      <c r="G126" s="9"/>
      <c r="H126" s="27">
        <v>1947</v>
      </c>
      <c r="I126" s="53">
        <v>0.74</v>
      </c>
      <c r="J126" s="66">
        <f t="shared" si="1"/>
        <v>2.7777777777777901</v>
      </c>
    </row>
    <row r="127" spans="1:11" ht="15.6" x14ac:dyDescent="0.3">
      <c r="A127" s="94" t="s">
        <v>247</v>
      </c>
      <c r="B127" s="236" t="s">
        <v>0</v>
      </c>
      <c r="C127" s="236" t="s">
        <v>0</v>
      </c>
      <c r="D127" s="236"/>
      <c r="E127" s="236" t="s">
        <v>0</v>
      </c>
      <c r="F127" s="236" t="s">
        <v>0</v>
      </c>
      <c r="G127" s="9"/>
      <c r="H127" s="3">
        <v>1948</v>
      </c>
      <c r="I127" s="53">
        <v>0.72</v>
      </c>
      <c r="J127" s="66">
        <f t="shared" si="1"/>
        <v>-2.7027027027027084</v>
      </c>
    </row>
    <row r="128" spans="1:11" ht="15.6" x14ac:dyDescent="0.3">
      <c r="A128" s="94" t="s">
        <v>248</v>
      </c>
      <c r="B128" s="236" t="s">
        <v>0</v>
      </c>
      <c r="C128" s="236" t="s">
        <v>0</v>
      </c>
      <c r="D128" s="236"/>
      <c r="E128" s="236" t="s">
        <v>0</v>
      </c>
      <c r="F128" s="236" t="s">
        <v>0</v>
      </c>
      <c r="G128" s="9"/>
      <c r="H128" s="3">
        <v>1949</v>
      </c>
      <c r="I128" s="53">
        <v>0.74</v>
      </c>
      <c r="J128" s="66">
        <f t="shared" si="1"/>
        <v>2.7777777777777901</v>
      </c>
    </row>
    <row r="129" spans="1:10" ht="15.6" x14ac:dyDescent="0.3">
      <c r="A129" s="94" t="s">
        <v>249</v>
      </c>
      <c r="B129" s="236" t="s">
        <v>0</v>
      </c>
      <c r="C129" s="236" t="s">
        <v>0</v>
      </c>
      <c r="D129" s="236"/>
      <c r="E129" s="236" t="s">
        <v>0</v>
      </c>
      <c r="F129" s="236" t="s">
        <v>0</v>
      </c>
      <c r="G129" s="9"/>
      <c r="H129" s="27">
        <v>1950</v>
      </c>
      <c r="I129" s="53">
        <v>0.89</v>
      </c>
      <c r="J129" s="66">
        <f t="shared" si="1"/>
        <v>20.270270270270263</v>
      </c>
    </row>
    <row r="130" spans="1:10" ht="15.6" x14ac:dyDescent="0.3">
      <c r="A130" s="94" t="s">
        <v>250</v>
      </c>
      <c r="B130" s="236" t="s">
        <v>0</v>
      </c>
      <c r="C130" s="236" t="s">
        <v>0</v>
      </c>
      <c r="D130" s="236"/>
      <c r="E130" s="236" t="s">
        <v>0</v>
      </c>
      <c r="F130" s="236" t="s">
        <v>0</v>
      </c>
      <c r="G130" s="9"/>
      <c r="H130" s="3">
        <v>1951</v>
      </c>
      <c r="I130" s="53">
        <v>0.85</v>
      </c>
      <c r="J130" s="66">
        <f t="shared" si="1"/>
        <v>-4.4943820224719104</v>
      </c>
    </row>
    <row r="131" spans="1:10" ht="15.6" x14ac:dyDescent="0.3">
      <c r="A131" s="94" t="s">
        <v>251</v>
      </c>
      <c r="B131" s="236" t="s">
        <v>0</v>
      </c>
      <c r="C131" s="236" t="s">
        <v>0</v>
      </c>
      <c r="D131" s="236"/>
      <c r="E131" s="236" t="s">
        <v>0</v>
      </c>
      <c r="F131" s="236" t="s">
        <v>0</v>
      </c>
      <c r="G131" s="9"/>
      <c r="H131" s="3">
        <v>1952</v>
      </c>
      <c r="I131" s="53">
        <v>0.85</v>
      </c>
      <c r="J131" s="66">
        <f t="shared" si="1"/>
        <v>0</v>
      </c>
    </row>
    <row r="132" spans="1:10" ht="15.6" x14ac:dyDescent="0.3">
      <c r="A132" s="94" t="s">
        <v>252</v>
      </c>
      <c r="B132" s="236" t="s">
        <v>0</v>
      </c>
      <c r="C132" s="236" t="s">
        <v>0</v>
      </c>
      <c r="D132" s="236"/>
      <c r="E132" s="236" t="s">
        <v>0</v>
      </c>
      <c r="F132" s="236" t="s">
        <v>0</v>
      </c>
      <c r="G132" s="9"/>
      <c r="H132" s="27">
        <v>1953</v>
      </c>
      <c r="I132" s="53">
        <v>0.85</v>
      </c>
      <c r="J132" s="66">
        <f t="shared" si="1"/>
        <v>0</v>
      </c>
    </row>
    <row r="133" spans="1:10" ht="15.6" x14ac:dyDescent="0.3">
      <c r="A133" s="94" t="s">
        <v>253</v>
      </c>
      <c r="B133" s="236" t="s">
        <v>0</v>
      </c>
      <c r="C133" s="236" t="s">
        <v>0</v>
      </c>
      <c r="D133" s="236"/>
      <c r="E133" s="236" t="s">
        <v>0</v>
      </c>
      <c r="F133" s="236" t="s">
        <v>0</v>
      </c>
      <c r="G133" s="9"/>
      <c r="H133" s="3">
        <v>1954</v>
      </c>
      <c r="I133" s="53">
        <v>0.89</v>
      </c>
      <c r="J133" s="66">
        <f t="shared" si="1"/>
        <v>4.705882352941182</v>
      </c>
    </row>
    <row r="134" spans="1:10" ht="15.6" x14ac:dyDescent="0.3">
      <c r="A134" s="94" t="s">
        <v>254</v>
      </c>
      <c r="B134" s="236" t="s">
        <v>0</v>
      </c>
      <c r="C134" s="236" t="s">
        <v>0</v>
      </c>
      <c r="D134" s="236"/>
      <c r="E134" s="236" t="s">
        <v>0</v>
      </c>
      <c r="F134" s="236" t="s">
        <v>0</v>
      </c>
      <c r="G134" s="9"/>
      <c r="H134" s="3">
        <v>1955</v>
      </c>
      <c r="I134" s="53">
        <v>0.92</v>
      </c>
      <c r="J134" s="66">
        <f t="shared" si="1"/>
        <v>3.3707865168539408</v>
      </c>
    </row>
    <row r="135" spans="1:10" ht="15.6" x14ac:dyDescent="0.3">
      <c r="A135" s="94" t="s">
        <v>255</v>
      </c>
      <c r="B135" s="236" t="s">
        <v>0</v>
      </c>
      <c r="C135" s="236" t="s">
        <v>0</v>
      </c>
      <c r="D135" s="236"/>
      <c r="E135" s="236" t="s">
        <v>0</v>
      </c>
      <c r="F135" s="236" t="s">
        <v>0</v>
      </c>
      <c r="G135" s="9"/>
      <c r="H135" s="27">
        <v>1956</v>
      </c>
      <c r="I135" s="53">
        <v>0.92</v>
      </c>
      <c r="J135" s="66">
        <f t="shared" si="1"/>
        <v>0</v>
      </c>
    </row>
    <row r="136" spans="1:10" ht="15.6" x14ac:dyDescent="0.3">
      <c r="A136" s="94" t="s">
        <v>256</v>
      </c>
      <c r="B136" s="236" t="s">
        <v>0</v>
      </c>
      <c r="C136" s="236" t="s">
        <v>0</v>
      </c>
      <c r="D136" s="236"/>
      <c r="E136" s="236" t="s">
        <v>0</v>
      </c>
      <c r="F136" s="236" t="s">
        <v>0</v>
      </c>
      <c r="G136" s="9"/>
      <c r="H136" s="3">
        <v>1957</v>
      </c>
      <c r="I136" s="53">
        <v>0.89</v>
      </c>
      <c r="J136" s="66">
        <f t="shared" si="1"/>
        <v>-3.2608695652173947</v>
      </c>
    </row>
    <row r="137" spans="1:10" ht="15.6" x14ac:dyDescent="0.3">
      <c r="A137" s="94" t="s">
        <v>257</v>
      </c>
      <c r="B137" s="236" t="s">
        <v>0</v>
      </c>
      <c r="C137" s="236" t="s">
        <v>0</v>
      </c>
      <c r="D137" s="236"/>
      <c r="E137" s="236" t="s">
        <v>0</v>
      </c>
      <c r="F137" s="236" t="s">
        <v>0</v>
      </c>
      <c r="G137" s="9"/>
      <c r="H137" s="3">
        <v>1958</v>
      </c>
      <c r="I137" s="53">
        <v>0.92</v>
      </c>
      <c r="J137" s="66">
        <f t="shared" si="1"/>
        <v>3.3707865168539408</v>
      </c>
    </row>
    <row r="138" spans="1:10" ht="15.6" x14ac:dyDescent="0.3">
      <c r="A138" s="94" t="s">
        <v>258</v>
      </c>
      <c r="B138" s="236" t="s">
        <v>0</v>
      </c>
      <c r="C138" s="236" t="s">
        <v>0</v>
      </c>
      <c r="D138" s="236"/>
      <c r="E138" s="236" t="s">
        <v>0</v>
      </c>
      <c r="F138" s="236" t="s">
        <v>0</v>
      </c>
      <c r="G138" s="9"/>
      <c r="H138" s="27">
        <v>1959</v>
      </c>
      <c r="I138" s="53">
        <v>0.92</v>
      </c>
      <c r="J138" s="66">
        <f t="shared" si="1"/>
        <v>0</v>
      </c>
    </row>
    <row r="139" spans="1:10" ht="15.6" x14ac:dyDescent="0.3">
      <c r="A139" s="94" t="s">
        <v>259</v>
      </c>
      <c r="B139" s="236" t="s">
        <v>0</v>
      </c>
      <c r="C139" s="236" t="s">
        <v>0</v>
      </c>
      <c r="D139" s="236"/>
      <c r="E139" s="236" t="s">
        <v>0</v>
      </c>
      <c r="F139" s="236" t="s">
        <v>0</v>
      </c>
      <c r="G139" s="9"/>
      <c r="H139" s="3">
        <v>1960</v>
      </c>
      <c r="I139" s="53">
        <v>0.93</v>
      </c>
      <c r="J139" s="66">
        <f t="shared" si="1"/>
        <v>1.0869565217391353</v>
      </c>
    </row>
    <row r="140" spans="1:10" ht="15.6" x14ac:dyDescent="0.3">
      <c r="A140" s="94" t="s">
        <v>260</v>
      </c>
      <c r="B140" s="236" t="s">
        <v>0</v>
      </c>
      <c r="C140" s="236" t="s">
        <v>0</v>
      </c>
      <c r="D140" s="236"/>
      <c r="E140" s="236" t="s">
        <v>0</v>
      </c>
      <c r="F140" s="236" t="s">
        <v>0</v>
      </c>
      <c r="G140" s="9"/>
      <c r="H140" s="3">
        <v>1961</v>
      </c>
      <c r="I140" s="53">
        <v>1.0900000000000001</v>
      </c>
      <c r="J140" s="66">
        <f t="shared" si="1"/>
        <v>17.204301075268823</v>
      </c>
    </row>
    <row r="141" spans="1:10" ht="15.6" x14ac:dyDescent="0.3">
      <c r="A141" s="94" t="s">
        <v>262</v>
      </c>
      <c r="B141" s="236" t="s">
        <v>0</v>
      </c>
      <c r="C141" s="236" t="s">
        <v>0</v>
      </c>
      <c r="D141" s="236"/>
      <c r="E141" s="236" t="s">
        <v>0</v>
      </c>
      <c r="F141" s="236" t="s">
        <v>0</v>
      </c>
      <c r="G141" s="9"/>
      <c r="H141" s="27">
        <v>1962</v>
      </c>
      <c r="I141" s="53">
        <v>1.292</v>
      </c>
      <c r="J141" s="66">
        <f t="shared" si="1"/>
        <v>18.532110091743114</v>
      </c>
    </row>
    <row r="142" spans="1:10" ht="15.6" x14ac:dyDescent="0.3">
      <c r="A142" s="94" t="s">
        <v>264</v>
      </c>
      <c r="B142" s="236" t="s">
        <v>0</v>
      </c>
      <c r="C142" s="236" t="s">
        <v>0</v>
      </c>
      <c r="D142" s="236"/>
      <c r="E142" s="236" t="s">
        <v>0</v>
      </c>
      <c r="F142" s="236" t="s">
        <v>0</v>
      </c>
      <c r="G142" s="9"/>
      <c r="H142" s="3">
        <v>1963</v>
      </c>
      <c r="I142" s="53">
        <v>1.3129999999999999</v>
      </c>
      <c r="J142" s="66">
        <f t="shared" si="1"/>
        <v>1.6253869969040213</v>
      </c>
    </row>
    <row r="143" spans="1:10" ht="15.6" x14ac:dyDescent="0.3">
      <c r="A143" s="94" t="s">
        <v>265</v>
      </c>
      <c r="B143" s="236" t="s">
        <v>0</v>
      </c>
      <c r="C143" s="236" t="s">
        <v>0</v>
      </c>
      <c r="D143" s="236"/>
      <c r="E143" s="236" t="s">
        <v>0</v>
      </c>
      <c r="F143" s="236" t="s">
        <v>0</v>
      </c>
      <c r="G143" s="9"/>
      <c r="H143" s="3">
        <v>1964</v>
      </c>
      <c r="I143" s="53">
        <v>1.2969999999999999</v>
      </c>
      <c r="J143" s="66">
        <f t="shared" si="1"/>
        <v>-1.2185833968012205</v>
      </c>
    </row>
    <row r="144" spans="1:10" ht="15.6" x14ac:dyDescent="0.3">
      <c r="A144" s="94" t="s">
        <v>266</v>
      </c>
      <c r="B144" s="236" t="s">
        <v>0</v>
      </c>
      <c r="C144" s="236" t="s">
        <v>0</v>
      </c>
      <c r="D144" s="236"/>
      <c r="E144" s="236" t="s">
        <v>0</v>
      </c>
      <c r="F144" s="236" t="s">
        <v>0</v>
      </c>
      <c r="G144" s="9"/>
      <c r="H144" s="3">
        <v>1965</v>
      </c>
      <c r="I144" s="53">
        <v>1.3049999999999999</v>
      </c>
      <c r="J144" s="66">
        <f t="shared" ref="J144:J189" si="2">((I144/I143)-1)*100</f>
        <v>0.6168080185042335</v>
      </c>
    </row>
    <row r="145" spans="1:10" ht="15.6" x14ac:dyDescent="0.3">
      <c r="A145" s="94" t="s">
        <v>267</v>
      </c>
      <c r="B145" s="236" t="s">
        <v>0</v>
      </c>
      <c r="C145" s="236" t="s">
        <v>0</v>
      </c>
      <c r="D145" s="236"/>
      <c r="E145" s="236" t="s">
        <v>0</v>
      </c>
      <c r="F145" s="236" t="s">
        <v>0</v>
      </c>
      <c r="G145" s="9"/>
      <c r="H145" s="27">
        <v>1966</v>
      </c>
      <c r="I145" s="53">
        <v>2.2530000000000001</v>
      </c>
      <c r="J145" s="66">
        <f t="shared" si="2"/>
        <v>72.643678160919563</v>
      </c>
    </row>
    <row r="146" spans="1:10" ht="15.6" x14ac:dyDescent="0.3">
      <c r="A146" s="94" t="s">
        <v>268</v>
      </c>
      <c r="B146" s="236" t="s">
        <v>0</v>
      </c>
      <c r="C146" s="236" t="s">
        <v>0</v>
      </c>
      <c r="D146" s="236"/>
      <c r="E146" s="236" t="s">
        <v>0</v>
      </c>
      <c r="F146" s="236" t="s">
        <v>0</v>
      </c>
      <c r="G146" s="9"/>
      <c r="H146" s="3">
        <v>1967</v>
      </c>
      <c r="I146" s="53">
        <v>1.974</v>
      </c>
      <c r="J146" s="66">
        <f t="shared" si="2"/>
        <v>-12.38348868175766</v>
      </c>
    </row>
    <row r="147" spans="1:10" ht="15.6" x14ac:dyDescent="0.3">
      <c r="A147" s="94" t="s">
        <v>270</v>
      </c>
      <c r="B147" s="236" t="s">
        <v>0</v>
      </c>
      <c r="C147" s="236" t="s">
        <v>0</v>
      </c>
      <c r="D147" s="236"/>
      <c r="E147" s="236" t="s">
        <v>0</v>
      </c>
      <c r="F147" s="236" t="s">
        <v>0</v>
      </c>
      <c r="G147" s="9"/>
      <c r="H147" s="3">
        <v>1968</v>
      </c>
      <c r="I147" s="53">
        <v>1.8320000000000001</v>
      </c>
      <c r="J147" s="66">
        <f t="shared" si="2"/>
        <v>-7.193515704153997</v>
      </c>
    </row>
    <row r="148" spans="1:10" ht="15.6" x14ac:dyDescent="0.3">
      <c r="A148" s="94" t="s">
        <v>271</v>
      </c>
      <c r="B148" s="236" t="s">
        <v>0</v>
      </c>
      <c r="C148" s="236" t="s">
        <v>0</v>
      </c>
      <c r="D148" s="236"/>
      <c r="E148" s="236" t="s">
        <v>0</v>
      </c>
      <c r="F148" s="236" t="s">
        <v>0</v>
      </c>
      <c r="G148" s="9"/>
      <c r="H148" s="27">
        <v>1969</v>
      </c>
      <c r="I148" s="53">
        <v>1.655</v>
      </c>
      <c r="J148" s="66">
        <f t="shared" si="2"/>
        <v>-9.6615720524017448</v>
      </c>
    </row>
    <row r="149" spans="1:10" ht="15.6" x14ac:dyDescent="0.3">
      <c r="A149" s="94" t="s">
        <v>272</v>
      </c>
      <c r="B149" s="236" t="s">
        <v>0</v>
      </c>
      <c r="C149" s="236" t="s">
        <v>0</v>
      </c>
      <c r="D149" s="236"/>
      <c r="E149" s="236" t="s">
        <v>0</v>
      </c>
      <c r="F149" s="236" t="s">
        <v>0</v>
      </c>
      <c r="G149" s="9"/>
      <c r="H149" s="3">
        <v>1970</v>
      </c>
      <c r="I149" s="53">
        <v>1.381</v>
      </c>
      <c r="J149" s="66">
        <f t="shared" si="2"/>
        <v>-16.555891238670696</v>
      </c>
    </row>
    <row r="150" spans="1:10" ht="15.6" x14ac:dyDescent="0.3">
      <c r="A150" s="94" t="s">
        <v>273</v>
      </c>
      <c r="B150" s="236" t="s">
        <v>0</v>
      </c>
      <c r="C150" s="236" t="s">
        <v>0</v>
      </c>
      <c r="D150" s="236"/>
      <c r="E150" s="236" t="s">
        <v>0</v>
      </c>
      <c r="F150" s="236" t="s">
        <v>0</v>
      </c>
      <c r="G150" s="9"/>
      <c r="H150" s="3">
        <v>1971</v>
      </c>
      <c r="I150" s="53">
        <v>2.0430000000000001</v>
      </c>
      <c r="J150" s="66">
        <f t="shared" si="2"/>
        <v>47.93627805937728</v>
      </c>
    </row>
    <row r="151" spans="1:10" ht="15.6" x14ac:dyDescent="0.3">
      <c r="A151" s="94" t="s">
        <v>275</v>
      </c>
      <c r="B151" s="236" t="s">
        <v>0</v>
      </c>
      <c r="C151" s="236" t="s">
        <v>0</v>
      </c>
      <c r="D151" s="236"/>
      <c r="E151" s="236" t="s">
        <v>0</v>
      </c>
      <c r="F151" s="236" t="s">
        <v>0</v>
      </c>
      <c r="G151" s="9"/>
      <c r="H151" s="27">
        <v>1972</v>
      </c>
      <c r="I151" s="53">
        <v>3.2909999999999999</v>
      </c>
      <c r="J151" s="66">
        <f t="shared" si="2"/>
        <v>61.086637298091027</v>
      </c>
    </row>
    <row r="152" spans="1:10" ht="15.6" x14ac:dyDescent="0.3">
      <c r="A152" s="94" t="s">
        <v>276</v>
      </c>
      <c r="B152" s="236" t="s">
        <v>0</v>
      </c>
      <c r="C152" s="236" t="s">
        <v>0</v>
      </c>
      <c r="D152" s="236"/>
      <c r="E152" s="236" t="s">
        <v>0</v>
      </c>
      <c r="F152" s="236" t="s">
        <v>0</v>
      </c>
      <c r="G152" s="9"/>
      <c r="H152" s="3">
        <v>1973</v>
      </c>
      <c r="I152" s="53">
        <v>4.4420000000000002</v>
      </c>
      <c r="J152" s="66">
        <f t="shared" si="2"/>
        <v>34.974171984199344</v>
      </c>
    </row>
    <row r="153" spans="1:10" ht="15.6" x14ac:dyDescent="0.3">
      <c r="A153" s="94" t="s">
        <v>277</v>
      </c>
      <c r="B153" s="236" t="s">
        <v>0</v>
      </c>
      <c r="C153" s="236" t="s">
        <v>0</v>
      </c>
      <c r="D153" s="236"/>
      <c r="E153" s="236" t="s">
        <v>0</v>
      </c>
      <c r="F153" s="236" t="s">
        <v>0</v>
      </c>
      <c r="G153" s="9"/>
      <c r="H153" s="3">
        <v>1974</v>
      </c>
      <c r="I153" s="53">
        <v>4.2249999999999996</v>
      </c>
      <c r="J153" s="66">
        <f t="shared" si="2"/>
        <v>-4.8851868527690296</v>
      </c>
    </row>
    <row r="154" spans="1:10" ht="15.6" x14ac:dyDescent="0.3">
      <c r="A154" s="94" t="s">
        <v>278</v>
      </c>
      <c r="B154" s="236" t="s">
        <v>0</v>
      </c>
      <c r="C154" s="236" t="s">
        <v>0</v>
      </c>
      <c r="D154" s="236"/>
      <c r="E154" s="236" t="s">
        <v>0</v>
      </c>
      <c r="F154" s="236" t="s">
        <v>0</v>
      </c>
      <c r="G154" s="9"/>
      <c r="H154" s="27">
        <v>1975</v>
      </c>
      <c r="I154" s="53">
        <v>4.3819999999999997</v>
      </c>
      <c r="J154" s="66">
        <f t="shared" si="2"/>
        <v>3.7159763313609373</v>
      </c>
    </row>
    <row r="155" spans="1:10" ht="15.6" x14ac:dyDescent="0.3">
      <c r="A155" s="94" t="s">
        <v>279</v>
      </c>
      <c r="B155" s="236" t="s">
        <v>0</v>
      </c>
      <c r="C155" s="236" t="s">
        <v>0</v>
      </c>
      <c r="D155" s="236"/>
      <c r="E155" s="236" t="s">
        <v>0</v>
      </c>
      <c r="F155" s="236" t="s">
        <v>0</v>
      </c>
      <c r="G155" s="9"/>
      <c r="H155" s="3">
        <v>1976</v>
      </c>
      <c r="I155" s="53">
        <v>4.8369999999999997</v>
      </c>
      <c r="J155" s="66">
        <f t="shared" si="2"/>
        <v>10.383386581469644</v>
      </c>
    </row>
    <row r="156" spans="1:10" ht="15.6" x14ac:dyDescent="0.3">
      <c r="A156" s="94" t="s">
        <v>280</v>
      </c>
      <c r="B156" s="236" t="s">
        <v>0</v>
      </c>
      <c r="C156" s="236" t="s">
        <v>0</v>
      </c>
      <c r="D156" s="236"/>
      <c r="E156" s="236" t="s">
        <v>0</v>
      </c>
      <c r="F156" s="236" t="s">
        <v>0</v>
      </c>
      <c r="G156" s="9"/>
      <c r="H156" s="3">
        <v>1977</v>
      </c>
      <c r="I156" s="53">
        <v>6.1219999999999999</v>
      </c>
      <c r="J156" s="66">
        <f t="shared" si="2"/>
        <v>26.566053338846409</v>
      </c>
    </row>
    <row r="157" spans="1:10" ht="15.6" x14ac:dyDescent="0.3">
      <c r="A157" s="94" t="s">
        <v>281</v>
      </c>
      <c r="B157" s="236" t="s">
        <v>0</v>
      </c>
      <c r="C157" s="236" t="s">
        <v>0</v>
      </c>
      <c r="D157" s="236"/>
      <c r="E157" s="236" t="s">
        <v>0</v>
      </c>
      <c r="F157" s="236" t="s">
        <v>0</v>
      </c>
      <c r="G157" s="9"/>
      <c r="H157" s="27">
        <v>1978</v>
      </c>
      <c r="I157" s="53">
        <v>30.13</v>
      </c>
      <c r="J157" s="66">
        <f t="shared" si="2"/>
        <v>392.15942502450184</v>
      </c>
    </row>
    <row r="158" spans="1:10" ht="15.6" x14ac:dyDescent="0.3">
      <c r="A158" s="94" t="s">
        <v>282</v>
      </c>
      <c r="B158" s="236" t="s">
        <v>0</v>
      </c>
      <c r="C158" s="236" t="s">
        <v>0</v>
      </c>
      <c r="D158" s="236"/>
      <c r="E158" s="236" t="s">
        <v>0</v>
      </c>
      <c r="F158" s="236" t="s">
        <v>0</v>
      </c>
      <c r="G158" s="9"/>
      <c r="H158" s="3">
        <v>1979</v>
      </c>
      <c r="I158" s="53">
        <v>16.033999999999999</v>
      </c>
      <c r="J158" s="66">
        <f t="shared" si="2"/>
        <v>-46.783936276136743</v>
      </c>
    </row>
    <row r="159" spans="1:10" ht="15.6" x14ac:dyDescent="0.3">
      <c r="A159" s="94" t="s">
        <v>283</v>
      </c>
      <c r="B159" s="236" t="s">
        <v>0</v>
      </c>
      <c r="C159" s="236" t="s">
        <v>0</v>
      </c>
      <c r="D159" s="236"/>
      <c r="E159" s="236" t="s">
        <v>0</v>
      </c>
      <c r="F159" s="236" t="s">
        <v>0</v>
      </c>
      <c r="G159" s="9"/>
      <c r="H159" s="3">
        <v>1980</v>
      </c>
      <c r="I159" s="39">
        <v>10.89</v>
      </c>
      <c r="J159" s="66">
        <f t="shared" si="2"/>
        <v>-32.081826119496057</v>
      </c>
    </row>
    <row r="160" spans="1:10" ht="15.6" x14ac:dyDescent="0.3">
      <c r="A160" s="94" t="s">
        <v>284</v>
      </c>
      <c r="B160" s="236" t="s">
        <v>0</v>
      </c>
      <c r="C160" s="236" t="s">
        <v>0</v>
      </c>
      <c r="D160" s="236"/>
      <c r="E160" s="236" t="s">
        <v>0</v>
      </c>
      <c r="F160" s="236" t="s">
        <v>0</v>
      </c>
      <c r="G160" s="9"/>
      <c r="H160" s="27">
        <v>1981</v>
      </c>
      <c r="I160" s="39">
        <v>8.0718606694316719</v>
      </c>
      <c r="J160" s="66">
        <f t="shared" si="2"/>
        <v>-25.878230767385936</v>
      </c>
    </row>
    <row r="161" spans="1:10" ht="15.6" x14ac:dyDescent="0.3">
      <c r="A161" s="94" t="s">
        <v>285</v>
      </c>
      <c r="B161" s="236" t="s">
        <v>0</v>
      </c>
      <c r="C161" s="236" t="s">
        <v>0</v>
      </c>
      <c r="D161" s="236"/>
      <c r="E161" s="236" t="s">
        <v>0</v>
      </c>
      <c r="F161" s="236" t="s">
        <v>0</v>
      </c>
      <c r="G161" s="9"/>
      <c r="H161" s="3">
        <v>1982</v>
      </c>
      <c r="I161" s="39">
        <v>4.9233465091463726</v>
      </c>
      <c r="J161" s="66">
        <f t="shared" si="2"/>
        <v>-39.006051878581069</v>
      </c>
    </row>
    <row r="162" spans="1:10" ht="15.6" x14ac:dyDescent="0.3">
      <c r="A162" s="94" t="s">
        <v>286</v>
      </c>
      <c r="B162" s="236" t="s">
        <v>0</v>
      </c>
      <c r="C162" s="236" t="s">
        <v>0</v>
      </c>
      <c r="D162" s="236"/>
      <c r="E162" s="236" t="s">
        <v>0</v>
      </c>
      <c r="F162" s="236" t="s">
        <v>0</v>
      </c>
      <c r="G162" s="9"/>
      <c r="H162" s="3">
        <v>1983</v>
      </c>
      <c r="I162" s="39">
        <v>7.5149227029402885</v>
      </c>
      <c r="J162" s="66">
        <f t="shared" si="2"/>
        <v>52.638508969039698</v>
      </c>
    </row>
    <row r="163" spans="1:10" ht="15.6" x14ac:dyDescent="0.3">
      <c r="A163" s="94" t="s">
        <v>287</v>
      </c>
      <c r="B163" s="236" t="s">
        <v>0</v>
      </c>
      <c r="C163" s="236" t="s">
        <v>0</v>
      </c>
      <c r="D163" s="236"/>
      <c r="E163" s="236" t="s">
        <v>0</v>
      </c>
      <c r="F163" s="236" t="s">
        <v>0</v>
      </c>
      <c r="G163" s="9"/>
      <c r="H163" s="27">
        <v>1984</v>
      </c>
      <c r="I163" s="39">
        <v>6.2312349165545475</v>
      </c>
      <c r="J163" s="66">
        <f t="shared" si="2"/>
        <v>-17.08184950303594</v>
      </c>
    </row>
    <row r="164" spans="1:10" ht="15.6" x14ac:dyDescent="0.3">
      <c r="A164" s="94" t="s">
        <v>288</v>
      </c>
      <c r="B164" s="236" t="s">
        <v>0</v>
      </c>
      <c r="C164" s="236" t="s">
        <v>0</v>
      </c>
      <c r="D164" s="236"/>
      <c r="E164" s="236" t="s">
        <v>0</v>
      </c>
      <c r="F164" s="236" t="s">
        <v>0</v>
      </c>
      <c r="G164" s="9"/>
      <c r="H164" s="3">
        <v>1985</v>
      </c>
      <c r="I164" s="39">
        <v>5.4660757287181605</v>
      </c>
      <c r="J164" s="66">
        <f t="shared" si="2"/>
        <v>-12.279414884577456</v>
      </c>
    </row>
    <row r="165" spans="1:10" ht="15.6" x14ac:dyDescent="0.3">
      <c r="A165" s="94" t="s">
        <v>289</v>
      </c>
      <c r="B165" s="236" t="s">
        <v>0</v>
      </c>
      <c r="C165" s="236" t="s">
        <v>0</v>
      </c>
      <c r="D165" s="236"/>
      <c r="E165" s="236" t="s">
        <v>0</v>
      </c>
      <c r="F165" s="236" t="s">
        <v>0</v>
      </c>
      <c r="G165" s="9"/>
      <c r="H165" s="3">
        <v>1986</v>
      </c>
      <c r="I165" s="39">
        <v>4.8537810954733729</v>
      </c>
      <c r="J165" s="66">
        <f t="shared" si="2"/>
        <v>-11.201722472080998</v>
      </c>
    </row>
    <row r="166" spans="1:10" ht="15.6" x14ac:dyDescent="0.3">
      <c r="A166" s="94" t="s">
        <v>290</v>
      </c>
      <c r="B166" s="236" t="s">
        <v>0</v>
      </c>
      <c r="C166" s="236" t="s">
        <v>0</v>
      </c>
      <c r="D166" s="236"/>
      <c r="E166" s="236" t="s">
        <v>0</v>
      </c>
      <c r="F166" s="236" t="s">
        <v>0</v>
      </c>
      <c r="G166" s="9"/>
      <c r="H166" s="27">
        <v>1987</v>
      </c>
      <c r="I166" s="39">
        <v>5.364812236576209</v>
      </c>
      <c r="J166" s="66">
        <f t="shared" si="2"/>
        <v>10.528516450390036</v>
      </c>
    </row>
    <row r="167" spans="1:10" ht="15.6" x14ac:dyDescent="0.3">
      <c r="A167" s="94" t="s">
        <v>291</v>
      </c>
      <c r="B167" s="236" t="s">
        <v>0</v>
      </c>
      <c r="C167" s="236" t="s">
        <v>0</v>
      </c>
      <c r="D167" s="236"/>
      <c r="E167" s="236" t="s">
        <v>0</v>
      </c>
      <c r="F167" s="236" t="s">
        <v>0</v>
      </c>
      <c r="G167" s="9"/>
      <c r="H167" s="3">
        <v>1988</v>
      </c>
      <c r="I167" s="39">
        <v>6.033775178544893</v>
      </c>
      <c r="J167" s="66">
        <f t="shared" si="2"/>
        <v>12.46945675764437</v>
      </c>
    </row>
    <row r="168" spans="1:10" ht="15.6" x14ac:dyDescent="0.3">
      <c r="A168" s="94" t="s">
        <v>292</v>
      </c>
      <c r="B168" s="236" t="s">
        <v>0</v>
      </c>
      <c r="C168" s="236" t="s">
        <v>0</v>
      </c>
      <c r="D168" s="236"/>
      <c r="E168" s="236" t="s">
        <v>0</v>
      </c>
      <c r="F168" s="236" t="s">
        <v>0</v>
      </c>
      <c r="G168" s="9"/>
      <c r="H168" s="3">
        <v>1989</v>
      </c>
      <c r="I168" s="39">
        <v>5.0549032561584735</v>
      </c>
      <c r="J168" s="66">
        <f t="shared" si="2"/>
        <v>-16.223208412987056</v>
      </c>
    </row>
    <row r="169" spans="1:10" ht="15.6" x14ac:dyDescent="0.3">
      <c r="A169" s="94" t="s">
        <v>293</v>
      </c>
      <c r="B169" s="236" t="s">
        <v>0</v>
      </c>
      <c r="C169" s="236" t="s">
        <v>0</v>
      </c>
      <c r="D169" s="236"/>
      <c r="E169" s="236" t="s">
        <v>0</v>
      </c>
      <c r="F169" s="236" t="s">
        <v>0</v>
      </c>
      <c r="G169" s="9"/>
      <c r="H169" s="27">
        <v>1990</v>
      </c>
      <c r="I169" s="39">
        <v>3.9554268456322079</v>
      </c>
      <c r="J169" s="66">
        <f t="shared" si="2"/>
        <v>-21.750691453624849</v>
      </c>
    </row>
    <row r="170" spans="1:10" ht="15.6" x14ac:dyDescent="0.3">
      <c r="A170" s="94" t="s">
        <v>294</v>
      </c>
      <c r="B170" s="236" t="s">
        <v>0</v>
      </c>
      <c r="C170" s="236" t="s">
        <v>0</v>
      </c>
      <c r="D170" s="236"/>
      <c r="E170" s="236" t="s">
        <v>0</v>
      </c>
      <c r="F170" s="236" t="s">
        <v>0</v>
      </c>
      <c r="G170" s="9"/>
      <c r="H170" s="3">
        <v>1991</v>
      </c>
      <c r="I170" s="39">
        <v>3.5570179965071085</v>
      </c>
      <c r="J170" s="66">
        <f t="shared" si="2"/>
        <v>-10.072461574281011</v>
      </c>
    </row>
    <row r="171" spans="1:10" ht="15.6" x14ac:dyDescent="0.3">
      <c r="A171" s="94" t="s">
        <v>295</v>
      </c>
      <c r="B171" s="236" t="s">
        <v>0</v>
      </c>
      <c r="C171" s="236" t="s">
        <v>0</v>
      </c>
      <c r="D171" s="236"/>
      <c r="E171" s="236" t="s">
        <v>0</v>
      </c>
      <c r="F171" s="236" t="s">
        <v>0</v>
      </c>
      <c r="G171" s="9"/>
      <c r="H171" s="27">
        <v>1992</v>
      </c>
      <c r="I171" s="39">
        <v>3.6528784682329674</v>
      </c>
      <c r="J171" s="66">
        <f t="shared" si="2"/>
        <v>2.6949672962012228</v>
      </c>
    </row>
    <row r="172" spans="1:10" ht="15.6" x14ac:dyDescent="0.3">
      <c r="A172" s="94" t="s">
        <v>296</v>
      </c>
      <c r="B172" s="236" t="s">
        <v>0</v>
      </c>
      <c r="C172" s="236" t="s">
        <v>0</v>
      </c>
      <c r="D172" s="236"/>
      <c r="E172" s="236" t="s">
        <v>0</v>
      </c>
      <c r="F172" s="236" t="s">
        <v>0</v>
      </c>
      <c r="G172" s="9"/>
      <c r="H172" s="3">
        <v>1993</v>
      </c>
      <c r="I172" s="39">
        <v>3.5617523821720289</v>
      </c>
      <c r="J172" s="66">
        <f t="shared" si="2"/>
        <v>-2.4946377727430802</v>
      </c>
    </row>
    <row r="173" spans="1:10" ht="15.6" x14ac:dyDescent="0.3">
      <c r="A173" s="94" t="s">
        <v>297</v>
      </c>
      <c r="B173" s="236" t="s">
        <v>0</v>
      </c>
      <c r="C173" s="236" t="s">
        <v>0</v>
      </c>
      <c r="D173" s="236"/>
      <c r="E173" s="236" t="s">
        <v>0</v>
      </c>
      <c r="F173" s="236" t="s">
        <v>0</v>
      </c>
      <c r="G173" s="9"/>
      <c r="H173" s="3">
        <v>1994</v>
      </c>
      <c r="I173" s="39">
        <v>4.6217395072070246</v>
      </c>
      <c r="J173" s="66">
        <f t="shared" si="2"/>
        <v>29.760269982288712</v>
      </c>
    </row>
    <row r="174" spans="1:10" ht="15.6" x14ac:dyDescent="0.3">
      <c r="A174" s="94" t="s">
        <v>298</v>
      </c>
      <c r="B174" s="236" t="s">
        <v>0</v>
      </c>
      <c r="C174" s="236" t="s">
        <v>0</v>
      </c>
      <c r="D174" s="236"/>
      <c r="E174" s="236" t="s">
        <v>0</v>
      </c>
      <c r="F174" s="236" t="s">
        <v>0</v>
      </c>
      <c r="G174" s="9"/>
      <c r="H174" s="27">
        <v>1995</v>
      </c>
      <c r="I174" s="39">
        <v>4.4223305682094463</v>
      </c>
      <c r="J174" s="66">
        <f t="shared" si="2"/>
        <v>-4.3145862869732321</v>
      </c>
    </row>
    <row r="175" spans="1:10" ht="15.6" x14ac:dyDescent="0.3">
      <c r="A175" s="94" t="s">
        <v>299</v>
      </c>
      <c r="B175" s="236" t="s">
        <v>0</v>
      </c>
      <c r="C175" s="236" t="s">
        <v>0</v>
      </c>
      <c r="D175" s="236"/>
      <c r="E175" s="236" t="s">
        <v>0</v>
      </c>
      <c r="F175" s="236" t="s">
        <v>0</v>
      </c>
      <c r="G175" s="9"/>
      <c r="H175" s="3">
        <v>1996</v>
      </c>
      <c r="I175" s="39">
        <v>4.7071851033082215</v>
      </c>
      <c r="J175" s="66">
        <f t="shared" si="2"/>
        <v>6.4412763972574227</v>
      </c>
    </row>
    <row r="176" spans="1:10" ht="15.6" x14ac:dyDescent="0.3">
      <c r="A176" s="94" t="s">
        <v>300</v>
      </c>
      <c r="B176" s="236" t="s">
        <v>0</v>
      </c>
      <c r="C176" s="236" t="s">
        <v>0</v>
      </c>
      <c r="D176" s="236"/>
      <c r="E176" s="236" t="s">
        <v>0</v>
      </c>
      <c r="F176" s="236" t="s">
        <v>0</v>
      </c>
      <c r="G176" s="9"/>
      <c r="H176" s="3">
        <v>1997</v>
      </c>
      <c r="I176" s="39">
        <v>4.2227912650261823</v>
      </c>
      <c r="J176" s="66">
        <f t="shared" si="2"/>
        <v>-10.290520292936979</v>
      </c>
    </row>
    <row r="177" spans="1:11" ht="15.6" x14ac:dyDescent="0.3">
      <c r="A177" s="94" t="s">
        <v>301</v>
      </c>
      <c r="B177" s="236" t="s">
        <v>0</v>
      </c>
      <c r="C177" s="236" t="s">
        <v>0</v>
      </c>
      <c r="D177" s="236"/>
      <c r="E177" s="236" t="s">
        <v>0</v>
      </c>
      <c r="F177" s="236" t="s">
        <v>0</v>
      </c>
      <c r="G177" s="9"/>
      <c r="H177" s="27">
        <v>1998</v>
      </c>
      <c r="I177" s="39">
        <v>4.6783042394014966</v>
      </c>
      <c r="J177" s="66">
        <f t="shared" si="2"/>
        <v>10.787011381498868</v>
      </c>
    </row>
    <row r="178" spans="1:11" ht="15.6" x14ac:dyDescent="0.3">
      <c r="A178" s="94" t="s">
        <v>302</v>
      </c>
      <c r="B178" s="236" t="s">
        <v>0</v>
      </c>
      <c r="C178" s="236" t="s">
        <v>0</v>
      </c>
      <c r="D178" s="236"/>
      <c r="E178" s="236" t="s">
        <v>0</v>
      </c>
      <c r="F178" s="236" t="s">
        <v>0</v>
      </c>
      <c r="G178" s="9"/>
      <c r="H178" s="3">
        <v>1999</v>
      </c>
      <c r="I178" s="39">
        <v>4.8880653077578007</v>
      </c>
      <c r="J178" s="66">
        <f t="shared" si="2"/>
        <v>4.483698742584119</v>
      </c>
    </row>
    <row r="179" spans="1:11" ht="15.6" x14ac:dyDescent="0.3">
      <c r="A179" s="94" t="s">
        <v>303</v>
      </c>
      <c r="B179" s="236" t="s">
        <v>0</v>
      </c>
      <c r="C179" s="236" t="s">
        <v>0</v>
      </c>
      <c r="D179" s="236"/>
      <c r="E179" s="236" t="s">
        <v>0</v>
      </c>
      <c r="F179" s="236" t="s">
        <v>0</v>
      </c>
      <c r="G179" s="9"/>
      <c r="H179" s="3">
        <v>2000</v>
      </c>
      <c r="I179" s="39">
        <v>4.5670816348353407</v>
      </c>
      <c r="J179" s="66">
        <f t="shared" si="2"/>
        <v>-6.5666813496339742</v>
      </c>
    </row>
    <row r="180" spans="1:11" ht="15.6" x14ac:dyDescent="0.3">
      <c r="A180" s="94" t="s">
        <v>304</v>
      </c>
      <c r="B180" s="236" t="s">
        <v>0</v>
      </c>
      <c r="C180" s="236" t="s">
        <v>0</v>
      </c>
      <c r="D180" s="236"/>
      <c r="E180" s="236" t="s">
        <v>0</v>
      </c>
      <c r="F180" s="236" t="s">
        <v>0</v>
      </c>
      <c r="G180" s="9"/>
      <c r="H180" s="27">
        <v>2001</v>
      </c>
      <c r="I180" s="39">
        <v>4.0757345585238438</v>
      </c>
      <c r="J180" s="66">
        <f t="shared" si="2"/>
        <v>-10.758447419983808</v>
      </c>
    </row>
    <row r="181" spans="1:11" ht="15.6" x14ac:dyDescent="0.3">
      <c r="A181" s="94" t="s">
        <v>305</v>
      </c>
      <c r="B181" s="236" t="s">
        <v>0</v>
      </c>
      <c r="C181" s="236" t="s">
        <v>0</v>
      </c>
      <c r="D181" s="236"/>
      <c r="E181" s="236" t="s">
        <v>0</v>
      </c>
      <c r="F181" s="236" t="s">
        <v>0</v>
      </c>
      <c r="G181" s="9"/>
      <c r="H181" s="3">
        <v>2002</v>
      </c>
      <c r="I181" s="39">
        <v>4.2405555127721737</v>
      </c>
      <c r="J181" s="66">
        <f t="shared" si="2"/>
        <v>4.0439570310983441</v>
      </c>
    </row>
    <row r="182" spans="1:11" ht="15.6" x14ac:dyDescent="0.3">
      <c r="A182" s="94" t="s">
        <v>306</v>
      </c>
      <c r="B182" s="236" t="s">
        <v>0</v>
      </c>
      <c r="C182" s="236" t="s">
        <v>0</v>
      </c>
      <c r="D182" s="236"/>
      <c r="E182" s="236" t="s">
        <v>0</v>
      </c>
      <c r="F182" s="236" t="s">
        <v>0</v>
      </c>
      <c r="G182" s="9"/>
      <c r="H182" s="3">
        <v>2003</v>
      </c>
      <c r="I182" s="39">
        <v>4.3685496415190155</v>
      </c>
      <c r="J182" s="66">
        <f t="shared" si="2"/>
        <v>3.0183339980182966</v>
      </c>
    </row>
    <row r="183" spans="1:11" ht="15.6" x14ac:dyDescent="0.3">
      <c r="A183" s="94" t="s">
        <v>307</v>
      </c>
      <c r="B183" s="236" t="s">
        <v>0</v>
      </c>
      <c r="C183" s="236" t="s">
        <v>0</v>
      </c>
      <c r="D183" s="236"/>
      <c r="E183" s="236" t="s">
        <v>0</v>
      </c>
      <c r="F183" s="236" t="s">
        <v>0</v>
      </c>
      <c r="G183" s="9"/>
      <c r="H183" s="27">
        <v>2004</v>
      </c>
      <c r="I183" s="39">
        <v>5.4847305102594381</v>
      </c>
      <c r="J183" s="66">
        <f t="shared" si="2"/>
        <v>25.550376219424354</v>
      </c>
    </row>
    <row r="184" spans="1:11" ht="15.6" x14ac:dyDescent="0.3">
      <c r="A184" s="94" t="s">
        <v>308</v>
      </c>
      <c r="B184" s="236" t="s">
        <v>0</v>
      </c>
      <c r="C184" s="236" t="s">
        <v>0</v>
      </c>
      <c r="D184" s="236"/>
      <c r="E184" s="236" t="s">
        <v>0</v>
      </c>
      <c r="F184" s="236" t="s">
        <v>0</v>
      </c>
      <c r="G184" s="9"/>
      <c r="H184" s="3">
        <v>2005</v>
      </c>
      <c r="I184" s="39">
        <v>6.3809135790634128</v>
      </c>
      <c r="J184" s="66">
        <f t="shared" si="2"/>
        <v>16.339600772136809</v>
      </c>
    </row>
    <row r="185" spans="1:11" ht="15.6" x14ac:dyDescent="0.3">
      <c r="A185" s="94" t="s">
        <v>309</v>
      </c>
      <c r="B185" s="236" t="s">
        <v>0</v>
      </c>
      <c r="C185" s="236" t="s">
        <v>0</v>
      </c>
      <c r="D185" s="236"/>
      <c r="E185" s="236" t="s">
        <v>0</v>
      </c>
      <c r="F185" s="236" t="s">
        <v>0</v>
      </c>
      <c r="G185" s="9"/>
      <c r="H185" s="3">
        <v>2006</v>
      </c>
      <c r="I185" s="39">
        <v>8.8040544515313375</v>
      </c>
      <c r="J185" s="66">
        <f t="shared" si="2"/>
        <v>37.974826683416588</v>
      </c>
    </row>
    <row r="186" spans="1:11" ht="15.6" x14ac:dyDescent="0.3">
      <c r="A186" s="94" t="s">
        <v>310</v>
      </c>
      <c r="B186" s="236" t="s">
        <v>0</v>
      </c>
      <c r="C186" s="236" t="s">
        <v>0</v>
      </c>
      <c r="D186" s="236"/>
      <c r="E186" s="236" t="s">
        <v>0</v>
      </c>
      <c r="F186" s="236" t="s">
        <v>0</v>
      </c>
      <c r="G186" s="9"/>
      <c r="H186" s="27">
        <v>2007</v>
      </c>
      <c r="I186" s="39">
        <v>11.616459737071835</v>
      </c>
      <c r="J186" s="66">
        <f t="shared" si="2"/>
        <v>31.944433113442638</v>
      </c>
    </row>
    <row r="187" spans="1:11" ht="15.6" x14ac:dyDescent="0.3">
      <c r="A187" s="94" t="s">
        <v>311</v>
      </c>
      <c r="B187" s="236" t="s">
        <v>0</v>
      </c>
      <c r="C187" s="236" t="s">
        <v>0</v>
      </c>
      <c r="D187" s="236"/>
      <c r="E187" s="236" t="s">
        <v>0</v>
      </c>
      <c r="F187" s="236" t="s">
        <v>0</v>
      </c>
      <c r="G187" s="9"/>
      <c r="H187" s="3">
        <v>2008</v>
      </c>
      <c r="I187" s="39">
        <v>8.8672134781644889</v>
      </c>
      <c r="J187" s="66">
        <f t="shared" si="2"/>
        <v>-23.666816923004717</v>
      </c>
    </row>
    <row r="188" spans="1:11" ht="16.2" thickBot="1" x14ac:dyDescent="0.35">
      <c r="A188" s="94" t="s">
        <v>312</v>
      </c>
      <c r="B188" s="236" t="s">
        <v>0</v>
      </c>
      <c r="C188" s="236" t="s">
        <v>0</v>
      </c>
      <c r="D188" s="236"/>
      <c r="E188" s="236" t="s">
        <v>0</v>
      </c>
      <c r="F188" s="236" t="s">
        <v>0</v>
      </c>
      <c r="G188" s="9"/>
      <c r="H188" s="3">
        <v>2009</v>
      </c>
      <c r="I188" s="39">
        <v>10.538348156541096</v>
      </c>
      <c r="J188" s="66">
        <f t="shared" si="2"/>
        <v>18.846221335392176</v>
      </c>
    </row>
    <row r="189" spans="1:11" ht="16.2" thickBot="1" x14ac:dyDescent="0.35">
      <c r="A189" s="94" t="s">
        <v>313</v>
      </c>
      <c r="B189" s="236" t="s">
        <v>0</v>
      </c>
      <c r="C189" s="236" t="s">
        <v>0</v>
      </c>
      <c r="D189" s="236"/>
      <c r="E189" s="236" t="s">
        <v>0</v>
      </c>
      <c r="F189" s="236" t="s">
        <v>0</v>
      </c>
      <c r="G189" s="9"/>
      <c r="H189" s="27">
        <v>2010</v>
      </c>
      <c r="I189" s="39">
        <v>30.45500553817763</v>
      </c>
      <c r="J189" s="66">
        <f t="shared" si="2"/>
        <v>188.99221287611732</v>
      </c>
      <c r="K189" s="266"/>
    </row>
    <row r="190" spans="1:11" ht="16.2" thickBot="1" x14ac:dyDescent="0.35">
      <c r="A190" s="94" t="s">
        <v>314</v>
      </c>
      <c r="B190" s="236" t="s">
        <v>0</v>
      </c>
      <c r="C190" s="236" t="s">
        <v>0</v>
      </c>
      <c r="D190" s="236"/>
      <c r="E190" s="236" t="s">
        <v>0</v>
      </c>
      <c r="F190" s="236" t="s">
        <v>0</v>
      </c>
      <c r="G190" s="9"/>
      <c r="H190" s="267"/>
      <c r="I190" s="117"/>
      <c r="J190" s="265"/>
      <c r="K190" s="266"/>
    </row>
    <row r="191" spans="1:11" ht="16.2" thickBot="1" x14ac:dyDescent="0.35">
      <c r="A191" s="94" t="s">
        <v>315</v>
      </c>
      <c r="B191" s="236" t="s">
        <v>0</v>
      </c>
      <c r="C191" s="236" t="s">
        <v>0</v>
      </c>
      <c r="D191" s="236"/>
      <c r="E191" s="236" t="s">
        <v>0</v>
      </c>
      <c r="F191" s="236" t="s">
        <v>0</v>
      </c>
      <c r="G191" s="9"/>
      <c r="H191" s="3"/>
      <c r="J191" s="264"/>
      <c r="K191" s="266"/>
    </row>
    <row r="192" spans="1:11" ht="16.2" thickBot="1" x14ac:dyDescent="0.35">
      <c r="A192" s="94" t="s">
        <v>316</v>
      </c>
      <c r="B192" s="236" t="s">
        <v>0</v>
      </c>
      <c r="C192" s="236" t="s">
        <v>0</v>
      </c>
      <c r="D192" s="236"/>
      <c r="E192" s="236" t="s">
        <v>0</v>
      </c>
      <c r="F192" s="236" t="s">
        <v>0</v>
      </c>
      <c r="G192" s="9"/>
      <c r="H192" s="27"/>
      <c r="J192" s="264"/>
      <c r="K192" s="266"/>
    </row>
    <row r="193" spans="1:11" ht="16.2" thickBot="1" x14ac:dyDescent="0.35">
      <c r="A193" s="94" t="s">
        <v>317</v>
      </c>
      <c r="B193" s="236" t="s">
        <v>0</v>
      </c>
      <c r="C193" s="236" t="s">
        <v>0</v>
      </c>
      <c r="D193" s="236"/>
      <c r="E193" s="236" t="s">
        <v>0</v>
      </c>
      <c r="F193" s="236" t="s">
        <v>0</v>
      </c>
      <c r="G193" s="9"/>
      <c r="J193" s="264"/>
      <c r="K193" s="266"/>
    </row>
    <row r="194" spans="1:11" ht="16.2" thickBot="1" x14ac:dyDescent="0.35">
      <c r="A194" s="94" t="s">
        <v>318</v>
      </c>
      <c r="B194" s="236" t="s">
        <v>0</v>
      </c>
      <c r="C194" s="236" t="s">
        <v>0</v>
      </c>
      <c r="D194" s="236"/>
      <c r="E194" s="236" t="s">
        <v>0</v>
      </c>
      <c r="F194" s="236" t="s">
        <v>0</v>
      </c>
      <c r="G194" s="9"/>
      <c r="J194" s="264"/>
      <c r="K194" s="266"/>
    </row>
    <row r="195" spans="1:11" ht="16.2" thickBot="1" x14ac:dyDescent="0.35">
      <c r="A195" s="94" t="s">
        <v>319</v>
      </c>
      <c r="B195" s="236" t="s">
        <v>0</v>
      </c>
      <c r="C195" s="236" t="s">
        <v>0</v>
      </c>
      <c r="D195" s="236"/>
      <c r="E195" s="236" t="s">
        <v>0</v>
      </c>
      <c r="F195" s="236" t="s">
        <v>0</v>
      </c>
      <c r="G195" s="9"/>
      <c r="J195" s="264"/>
      <c r="K195" s="266"/>
    </row>
    <row r="196" spans="1:11" ht="16.2" thickBot="1" x14ac:dyDescent="0.35">
      <c r="A196" s="94" t="s">
        <v>320</v>
      </c>
      <c r="B196" s="236" t="s">
        <v>0</v>
      </c>
      <c r="C196" s="236" t="s">
        <v>0</v>
      </c>
      <c r="D196" s="236"/>
      <c r="E196" s="236" t="s">
        <v>0</v>
      </c>
      <c r="F196" s="236" t="s">
        <v>0</v>
      </c>
      <c r="G196" s="9"/>
      <c r="J196" s="264"/>
      <c r="K196" s="266"/>
    </row>
    <row r="197" spans="1:11" ht="16.2" thickBot="1" x14ac:dyDescent="0.35">
      <c r="A197" s="94" t="s">
        <v>321</v>
      </c>
      <c r="B197" s="236" t="s">
        <v>0</v>
      </c>
      <c r="C197" s="236" t="s">
        <v>0</v>
      </c>
      <c r="D197" s="236"/>
      <c r="E197" s="236" t="s">
        <v>0</v>
      </c>
      <c r="F197" s="236" t="s">
        <v>0</v>
      </c>
      <c r="G197" s="9"/>
      <c r="J197" s="264"/>
      <c r="K197" s="266"/>
    </row>
    <row r="198" spans="1:11" ht="16.2" thickBot="1" x14ac:dyDescent="0.35">
      <c r="A198" s="94" t="s">
        <v>322</v>
      </c>
      <c r="B198" s="236" t="s">
        <v>0</v>
      </c>
      <c r="C198" s="236" t="s">
        <v>0</v>
      </c>
      <c r="D198" s="236"/>
      <c r="E198" s="236" t="s">
        <v>0</v>
      </c>
      <c r="F198" s="236" t="s">
        <v>0</v>
      </c>
      <c r="G198" s="9"/>
      <c r="J198" s="264"/>
      <c r="K198" s="266"/>
    </row>
    <row r="199" spans="1:11" ht="16.2" thickBot="1" x14ac:dyDescent="0.35">
      <c r="A199" s="94" t="s">
        <v>323</v>
      </c>
      <c r="B199" s="236" t="s">
        <v>0</v>
      </c>
      <c r="C199" s="236" t="s">
        <v>0</v>
      </c>
      <c r="D199" s="236"/>
      <c r="E199" s="236" t="s">
        <v>0</v>
      </c>
      <c r="F199" s="236" t="s">
        <v>0</v>
      </c>
      <c r="G199" s="9"/>
      <c r="J199" s="264"/>
      <c r="K199" s="266"/>
    </row>
    <row r="200" spans="1:11" ht="16.2" thickBot="1" x14ac:dyDescent="0.35">
      <c r="A200" s="94" t="s">
        <v>324</v>
      </c>
      <c r="B200" s="236" t="s">
        <v>0</v>
      </c>
      <c r="C200" s="236" t="s">
        <v>0</v>
      </c>
      <c r="D200" s="236"/>
      <c r="E200" s="236" t="s">
        <v>0</v>
      </c>
      <c r="F200" s="236" t="s">
        <v>0</v>
      </c>
      <c r="G200" s="9"/>
      <c r="J200" s="264"/>
      <c r="K200" s="266"/>
    </row>
    <row r="201" spans="1:11" ht="16.2" thickBot="1" x14ac:dyDescent="0.35">
      <c r="A201" s="94" t="s">
        <v>325</v>
      </c>
      <c r="B201" s="236" t="s">
        <v>0</v>
      </c>
      <c r="C201" s="236" t="s">
        <v>0</v>
      </c>
      <c r="D201" s="236"/>
      <c r="E201" s="236" t="s">
        <v>0</v>
      </c>
      <c r="F201" s="236" t="s">
        <v>0</v>
      </c>
      <c r="G201" s="9"/>
      <c r="J201" s="264"/>
      <c r="K201" s="266"/>
    </row>
    <row r="202" spans="1:11" ht="16.2" thickBot="1" x14ac:dyDescent="0.35">
      <c r="A202" s="94" t="s">
        <v>326</v>
      </c>
      <c r="B202" s="236" t="s">
        <v>0</v>
      </c>
      <c r="C202" s="236" t="s">
        <v>0</v>
      </c>
      <c r="D202" s="236"/>
      <c r="E202" s="236" t="s">
        <v>0</v>
      </c>
      <c r="F202" s="236" t="s">
        <v>0</v>
      </c>
      <c r="G202" s="9"/>
      <c r="J202" s="264"/>
      <c r="K202" s="266"/>
    </row>
    <row r="203" spans="1:11" ht="16.2" thickBot="1" x14ac:dyDescent="0.35">
      <c r="A203" s="94" t="s">
        <v>327</v>
      </c>
      <c r="B203" s="236" t="s">
        <v>0</v>
      </c>
      <c r="C203" s="236" t="s">
        <v>0</v>
      </c>
      <c r="D203" s="236"/>
      <c r="E203" s="236" t="s">
        <v>0</v>
      </c>
      <c r="F203" s="236" t="s">
        <v>0</v>
      </c>
      <c r="G203" s="9"/>
      <c r="J203" s="264"/>
      <c r="K203" s="266"/>
    </row>
    <row r="204" spans="1:11" ht="16.2" thickBot="1" x14ac:dyDescent="0.35">
      <c r="A204" s="94" t="s">
        <v>328</v>
      </c>
      <c r="B204" s="236" t="s">
        <v>0</v>
      </c>
      <c r="C204" s="236" t="s">
        <v>0</v>
      </c>
      <c r="D204" s="236"/>
      <c r="E204" s="236" t="s">
        <v>0</v>
      </c>
      <c r="F204" s="236" t="s">
        <v>0</v>
      </c>
      <c r="G204" s="9"/>
      <c r="J204" s="264"/>
      <c r="K204" s="266"/>
    </row>
    <row r="205" spans="1:11" ht="16.2" thickBot="1" x14ac:dyDescent="0.35">
      <c r="A205" s="94" t="s">
        <v>329</v>
      </c>
      <c r="B205" s="236" t="s">
        <v>0</v>
      </c>
      <c r="C205" s="236" t="s">
        <v>0</v>
      </c>
      <c r="D205" s="236"/>
      <c r="E205" s="236" t="s">
        <v>0</v>
      </c>
      <c r="F205" s="236" t="s">
        <v>0</v>
      </c>
      <c r="G205" s="9"/>
      <c r="J205" s="264"/>
      <c r="K205" s="266"/>
    </row>
    <row r="206" spans="1:11" ht="16.2" thickBot="1" x14ac:dyDescent="0.35">
      <c r="A206" s="94" t="s">
        <v>330</v>
      </c>
      <c r="B206" s="236" t="s">
        <v>0</v>
      </c>
      <c r="C206" s="236" t="s">
        <v>0</v>
      </c>
      <c r="D206" s="236"/>
      <c r="E206" s="236" t="s">
        <v>0</v>
      </c>
      <c r="F206" s="236" t="s">
        <v>0</v>
      </c>
      <c r="G206" s="9"/>
      <c r="J206" s="264"/>
      <c r="K206" s="266"/>
    </row>
    <row r="207" spans="1:11" ht="16.2" thickBot="1" x14ac:dyDescent="0.35">
      <c r="A207" s="94" t="s">
        <v>331</v>
      </c>
      <c r="B207" s="236" t="s">
        <v>0</v>
      </c>
      <c r="C207" s="236" t="s">
        <v>0</v>
      </c>
      <c r="D207" s="236"/>
      <c r="E207" s="236" t="s">
        <v>0</v>
      </c>
      <c r="F207" s="236" t="s">
        <v>0</v>
      </c>
      <c r="G207" s="9"/>
      <c r="J207" s="264"/>
      <c r="K207" s="266"/>
    </row>
    <row r="208" spans="1:11" ht="16.2" thickBot="1" x14ac:dyDescent="0.35">
      <c r="A208" s="94" t="s">
        <v>332</v>
      </c>
      <c r="B208" s="236" t="s">
        <v>0</v>
      </c>
      <c r="C208" s="236" t="s">
        <v>0</v>
      </c>
      <c r="D208" s="236"/>
      <c r="E208" s="236" t="s">
        <v>0</v>
      </c>
      <c r="F208" s="236" t="s">
        <v>0</v>
      </c>
      <c r="G208" s="9"/>
      <c r="J208" s="264"/>
      <c r="K208" s="266"/>
    </row>
    <row r="209" spans="1:11" ht="16.2" thickBot="1" x14ac:dyDescent="0.35">
      <c r="A209" s="107">
        <v>732</v>
      </c>
      <c r="B209" s="236" t="s">
        <v>0</v>
      </c>
      <c r="C209" s="236" t="s">
        <v>0</v>
      </c>
      <c r="D209" s="236"/>
      <c r="E209" s="236" t="s">
        <v>0</v>
      </c>
      <c r="F209" s="236" t="s">
        <v>0</v>
      </c>
      <c r="G209" s="9"/>
      <c r="J209" s="264"/>
      <c r="K209" s="266"/>
    </row>
    <row r="210" spans="1:11" ht="16.2" thickBot="1" x14ac:dyDescent="0.35">
      <c r="A210" s="107">
        <v>763</v>
      </c>
      <c r="B210" s="236" t="s">
        <v>0</v>
      </c>
      <c r="C210" s="236" t="s">
        <v>0</v>
      </c>
      <c r="D210" s="236"/>
      <c r="E210" s="236" t="s">
        <v>0</v>
      </c>
      <c r="F210" s="236" t="s">
        <v>0</v>
      </c>
      <c r="G210" s="9"/>
      <c r="J210" s="264"/>
      <c r="K210" s="266"/>
    </row>
    <row r="211" spans="1:11" ht="16.2" thickBot="1" x14ac:dyDescent="0.35">
      <c r="A211" s="107">
        <v>791</v>
      </c>
      <c r="B211" s="236" t="s">
        <v>0</v>
      </c>
      <c r="C211" s="236" t="s">
        <v>0</v>
      </c>
      <c r="D211" s="236"/>
      <c r="E211" s="236" t="s">
        <v>0</v>
      </c>
      <c r="F211" s="236" t="s">
        <v>0</v>
      </c>
      <c r="G211" s="9"/>
      <c r="J211" s="264"/>
      <c r="K211" s="266"/>
    </row>
    <row r="212" spans="1:11" ht="16.2" thickBot="1" x14ac:dyDescent="0.35">
      <c r="A212" s="107">
        <v>822</v>
      </c>
      <c r="B212" s="236" t="s">
        <v>0</v>
      </c>
      <c r="C212" s="236" t="s">
        <v>0</v>
      </c>
      <c r="D212" s="236"/>
      <c r="E212" s="236" t="s">
        <v>0</v>
      </c>
      <c r="F212" s="236" t="s">
        <v>0</v>
      </c>
      <c r="G212" s="9"/>
      <c r="J212" s="264"/>
      <c r="K212" s="266"/>
    </row>
    <row r="213" spans="1:11" ht="16.2" thickBot="1" x14ac:dyDescent="0.35">
      <c r="A213" s="107">
        <v>852</v>
      </c>
      <c r="B213" s="236" t="s">
        <v>0</v>
      </c>
      <c r="C213" s="236" t="s">
        <v>0</v>
      </c>
      <c r="D213" s="236"/>
      <c r="E213" s="236" t="s">
        <v>0</v>
      </c>
      <c r="F213" s="236" t="s">
        <v>0</v>
      </c>
      <c r="G213" s="9"/>
      <c r="J213" s="264"/>
      <c r="K213" s="266"/>
    </row>
    <row r="214" spans="1:11" ht="16.2" thickBot="1" x14ac:dyDescent="0.35">
      <c r="A214" s="107">
        <v>883</v>
      </c>
      <c r="B214" s="236" t="s">
        <v>0</v>
      </c>
      <c r="C214" s="236" t="s">
        <v>0</v>
      </c>
      <c r="D214" s="236"/>
      <c r="E214" s="236" t="s">
        <v>0</v>
      </c>
      <c r="F214" s="236" t="s">
        <v>0</v>
      </c>
      <c r="G214" s="9"/>
      <c r="J214" s="264"/>
      <c r="K214" s="266"/>
    </row>
    <row r="215" spans="1:11" ht="16.2" thickBot="1" x14ac:dyDescent="0.35">
      <c r="A215" s="107">
        <v>913</v>
      </c>
      <c r="B215" s="236" t="s">
        <v>0</v>
      </c>
      <c r="C215" s="236" t="s">
        <v>0</v>
      </c>
      <c r="D215" s="236"/>
      <c r="E215" s="236" t="s">
        <v>0</v>
      </c>
      <c r="F215" s="236" t="s">
        <v>0</v>
      </c>
      <c r="G215" s="9"/>
      <c r="J215" s="264"/>
      <c r="K215" s="266"/>
    </row>
    <row r="216" spans="1:11" ht="16.2" thickBot="1" x14ac:dyDescent="0.35">
      <c r="A216" s="107">
        <v>944</v>
      </c>
      <c r="B216" s="236" t="s">
        <v>0</v>
      </c>
      <c r="C216" s="236" t="s">
        <v>0</v>
      </c>
      <c r="D216" s="236"/>
      <c r="E216" s="236" t="s">
        <v>0</v>
      </c>
      <c r="F216" s="236" t="s">
        <v>0</v>
      </c>
      <c r="G216" s="9"/>
      <c r="J216" s="264"/>
      <c r="K216" s="266"/>
    </row>
    <row r="217" spans="1:11" ht="16.2" thickBot="1" x14ac:dyDescent="0.35">
      <c r="A217" s="107">
        <v>975</v>
      </c>
      <c r="B217" s="236" t="s">
        <v>0</v>
      </c>
      <c r="C217" s="236" t="s">
        <v>0</v>
      </c>
      <c r="D217" s="236"/>
      <c r="E217" s="236" t="s">
        <v>0</v>
      </c>
      <c r="F217" s="236" t="s">
        <v>0</v>
      </c>
      <c r="G217" s="9"/>
      <c r="J217" s="264"/>
      <c r="K217" s="266"/>
    </row>
    <row r="218" spans="1:11" ht="16.2" thickBot="1" x14ac:dyDescent="0.35">
      <c r="A218" s="107">
        <v>1005</v>
      </c>
      <c r="B218" s="236" t="s">
        <v>0</v>
      </c>
      <c r="C218" s="236" t="s">
        <v>0</v>
      </c>
      <c r="D218" s="236"/>
      <c r="E218" s="236" t="s">
        <v>0</v>
      </c>
      <c r="F218" s="236" t="s">
        <v>0</v>
      </c>
      <c r="G218" s="9"/>
      <c r="J218" s="264"/>
      <c r="K218" s="266"/>
    </row>
    <row r="219" spans="1:11" ht="15.6" x14ac:dyDescent="0.3">
      <c r="A219" s="107">
        <v>1036</v>
      </c>
      <c r="B219" s="236" t="s">
        <v>0</v>
      </c>
      <c r="C219" s="236" t="s">
        <v>0</v>
      </c>
      <c r="D219" s="236"/>
      <c r="E219" s="236" t="s">
        <v>0</v>
      </c>
      <c r="F219" s="236" t="s">
        <v>0</v>
      </c>
      <c r="G219" s="9"/>
      <c r="J219" s="264"/>
      <c r="K219" s="266"/>
    </row>
    <row r="220" spans="1:11" ht="15.6" x14ac:dyDescent="0.3">
      <c r="A220" s="107">
        <v>1066</v>
      </c>
      <c r="B220" s="236" t="s">
        <v>0</v>
      </c>
      <c r="C220" s="236" t="s">
        <v>0</v>
      </c>
      <c r="D220" s="236"/>
      <c r="E220" s="236" t="s">
        <v>0</v>
      </c>
      <c r="F220" s="236" t="s">
        <v>0</v>
      </c>
      <c r="G220" s="9"/>
    </row>
    <row r="221" spans="1:11" ht="15.6" x14ac:dyDescent="0.3">
      <c r="A221" s="107">
        <v>1097</v>
      </c>
      <c r="B221" s="236" t="s">
        <v>0</v>
      </c>
      <c r="C221" s="236" t="s">
        <v>0</v>
      </c>
      <c r="D221" s="236"/>
      <c r="E221" s="236" t="s">
        <v>0</v>
      </c>
      <c r="F221" s="236" t="s">
        <v>0</v>
      </c>
      <c r="G221" s="9"/>
    </row>
    <row r="222" spans="1:11" ht="15.6" x14ac:dyDescent="0.3">
      <c r="A222" s="107">
        <v>1128</v>
      </c>
      <c r="B222" s="236" t="s">
        <v>0</v>
      </c>
      <c r="C222" s="236" t="s">
        <v>0</v>
      </c>
      <c r="D222" s="236"/>
      <c r="E222" s="236" t="s">
        <v>0</v>
      </c>
      <c r="F222" s="236" t="s">
        <v>0</v>
      </c>
      <c r="G222" s="9"/>
    </row>
    <row r="223" spans="1:11" ht="15.6" x14ac:dyDescent="0.3">
      <c r="A223" s="107">
        <v>1156</v>
      </c>
      <c r="B223" s="236" t="s">
        <v>0</v>
      </c>
      <c r="C223" s="236" t="s">
        <v>0</v>
      </c>
      <c r="D223" s="236"/>
      <c r="E223" s="236" t="s">
        <v>0</v>
      </c>
      <c r="F223" s="236" t="s">
        <v>0</v>
      </c>
      <c r="G223" s="9"/>
    </row>
    <row r="224" spans="1:11" ht="15.6" x14ac:dyDescent="0.3">
      <c r="A224" s="107">
        <v>1187</v>
      </c>
      <c r="B224" s="236" t="s">
        <v>0</v>
      </c>
      <c r="C224" s="236" t="s">
        <v>0</v>
      </c>
      <c r="D224" s="236"/>
      <c r="E224" s="236" t="s">
        <v>0</v>
      </c>
      <c r="F224" s="236" t="s">
        <v>0</v>
      </c>
      <c r="G224" s="9"/>
    </row>
    <row r="225" spans="1:7" ht="15.6" x14ac:dyDescent="0.3">
      <c r="A225" s="107">
        <v>1217</v>
      </c>
      <c r="B225" s="236" t="s">
        <v>0</v>
      </c>
      <c r="C225" s="236" t="s">
        <v>0</v>
      </c>
      <c r="D225" s="236"/>
      <c r="E225" s="236" t="s">
        <v>0</v>
      </c>
      <c r="F225" s="236" t="s">
        <v>0</v>
      </c>
      <c r="G225" s="9"/>
    </row>
    <row r="226" spans="1:7" ht="15.6" x14ac:dyDescent="0.3">
      <c r="A226" s="107">
        <v>1248</v>
      </c>
      <c r="B226" s="236" t="s">
        <v>0</v>
      </c>
      <c r="C226" s="236" t="s">
        <v>0</v>
      </c>
      <c r="D226" s="236"/>
      <c r="E226" s="236" t="s">
        <v>0</v>
      </c>
      <c r="F226" s="236" t="s">
        <v>0</v>
      </c>
      <c r="G226" s="9"/>
    </row>
    <row r="227" spans="1:7" ht="15.6" x14ac:dyDescent="0.3">
      <c r="A227" s="107">
        <v>1278</v>
      </c>
      <c r="B227" s="236" t="s">
        <v>0</v>
      </c>
      <c r="C227" s="236" t="s">
        <v>0</v>
      </c>
      <c r="D227" s="236"/>
      <c r="E227" s="236" t="s">
        <v>0</v>
      </c>
      <c r="F227" s="236" t="s">
        <v>0</v>
      </c>
      <c r="G227" s="9"/>
    </row>
    <row r="228" spans="1:7" ht="15.6" x14ac:dyDescent="0.3">
      <c r="A228" s="107">
        <v>1309</v>
      </c>
      <c r="B228" s="236" t="s">
        <v>0</v>
      </c>
      <c r="C228" s="236" t="s">
        <v>0</v>
      </c>
      <c r="D228" s="236"/>
      <c r="E228" s="236" t="s">
        <v>0</v>
      </c>
      <c r="F228" s="236" t="s">
        <v>0</v>
      </c>
      <c r="G228" s="9"/>
    </row>
    <row r="229" spans="1:7" ht="15.6" x14ac:dyDescent="0.3">
      <c r="A229" s="107">
        <v>1340</v>
      </c>
      <c r="B229" s="236" t="s">
        <v>0</v>
      </c>
      <c r="C229" s="236" t="s">
        <v>0</v>
      </c>
      <c r="D229" s="236"/>
      <c r="E229" s="236" t="s">
        <v>0</v>
      </c>
      <c r="F229" s="236" t="s">
        <v>0</v>
      </c>
      <c r="G229" s="9"/>
    </row>
    <row r="230" spans="1:7" ht="15.6" x14ac:dyDescent="0.3">
      <c r="A230" s="107">
        <v>1370</v>
      </c>
      <c r="B230" s="236" t="s">
        <v>0</v>
      </c>
      <c r="C230" s="236" t="s">
        <v>0</v>
      </c>
      <c r="D230" s="236"/>
      <c r="E230" s="236" t="s">
        <v>0</v>
      </c>
      <c r="F230" s="236" t="s">
        <v>0</v>
      </c>
      <c r="G230" s="9"/>
    </row>
    <row r="231" spans="1:7" ht="15.6" x14ac:dyDescent="0.3">
      <c r="A231" s="107">
        <v>1401</v>
      </c>
      <c r="B231" s="236" t="s">
        <v>0</v>
      </c>
      <c r="C231" s="236" t="s">
        <v>0</v>
      </c>
      <c r="D231" s="236"/>
      <c r="E231" s="236" t="s">
        <v>0</v>
      </c>
      <c r="F231" s="236" t="s">
        <v>0</v>
      </c>
      <c r="G231" s="9"/>
    </row>
    <row r="232" spans="1:7" ht="15.6" x14ac:dyDescent="0.3">
      <c r="A232" s="107">
        <v>1431</v>
      </c>
      <c r="B232" s="236" t="s">
        <v>0</v>
      </c>
      <c r="C232" s="236" t="s">
        <v>0</v>
      </c>
      <c r="D232" s="236"/>
      <c r="E232" s="236" t="s">
        <v>0</v>
      </c>
      <c r="F232" s="236" t="s">
        <v>0</v>
      </c>
      <c r="G232" s="9"/>
    </row>
    <row r="233" spans="1:7" ht="15.6" x14ac:dyDescent="0.3">
      <c r="A233" s="107">
        <v>1462</v>
      </c>
      <c r="B233" s="236" t="s">
        <v>0</v>
      </c>
      <c r="C233" s="236" t="s">
        <v>0</v>
      </c>
      <c r="D233" s="236"/>
      <c r="E233" s="236" t="s">
        <v>0</v>
      </c>
      <c r="F233" s="236" t="s">
        <v>0</v>
      </c>
      <c r="G233" s="9"/>
    </row>
    <row r="234" spans="1:7" ht="15.6" x14ac:dyDescent="0.3">
      <c r="A234" s="107">
        <v>1493</v>
      </c>
      <c r="B234" s="236" t="s">
        <v>0</v>
      </c>
      <c r="C234" s="236" t="s">
        <v>0</v>
      </c>
      <c r="D234" s="236"/>
      <c r="E234" s="236" t="s">
        <v>0</v>
      </c>
      <c r="F234" s="236" t="s">
        <v>0</v>
      </c>
      <c r="G234" s="9"/>
    </row>
    <row r="235" spans="1:7" ht="15.6" x14ac:dyDescent="0.3">
      <c r="A235" s="107">
        <v>1522</v>
      </c>
      <c r="B235" s="236" t="s">
        <v>0</v>
      </c>
      <c r="C235" s="236" t="s">
        <v>0</v>
      </c>
      <c r="D235" s="236"/>
      <c r="E235" s="236" t="s">
        <v>0</v>
      </c>
      <c r="F235" s="236" t="s">
        <v>0</v>
      </c>
      <c r="G235" s="9"/>
    </row>
    <row r="236" spans="1:7" ht="15.6" x14ac:dyDescent="0.3">
      <c r="A236" s="107">
        <v>1553</v>
      </c>
      <c r="B236" s="236" t="s">
        <v>0</v>
      </c>
      <c r="C236" s="236" t="s">
        <v>0</v>
      </c>
      <c r="D236" s="236"/>
      <c r="E236" s="236" t="s">
        <v>0</v>
      </c>
      <c r="F236" s="236" t="s">
        <v>0</v>
      </c>
      <c r="G236" s="9"/>
    </row>
    <row r="237" spans="1:7" ht="15.6" x14ac:dyDescent="0.3">
      <c r="A237" s="107">
        <v>1583</v>
      </c>
      <c r="B237" s="236" t="s">
        <v>0</v>
      </c>
      <c r="C237" s="236" t="s">
        <v>0</v>
      </c>
      <c r="D237" s="236"/>
      <c r="E237" s="236" t="s">
        <v>0</v>
      </c>
      <c r="F237" s="236" t="s">
        <v>0</v>
      </c>
      <c r="G237" s="9"/>
    </row>
    <row r="238" spans="1:7" ht="15.6" x14ac:dyDescent="0.3">
      <c r="A238" s="107">
        <v>1614</v>
      </c>
      <c r="B238" s="236" t="s">
        <v>0</v>
      </c>
      <c r="C238" s="236" t="s">
        <v>0</v>
      </c>
      <c r="D238" s="236"/>
      <c r="E238" s="236" t="s">
        <v>0</v>
      </c>
      <c r="F238" s="236" t="s">
        <v>0</v>
      </c>
      <c r="G238" s="9"/>
    </row>
    <row r="239" spans="1:7" ht="15.6" x14ac:dyDescent="0.3">
      <c r="A239" s="107">
        <v>1644</v>
      </c>
      <c r="B239" s="236" t="s">
        <v>0</v>
      </c>
      <c r="C239" s="236" t="s">
        <v>0</v>
      </c>
      <c r="D239" s="236"/>
      <c r="E239" s="236" t="s">
        <v>0</v>
      </c>
      <c r="F239" s="236" t="s">
        <v>0</v>
      </c>
      <c r="G239" s="9"/>
    </row>
    <row r="240" spans="1:7" ht="15.6" x14ac:dyDescent="0.3">
      <c r="A240" s="107">
        <v>1675</v>
      </c>
      <c r="B240" s="236" t="s">
        <v>0</v>
      </c>
      <c r="C240" s="236" t="s">
        <v>0</v>
      </c>
      <c r="D240" s="236"/>
      <c r="E240" s="236" t="s">
        <v>0</v>
      </c>
      <c r="F240" s="236" t="s">
        <v>0</v>
      </c>
      <c r="G240" s="9"/>
    </row>
    <row r="241" spans="1:7" ht="15.6" x14ac:dyDescent="0.3">
      <c r="A241" s="107">
        <v>1706</v>
      </c>
      <c r="B241" s="236" t="s">
        <v>0</v>
      </c>
      <c r="C241" s="236" t="s">
        <v>0</v>
      </c>
      <c r="D241" s="236"/>
      <c r="E241" s="236" t="s">
        <v>0</v>
      </c>
      <c r="F241" s="236" t="s">
        <v>0</v>
      </c>
      <c r="G241" s="9"/>
    </row>
    <row r="242" spans="1:7" ht="15.6" x14ac:dyDescent="0.3">
      <c r="A242" s="107">
        <v>1736</v>
      </c>
      <c r="B242" s="236" t="s">
        <v>0</v>
      </c>
      <c r="C242" s="236" t="s">
        <v>0</v>
      </c>
      <c r="D242" s="236"/>
      <c r="E242" s="236" t="s">
        <v>0</v>
      </c>
      <c r="F242" s="236" t="s">
        <v>0</v>
      </c>
      <c r="G242" s="9"/>
    </row>
    <row r="243" spans="1:7" ht="15.6" x14ac:dyDescent="0.3">
      <c r="A243" s="107">
        <v>1767</v>
      </c>
      <c r="B243" s="236" t="s">
        <v>0</v>
      </c>
      <c r="C243" s="236" t="s">
        <v>0</v>
      </c>
      <c r="D243" s="236"/>
      <c r="E243" s="236" t="s">
        <v>0</v>
      </c>
      <c r="F243" s="236" t="s">
        <v>0</v>
      </c>
      <c r="G243" s="9"/>
    </row>
    <row r="244" spans="1:7" ht="15.6" x14ac:dyDescent="0.3">
      <c r="A244" s="107">
        <v>1797</v>
      </c>
      <c r="B244" s="236" t="s">
        <v>0</v>
      </c>
      <c r="C244" s="236" t="s">
        <v>0</v>
      </c>
      <c r="D244" s="236"/>
      <c r="E244" s="236" t="s">
        <v>0</v>
      </c>
      <c r="F244" s="236" t="s">
        <v>0</v>
      </c>
      <c r="G244" s="9"/>
    </row>
    <row r="245" spans="1:7" ht="15.6" x14ac:dyDescent="0.3">
      <c r="A245" s="107">
        <v>1828</v>
      </c>
      <c r="B245" s="236" t="s">
        <v>0</v>
      </c>
      <c r="C245" s="236" t="s">
        <v>0</v>
      </c>
      <c r="D245" s="236"/>
      <c r="E245" s="236" t="s">
        <v>0</v>
      </c>
      <c r="F245" s="236" t="s">
        <v>0</v>
      </c>
      <c r="G245" s="9"/>
    </row>
    <row r="246" spans="1:7" ht="15.6" x14ac:dyDescent="0.3">
      <c r="A246" s="107">
        <v>1859</v>
      </c>
      <c r="B246" s="236" t="s">
        <v>0</v>
      </c>
      <c r="C246" s="236" t="s">
        <v>0</v>
      </c>
      <c r="D246" s="236"/>
      <c r="E246" s="236" t="s">
        <v>0</v>
      </c>
      <c r="F246" s="236" t="s">
        <v>0</v>
      </c>
      <c r="G246" s="9"/>
    </row>
    <row r="247" spans="1:7" ht="15.6" x14ac:dyDescent="0.3">
      <c r="A247" s="107">
        <v>1887</v>
      </c>
      <c r="B247" s="236" t="s">
        <v>0</v>
      </c>
      <c r="C247" s="236" t="s">
        <v>0</v>
      </c>
      <c r="D247" s="236"/>
      <c r="E247" s="236" t="s">
        <v>0</v>
      </c>
      <c r="F247" s="236" t="s">
        <v>0</v>
      </c>
      <c r="G247" s="9"/>
    </row>
    <row r="248" spans="1:7" ht="15.6" x14ac:dyDescent="0.3">
      <c r="A248" s="107">
        <v>1918</v>
      </c>
      <c r="B248" s="236" t="s">
        <v>0</v>
      </c>
      <c r="C248" s="236" t="s">
        <v>0</v>
      </c>
      <c r="D248" s="236"/>
      <c r="E248" s="236" t="s">
        <v>0</v>
      </c>
      <c r="F248" s="236" t="s">
        <v>0</v>
      </c>
      <c r="G248" s="9"/>
    </row>
    <row r="249" spans="1:7" ht="15.6" x14ac:dyDescent="0.3">
      <c r="A249" s="107">
        <v>1948</v>
      </c>
      <c r="B249" s="236" t="s">
        <v>0</v>
      </c>
      <c r="C249" s="236" t="s">
        <v>0</v>
      </c>
      <c r="D249" s="236"/>
      <c r="E249" s="236" t="s">
        <v>0</v>
      </c>
      <c r="F249" s="236" t="s">
        <v>0</v>
      </c>
      <c r="G249" s="9"/>
    </row>
    <row r="250" spans="1:7" ht="15.6" x14ac:dyDescent="0.3">
      <c r="A250" s="107">
        <v>1979</v>
      </c>
      <c r="B250" s="236" t="s">
        <v>0</v>
      </c>
      <c r="C250" s="236" t="s">
        <v>0</v>
      </c>
      <c r="D250" s="236"/>
      <c r="E250" s="236" t="s">
        <v>0</v>
      </c>
      <c r="F250" s="236" t="s">
        <v>0</v>
      </c>
      <c r="G250" s="9"/>
    </row>
    <row r="251" spans="1:7" ht="15.6" x14ac:dyDescent="0.3">
      <c r="A251" s="107">
        <v>2009</v>
      </c>
      <c r="B251" s="236" t="s">
        <v>0</v>
      </c>
      <c r="C251" s="236" t="s">
        <v>0</v>
      </c>
      <c r="D251" s="236"/>
      <c r="E251" s="236" t="s">
        <v>0</v>
      </c>
      <c r="F251" s="236" t="s">
        <v>0</v>
      </c>
      <c r="G251" s="9"/>
    </row>
    <row r="252" spans="1:7" ht="15.6" x14ac:dyDescent="0.3">
      <c r="A252" s="107">
        <v>2040</v>
      </c>
      <c r="B252" s="236" t="s">
        <v>0</v>
      </c>
      <c r="C252" s="236" t="s">
        <v>0</v>
      </c>
      <c r="D252" s="236"/>
      <c r="E252" s="236" t="s">
        <v>0</v>
      </c>
      <c r="F252" s="236" t="s">
        <v>0</v>
      </c>
      <c r="G252" s="9"/>
    </row>
    <row r="253" spans="1:7" ht="15.6" x14ac:dyDescent="0.3">
      <c r="A253" s="107">
        <v>2071</v>
      </c>
      <c r="B253" s="236" t="s">
        <v>0</v>
      </c>
      <c r="C253" s="236" t="s">
        <v>0</v>
      </c>
      <c r="D253" s="236"/>
      <c r="E253" s="236" t="s">
        <v>0</v>
      </c>
      <c r="F253" s="236" t="s">
        <v>0</v>
      </c>
      <c r="G253" s="9"/>
    </row>
    <row r="254" spans="1:7" ht="15.6" x14ac:dyDescent="0.3">
      <c r="A254" s="107">
        <v>2101</v>
      </c>
      <c r="B254" s="236" t="s">
        <v>0</v>
      </c>
      <c r="C254" s="236" t="s">
        <v>0</v>
      </c>
      <c r="D254" s="236"/>
      <c r="E254" s="236" t="s">
        <v>0</v>
      </c>
      <c r="F254" s="236" t="s">
        <v>0</v>
      </c>
      <c r="G254" s="9"/>
    </row>
    <row r="255" spans="1:7" ht="15.6" x14ac:dyDescent="0.3">
      <c r="A255" s="107">
        <v>2132</v>
      </c>
      <c r="B255" s="236" t="s">
        <v>0</v>
      </c>
      <c r="C255" s="236" t="s">
        <v>0</v>
      </c>
      <c r="D255" s="236"/>
      <c r="E255" s="236" t="s">
        <v>0</v>
      </c>
      <c r="F255" s="236" t="s">
        <v>0</v>
      </c>
      <c r="G255" s="9"/>
    </row>
    <row r="256" spans="1:7" ht="15.6" x14ac:dyDescent="0.3">
      <c r="A256" s="107">
        <v>2162</v>
      </c>
      <c r="B256" s="236" t="s">
        <v>0</v>
      </c>
      <c r="C256" s="236" t="s">
        <v>0</v>
      </c>
      <c r="D256" s="236"/>
      <c r="E256" s="236" t="s">
        <v>0</v>
      </c>
      <c r="F256" s="236" t="s">
        <v>0</v>
      </c>
      <c r="G256" s="9"/>
    </row>
    <row r="257" spans="1:7" ht="15.6" x14ac:dyDescent="0.3">
      <c r="A257" s="107">
        <v>2193</v>
      </c>
      <c r="B257" s="236" t="s">
        <v>0</v>
      </c>
      <c r="C257" s="236" t="s">
        <v>0</v>
      </c>
      <c r="D257" s="236"/>
      <c r="E257" s="236" t="s">
        <v>0</v>
      </c>
      <c r="F257" s="236" t="s">
        <v>0</v>
      </c>
      <c r="G257" s="9"/>
    </row>
    <row r="258" spans="1:7" ht="15.6" x14ac:dyDescent="0.3">
      <c r="A258" s="107">
        <v>2224</v>
      </c>
      <c r="B258" s="236" t="s">
        <v>0</v>
      </c>
      <c r="C258" s="236" t="s">
        <v>0</v>
      </c>
      <c r="D258" s="236"/>
      <c r="E258" s="236" t="s">
        <v>0</v>
      </c>
      <c r="F258" s="236" t="s">
        <v>0</v>
      </c>
      <c r="G258" s="9"/>
    </row>
    <row r="259" spans="1:7" ht="15.6" x14ac:dyDescent="0.3">
      <c r="A259" s="107">
        <v>2252</v>
      </c>
      <c r="B259" s="236" t="s">
        <v>0</v>
      </c>
      <c r="C259" s="236" t="s">
        <v>0</v>
      </c>
      <c r="D259" s="236"/>
      <c r="E259" s="236" t="s">
        <v>0</v>
      </c>
      <c r="F259" s="236" t="s">
        <v>0</v>
      </c>
      <c r="G259" s="9"/>
    </row>
    <row r="260" spans="1:7" ht="15.6" x14ac:dyDescent="0.3">
      <c r="A260" s="107">
        <v>2283</v>
      </c>
      <c r="B260" s="236" t="s">
        <v>0</v>
      </c>
      <c r="C260" s="236" t="s">
        <v>0</v>
      </c>
      <c r="D260" s="236"/>
      <c r="E260" s="236" t="s">
        <v>0</v>
      </c>
      <c r="F260" s="236" t="s">
        <v>0</v>
      </c>
      <c r="G260" s="9"/>
    </row>
    <row r="261" spans="1:7" ht="15.6" x14ac:dyDescent="0.3">
      <c r="A261" s="107">
        <v>2313</v>
      </c>
      <c r="B261" s="236" t="s">
        <v>0</v>
      </c>
      <c r="C261" s="236" t="s">
        <v>0</v>
      </c>
      <c r="D261" s="236"/>
      <c r="E261" s="236" t="s">
        <v>0</v>
      </c>
      <c r="F261" s="236" t="s">
        <v>0</v>
      </c>
      <c r="G261" s="9"/>
    </row>
    <row r="262" spans="1:7" ht="15.6" x14ac:dyDescent="0.3">
      <c r="A262" s="107">
        <v>2344</v>
      </c>
      <c r="B262" s="236" t="s">
        <v>0</v>
      </c>
      <c r="C262" s="236" t="s">
        <v>0</v>
      </c>
      <c r="D262" s="236"/>
      <c r="E262" s="236" t="s">
        <v>0</v>
      </c>
      <c r="F262" s="236" t="s">
        <v>0</v>
      </c>
      <c r="G262" s="9"/>
    </row>
    <row r="263" spans="1:7" ht="15.6" x14ac:dyDescent="0.3">
      <c r="A263" s="107">
        <v>2374</v>
      </c>
      <c r="B263" s="236" t="s">
        <v>0</v>
      </c>
      <c r="C263" s="236" t="s">
        <v>0</v>
      </c>
      <c r="D263" s="236"/>
      <c r="E263" s="236" t="s">
        <v>0</v>
      </c>
      <c r="F263" s="236" t="s">
        <v>0</v>
      </c>
      <c r="G263" s="9"/>
    </row>
    <row r="264" spans="1:7" ht="15.6" x14ac:dyDescent="0.3">
      <c r="A264" s="107">
        <v>2405</v>
      </c>
      <c r="B264" s="236" t="s">
        <v>0</v>
      </c>
      <c r="C264" s="236" t="s">
        <v>0</v>
      </c>
      <c r="D264" s="236"/>
      <c r="E264" s="236" t="s">
        <v>0</v>
      </c>
      <c r="F264" s="236" t="s">
        <v>0</v>
      </c>
      <c r="G264" s="9"/>
    </row>
    <row r="265" spans="1:7" ht="15.6" x14ac:dyDescent="0.3">
      <c r="A265" s="107">
        <v>2436</v>
      </c>
      <c r="B265" s="236" t="s">
        <v>0</v>
      </c>
      <c r="C265" s="236" t="s">
        <v>0</v>
      </c>
      <c r="D265" s="236"/>
      <c r="E265" s="236" t="s">
        <v>0</v>
      </c>
      <c r="F265" s="236" t="s">
        <v>0</v>
      </c>
      <c r="G265" s="9"/>
    </row>
    <row r="266" spans="1:7" ht="15.6" x14ac:dyDescent="0.3">
      <c r="A266" s="107">
        <v>2466</v>
      </c>
      <c r="B266" s="236" t="s">
        <v>0</v>
      </c>
      <c r="C266" s="236" t="s">
        <v>0</v>
      </c>
      <c r="D266" s="236"/>
      <c r="E266" s="236" t="s">
        <v>0</v>
      </c>
      <c r="F266" s="236" t="s">
        <v>0</v>
      </c>
      <c r="G266" s="9"/>
    </row>
    <row r="267" spans="1:7" ht="15.6" x14ac:dyDescent="0.3">
      <c r="A267" s="107">
        <v>2497</v>
      </c>
      <c r="B267" s="236" t="s">
        <v>0</v>
      </c>
      <c r="C267" s="236" t="s">
        <v>0</v>
      </c>
      <c r="D267" s="236"/>
      <c r="E267" s="236" t="s">
        <v>0</v>
      </c>
      <c r="F267" s="236" t="s">
        <v>0</v>
      </c>
      <c r="G267" s="9"/>
    </row>
    <row r="268" spans="1:7" ht="15.6" x14ac:dyDescent="0.3">
      <c r="A268" s="107">
        <v>2527</v>
      </c>
      <c r="B268" s="236" t="s">
        <v>0</v>
      </c>
      <c r="C268" s="236" t="s">
        <v>0</v>
      </c>
      <c r="D268" s="236"/>
      <c r="E268" s="236" t="s">
        <v>0</v>
      </c>
      <c r="F268" s="236" t="s">
        <v>0</v>
      </c>
      <c r="G268" s="9"/>
    </row>
    <row r="269" spans="1:7" ht="15.6" x14ac:dyDescent="0.3">
      <c r="A269" s="107">
        <v>2558</v>
      </c>
      <c r="B269" s="236" t="s">
        <v>0</v>
      </c>
      <c r="C269" s="236" t="s">
        <v>0</v>
      </c>
      <c r="D269" s="236"/>
      <c r="E269" s="236" t="s">
        <v>0</v>
      </c>
      <c r="F269" s="236" t="s">
        <v>0</v>
      </c>
      <c r="G269" s="9"/>
    </row>
    <row r="270" spans="1:7" ht="15.6" x14ac:dyDescent="0.3">
      <c r="A270" s="107">
        <v>2589</v>
      </c>
      <c r="B270" s="236" t="s">
        <v>0</v>
      </c>
      <c r="C270" s="236" t="s">
        <v>0</v>
      </c>
      <c r="D270" s="236"/>
      <c r="E270" s="236" t="s">
        <v>0</v>
      </c>
      <c r="F270" s="236" t="s">
        <v>0</v>
      </c>
      <c r="G270" s="9"/>
    </row>
    <row r="271" spans="1:7" ht="15.6" x14ac:dyDescent="0.3">
      <c r="A271" s="107">
        <v>2617</v>
      </c>
      <c r="B271" s="236" t="s">
        <v>0</v>
      </c>
      <c r="C271" s="236" t="s">
        <v>0</v>
      </c>
      <c r="D271" s="236"/>
      <c r="E271" s="236" t="s">
        <v>0</v>
      </c>
      <c r="F271" s="236" t="s">
        <v>0</v>
      </c>
      <c r="G271" s="9"/>
    </row>
    <row r="272" spans="1:7" ht="15.6" x14ac:dyDescent="0.3">
      <c r="A272" s="107">
        <v>2648</v>
      </c>
      <c r="B272" s="236" t="s">
        <v>0</v>
      </c>
      <c r="C272" s="236" t="s">
        <v>0</v>
      </c>
      <c r="D272" s="236"/>
      <c r="E272" s="236" t="s">
        <v>0</v>
      </c>
      <c r="F272" s="236" t="s">
        <v>0</v>
      </c>
      <c r="G272" s="9"/>
    </row>
    <row r="273" spans="1:7" ht="15.6" x14ac:dyDescent="0.3">
      <c r="A273" s="107">
        <v>2678</v>
      </c>
      <c r="B273" s="236" t="s">
        <v>0</v>
      </c>
      <c r="C273" s="236" t="s">
        <v>0</v>
      </c>
      <c r="D273" s="236"/>
      <c r="E273" s="236" t="s">
        <v>0</v>
      </c>
      <c r="F273" s="236" t="s">
        <v>0</v>
      </c>
      <c r="G273" s="9"/>
    </row>
    <row r="274" spans="1:7" ht="15.6" x14ac:dyDescent="0.3">
      <c r="A274" s="107">
        <v>2709</v>
      </c>
      <c r="B274" s="236" t="s">
        <v>0</v>
      </c>
      <c r="C274" s="236" t="s">
        <v>0</v>
      </c>
      <c r="D274" s="236"/>
      <c r="E274" s="236" t="s">
        <v>0</v>
      </c>
      <c r="F274" s="236" t="s">
        <v>0</v>
      </c>
      <c r="G274" s="9"/>
    </row>
    <row r="275" spans="1:7" ht="15.6" x14ac:dyDescent="0.3">
      <c r="A275" s="107">
        <v>2739</v>
      </c>
      <c r="B275" s="236" t="s">
        <v>0</v>
      </c>
      <c r="C275" s="236" t="s">
        <v>0</v>
      </c>
      <c r="D275" s="236"/>
      <c r="E275" s="236" t="s">
        <v>0</v>
      </c>
      <c r="F275" s="236" t="s">
        <v>0</v>
      </c>
      <c r="G275" s="9"/>
    </row>
    <row r="276" spans="1:7" ht="15.6" x14ac:dyDescent="0.3">
      <c r="A276" s="107">
        <v>2770</v>
      </c>
      <c r="B276" s="236" t="s">
        <v>0</v>
      </c>
      <c r="C276" s="236" t="s">
        <v>0</v>
      </c>
      <c r="D276" s="236"/>
      <c r="E276" s="236" t="s">
        <v>0</v>
      </c>
      <c r="F276" s="236" t="s">
        <v>0</v>
      </c>
      <c r="G276" s="9"/>
    </row>
    <row r="277" spans="1:7" ht="15.6" x14ac:dyDescent="0.3">
      <c r="A277" s="107">
        <v>2801</v>
      </c>
      <c r="B277" s="236" t="s">
        <v>0</v>
      </c>
      <c r="C277" s="236" t="s">
        <v>0</v>
      </c>
      <c r="D277" s="236"/>
      <c r="E277" s="236" t="s">
        <v>0</v>
      </c>
      <c r="F277" s="236" t="s">
        <v>0</v>
      </c>
      <c r="G277" s="9"/>
    </row>
    <row r="278" spans="1:7" ht="15.6" x14ac:dyDescent="0.3">
      <c r="A278" s="107">
        <v>2831</v>
      </c>
      <c r="B278" s="236" t="s">
        <v>0</v>
      </c>
      <c r="C278" s="236" t="s">
        <v>0</v>
      </c>
      <c r="D278" s="236"/>
      <c r="E278" s="236" t="s">
        <v>0</v>
      </c>
      <c r="F278" s="236" t="s">
        <v>0</v>
      </c>
      <c r="G278" s="9"/>
    </row>
    <row r="279" spans="1:7" ht="15.6" x14ac:dyDescent="0.3">
      <c r="A279" s="107">
        <v>2862</v>
      </c>
      <c r="B279" s="236" t="s">
        <v>0</v>
      </c>
      <c r="C279" s="236" t="s">
        <v>0</v>
      </c>
      <c r="D279" s="236"/>
      <c r="E279" s="236" t="s">
        <v>0</v>
      </c>
      <c r="F279" s="236" t="s">
        <v>0</v>
      </c>
      <c r="G279" s="9"/>
    </row>
    <row r="280" spans="1:7" ht="15.6" x14ac:dyDescent="0.3">
      <c r="A280" s="107">
        <v>2892</v>
      </c>
      <c r="B280" s="236" t="s">
        <v>0</v>
      </c>
      <c r="C280" s="236" t="s">
        <v>0</v>
      </c>
      <c r="D280" s="236"/>
      <c r="E280" s="236" t="s">
        <v>0</v>
      </c>
      <c r="F280" s="236" t="s">
        <v>0</v>
      </c>
      <c r="G280" s="9"/>
    </row>
    <row r="281" spans="1:7" ht="15.6" x14ac:dyDescent="0.3">
      <c r="A281" s="107">
        <v>2923</v>
      </c>
      <c r="B281" s="236" t="s">
        <v>0</v>
      </c>
      <c r="C281" s="236" t="s">
        <v>0</v>
      </c>
      <c r="D281" s="236"/>
      <c r="E281" s="236" t="s">
        <v>0</v>
      </c>
      <c r="F281" s="236" t="s">
        <v>0</v>
      </c>
      <c r="G281" s="9"/>
    </row>
    <row r="282" spans="1:7" ht="15.6" x14ac:dyDescent="0.3">
      <c r="A282" s="107">
        <v>2954</v>
      </c>
      <c r="B282" s="236" t="s">
        <v>0</v>
      </c>
      <c r="C282" s="236" t="s">
        <v>0</v>
      </c>
      <c r="D282" s="236"/>
      <c r="E282" s="236" t="s">
        <v>0</v>
      </c>
      <c r="F282" s="236" t="s">
        <v>0</v>
      </c>
      <c r="G282" s="9"/>
    </row>
    <row r="283" spans="1:7" ht="15.6" x14ac:dyDescent="0.3">
      <c r="A283" s="107">
        <v>2983</v>
      </c>
      <c r="B283" s="236" t="s">
        <v>0</v>
      </c>
      <c r="C283" s="236" t="s">
        <v>0</v>
      </c>
      <c r="D283" s="236"/>
      <c r="E283" s="236" t="s">
        <v>0</v>
      </c>
      <c r="F283" s="236" t="s">
        <v>0</v>
      </c>
      <c r="G283" s="9"/>
    </row>
    <row r="284" spans="1:7" ht="15.6" x14ac:dyDescent="0.3">
      <c r="A284" s="107">
        <v>3014</v>
      </c>
      <c r="B284" s="236" t="s">
        <v>0</v>
      </c>
      <c r="C284" s="236" t="s">
        <v>0</v>
      </c>
      <c r="D284" s="236"/>
      <c r="E284" s="236" t="s">
        <v>0</v>
      </c>
      <c r="F284" s="236" t="s">
        <v>0</v>
      </c>
      <c r="G284" s="9"/>
    </row>
    <row r="285" spans="1:7" ht="15.6" x14ac:dyDescent="0.3">
      <c r="A285" s="107">
        <v>3044</v>
      </c>
      <c r="B285" s="236" t="s">
        <v>0</v>
      </c>
      <c r="C285" s="236" t="s">
        <v>0</v>
      </c>
      <c r="D285" s="236"/>
      <c r="E285" s="236" t="s">
        <v>0</v>
      </c>
      <c r="F285" s="236" t="s">
        <v>0</v>
      </c>
      <c r="G285" s="9"/>
    </row>
    <row r="286" spans="1:7" ht="15.6" x14ac:dyDescent="0.3">
      <c r="A286" s="107">
        <v>3075</v>
      </c>
      <c r="B286" s="236" t="s">
        <v>0</v>
      </c>
      <c r="C286" s="236" t="s">
        <v>0</v>
      </c>
      <c r="D286" s="236"/>
      <c r="E286" s="236" t="s">
        <v>0</v>
      </c>
      <c r="F286" s="236" t="s">
        <v>0</v>
      </c>
      <c r="G286" s="9"/>
    </row>
    <row r="287" spans="1:7" ht="15.6" x14ac:dyDescent="0.3">
      <c r="A287" s="107">
        <v>3105</v>
      </c>
      <c r="B287" s="236" t="s">
        <v>0</v>
      </c>
      <c r="C287" s="236" t="s">
        <v>0</v>
      </c>
      <c r="D287" s="236"/>
      <c r="E287" s="236" t="s">
        <v>0</v>
      </c>
      <c r="F287" s="236" t="s">
        <v>0</v>
      </c>
      <c r="G287" s="9"/>
    </row>
    <row r="288" spans="1:7" ht="15.6" x14ac:dyDescent="0.3">
      <c r="A288" s="107">
        <v>3136</v>
      </c>
      <c r="B288" s="236" t="s">
        <v>0</v>
      </c>
      <c r="C288" s="236" t="s">
        <v>0</v>
      </c>
      <c r="D288" s="236"/>
      <c r="E288" s="236" t="s">
        <v>0</v>
      </c>
      <c r="F288" s="236" t="s">
        <v>0</v>
      </c>
      <c r="G288" s="9"/>
    </row>
    <row r="289" spans="1:7" ht="15.6" x14ac:dyDescent="0.3">
      <c r="A289" s="107">
        <v>3167</v>
      </c>
      <c r="B289" s="236" t="s">
        <v>0</v>
      </c>
      <c r="C289" s="236" t="s">
        <v>0</v>
      </c>
      <c r="D289" s="236"/>
      <c r="E289" s="236" t="s">
        <v>0</v>
      </c>
      <c r="F289" s="236" t="s">
        <v>0</v>
      </c>
      <c r="G289" s="9"/>
    </row>
    <row r="290" spans="1:7" ht="15.6" x14ac:dyDescent="0.3">
      <c r="A290" s="107">
        <v>3197</v>
      </c>
      <c r="B290" s="236" t="s">
        <v>0</v>
      </c>
      <c r="C290" s="236" t="s">
        <v>0</v>
      </c>
      <c r="D290" s="236"/>
      <c r="E290" s="236" t="s">
        <v>0</v>
      </c>
      <c r="F290" s="236" t="s">
        <v>0</v>
      </c>
      <c r="G290" s="9"/>
    </row>
    <row r="291" spans="1:7" ht="15.6" x14ac:dyDescent="0.3">
      <c r="A291" s="107">
        <v>3228</v>
      </c>
      <c r="B291" s="236" t="s">
        <v>0</v>
      </c>
      <c r="C291" s="236" t="s">
        <v>0</v>
      </c>
      <c r="D291" s="236"/>
      <c r="E291" s="236" t="s">
        <v>0</v>
      </c>
      <c r="F291" s="236" t="s">
        <v>0</v>
      </c>
      <c r="G291" s="9"/>
    </row>
    <row r="292" spans="1:7" ht="15.6" x14ac:dyDescent="0.3">
      <c r="A292" s="107">
        <v>3258</v>
      </c>
      <c r="B292" s="236" t="s">
        <v>0</v>
      </c>
      <c r="C292" s="236" t="s">
        <v>0</v>
      </c>
      <c r="D292" s="236"/>
      <c r="E292" s="236" t="s">
        <v>0</v>
      </c>
      <c r="F292" s="236" t="s">
        <v>0</v>
      </c>
      <c r="G292" s="9"/>
    </row>
    <row r="293" spans="1:7" ht="15.6" x14ac:dyDescent="0.3">
      <c r="A293" s="107">
        <v>3289</v>
      </c>
      <c r="B293" s="236" t="s">
        <v>0</v>
      </c>
      <c r="C293" s="236" t="s">
        <v>0</v>
      </c>
      <c r="D293" s="236"/>
      <c r="E293" s="236" t="s">
        <v>0</v>
      </c>
      <c r="F293" s="236" t="s">
        <v>0</v>
      </c>
      <c r="G293" s="9"/>
    </row>
    <row r="294" spans="1:7" ht="15.6" x14ac:dyDescent="0.3">
      <c r="A294" s="107">
        <v>3320</v>
      </c>
      <c r="B294" s="236" t="s">
        <v>0</v>
      </c>
      <c r="C294" s="236" t="s">
        <v>0</v>
      </c>
      <c r="D294" s="236"/>
      <c r="E294" s="236" t="s">
        <v>0</v>
      </c>
      <c r="F294" s="236" t="s">
        <v>0</v>
      </c>
      <c r="G294" s="9"/>
    </row>
    <row r="295" spans="1:7" ht="15.6" x14ac:dyDescent="0.3">
      <c r="A295" s="107">
        <v>3348</v>
      </c>
      <c r="B295" s="236" t="s">
        <v>0</v>
      </c>
      <c r="C295" s="236" t="s">
        <v>0</v>
      </c>
      <c r="D295" s="236"/>
      <c r="E295" s="236" t="s">
        <v>0</v>
      </c>
      <c r="F295" s="236" t="s">
        <v>0</v>
      </c>
      <c r="G295" s="9"/>
    </row>
    <row r="296" spans="1:7" ht="15.6" x14ac:dyDescent="0.3">
      <c r="A296" s="107">
        <v>3379</v>
      </c>
      <c r="B296" s="236" t="s">
        <v>0</v>
      </c>
      <c r="C296" s="236" t="s">
        <v>0</v>
      </c>
      <c r="D296" s="236"/>
      <c r="E296" s="236" t="s">
        <v>0</v>
      </c>
      <c r="F296" s="236" t="s">
        <v>0</v>
      </c>
      <c r="G296" s="9"/>
    </row>
    <row r="297" spans="1:7" ht="15.6" x14ac:dyDescent="0.3">
      <c r="A297" s="107">
        <v>3409</v>
      </c>
      <c r="B297" s="236" t="s">
        <v>0</v>
      </c>
      <c r="C297" s="236" t="s">
        <v>0</v>
      </c>
      <c r="D297" s="236"/>
      <c r="E297" s="236" t="s">
        <v>0</v>
      </c>
      <c r="F297" s="236" t="s">
        <v>0</v>
      </c>
      <c r="G297" s="9"/>
    </row>
    <row r="298" spans="1:7" ht="15.6" x14ac:dyDescent="0.3">
      <c r="A298" s="107">
        <v>3440</v>
      </c>
      <c r="B298" s="236" t="s">
        <v>0</v>
      </c>
      <c r="C298" s="236" t="s">
        <v>0</v>
      </c>
      <c r="D298" s="236"/>
      <c r="E298" s="236" t="s">
        <v>0</v>
      </c>
      <c r="F298" s="236" t="s">
        <v>0</v>
      </c>
      <c r="G298" s="9"/>
    </row>
    <row r="299" spans="1:7" ht="15.6" x14ac:dyDescent="0.3">
      <c r="A299" s="107">
        <v>3470</v>
      </c>
      <c r="B299" s="236" t="s">
        <v>0</v>
      </c>
      <c r="C299" s="236" t="s">
        <v>0</v>
      </c>
      <c r="D299" s="236"/>
      <c r="E299" s="236" t="s">
        <v>0</v>
      </c>
      <c r="F299" s="236" t="s">
        <v>0</v>
      </c>
      <c r="G299" s="9"/>
    </row>
    <row r="300" spans="1:7" ht="15.6" x14ac:dyDescent="0.3">
      <c r="A300" s="107">
        <v>3501</v>
      </c>
      <c r="B300" s="236" t="s">
        <v>0</v>
      </c>
      <c r="C300" s="236" t="s">
        <v>0</v>
      </c>
      <c r="D300" s="236"/>
      <c r="E300" s="236" t="s">
        <v>0</v>
      </c>
      <c r="F300" s="236" t="s">
        <v>0</v>
      </c>
      <c r="G300" s="9"/>
    </row>
    <row r="301" spans="1:7" ht="15.6" x14ac:dyDescent="0.3">
      <c r="A301" s="107">
        <v>3532</v>
      </c>
      <c r="B301" s="236" t="s">
        <v>0</v>
      </c>
      <c r="C301" s="236" t="s">
        <v>0</v>
      </c>
      <c r="D301" s="236"/>
      <c r="E301" s="236" t="s">
        <v>0</v>
      </c>
      <c r="F301" s="236" t="s">
        <v>0</v>
      </c>
      <c r="G301" s="9"/>
    </row>
    <row r="302" spans="1:7" ht="15.6" x14ac:dyDescent="0.3">
      <c r="A302" s="107">
        <v>3562</v>
      </c>
      <c r="B302" s="236" t="s">
        <v>0</v>
      </c>
      <c r="C302" s="236" t="s">
        <v>0</v>
      </c>
      <c r="D302" s="236"/>
      <c r="E302" s="236" t="s">
        <v>0</v>
      </c>
      <c r="F302" s="236" t="s">
        <v>0</v>
      </c>
      <c r="G302" s="9"/>
    </row>
    <row r="303" spans="1:7" ht="15.6" x14ac:dyDescent="0.3">
      <c r="A303" s="107">
        <v>3593</v>
      </c>
      <c r="B303" s="236" t="s">
        <v>0</v>
      </c>
      <c r="C303" s="236" t="s">
        <v>0</v>
      </c>
      <c r="D303" s="236"/>
      <c r="E303" s="236" t="s">
        <v>0</v>
      </c>
      <c r="F303" s="236" t="s">
        <v>0</v>
      </c>
      <c r="G303" s="9"/>
    </row>
    <row r="304" spans="1:7" ht="15.6" x14ac:dyDescent="0.3">
      <c r="A304" s="107">
        <v>3623</v>
      </c>
      <c r="B304" s="236" t="s">
        <v>0</v>
      </c>
      <c r="C304" s="236" t="s">
        <v>0</v>
      </c>
      <c r="D304" s="236"/>
      <c r="E304" s="236" t="s">
        <v>0</v>
      </c>
      <c r="F304" s="236" t="s">
        <v>0</v>
      </c>
      <c r="G304" s="9"/>
    </row>
    <row r="305" spans="1:7" ht="15.6" x14ac:dyDescent="0.3">
      <c r="A305" s="107">
        <v>3654</v>
      </c>
      <c r="B305" s="236" t="s">
        <v>0</v>
      </c>
      <c r="C305" s="236" t="s">
        <v>0</v>
      </c>
      <c r="D305" s="236"/>
      <c r="E305" s="236" t="s">
        <v>0</v>
      </c>
      <c r="F305" s="236" t="s">
        <v>0</v>
      </c>
      <c r="G305" s="9"/>
    </row>
    <row r="306" spans="1:7" ht="15.6" x14ac:dyDescent="0.3">
      <c r="A306" s="107">
        <v>3685</v>
      </c>
      <c r="B306" s="236" t="s">
        <v>0</v>
      </c>
      <c r="C306" s="236" t="s">
        <v>0</v>
      </c>
      <c r="D306" s="236"/>
      <c r="E306" s="236" t="s">
        <v>0</v>
      </c>
      <c r="F306" s="236" t="s">
        <v>0</v>
      </c>
      <c r="G306" s="9"/>
    </row>
    <row r="307" spans="1:7" ht="15.6" x14ac:dyDescent="0.3">
      <c r="A307" s="107">
        <v>3713</v>
      </c>
      <c r="B307" s="236" t="s">
        <v>0</v>
      </c>
      <c r="C307" s="236" t="s">
        <v>0</v>
      </c>
      <c r="D307" s="236"/>
      <c r="E307" s="236" t="s">
        <v>0</v>
      </c>
      <c r="F307" s="236" t="s">
        <v>0</v>
      </c>
      <c r="G307" s="9"/>
    </row>
    <row r="308" spans="1:7" ht="15.6" x14ac:dyDescent="0.3">
      <c r="A308" s="107">
        <v>3744</v>
      </c>
      <c r="B308" s="236" t="s">
        <v>0</v>
      </c>
      <c r="C308" s="236" t="s">
        <v>0</v>
      </c>
      <c r="D308" s="236"/>
      <c r="E308" s="236" t="s">
        <v>0</v>
      </c>
      <c r="F308" s="236" t="s">
        <v>0</v>
      </c>
      <c r="G308" s="9"/>
    </row>
    <row r="309" spans="1:7" ht="15.6" x14ac:dyDescent="0.3">
      <c r="A309" s="107">
        <v>3774</v>
      </c>
      <c r="B309" s="236" t="s">
        <v>0</v>
      </c>
      <c r="C309" s="236" t="s">
        <v>0</v>
      </c>
      <c r="D309" s="236"/>
      <c r="E309" s="236" t="s">
        <v>0</v>
      </c>
      <c r="F309" s="236" t="s">
        <v>0</v>
      </c>
      <c r="G309" s="9"/>
    </row>
    <row r="310" spans="1:7" ht="15.6" x14ac:dyDescent="0.3">
      <c r="A310" s="107">
        <v>3805</v>
      </c>
      <c r="B310" s="236" t="s">
        <v>0</v>
      </c>
      <c r="C310" s="236" t="s">
        <v>0</v>
      </c>
      <c r="D310" s="236"/>
      <c r="E310" s="236" t="s">
        <v>0</v>
      </c>
      <c r="F310" s="236" t="s">
        <v>0</v>
      </c>
      <c r="G310" s="9"/>
    </row>
    <row r="311" spans="1:7" ht="15.6" x14ac:dyDescent="0.3">
      <c r="A311" s="107">
        <v>3835</v>
      </c>
      <c r="B311" s="236" t="s">
        <v>0</v>
      </c>
      <c r="C311" s="236" t="s">
        <v>0</v>
      </c>
      <c r="D311" s="236"/>
      <c r="E311" s="236" t="s">
        <v>0</v>
      </c>
      <c r="F311" s="236" t="s">
        <v>0</v>
      </c>
      <c r="G311" s="9"/>
    </row>
    <row r="312" spans="1:7" ht="15.6" x14ac:dyDescent="0.3">
      <c r="A312" s="107">
        <v>3866</v>
      </c>
      <c r="B312" s="236" t="s">
        <v>0</v>
      </c>
      <c r="C312" s="236" t="s">
        <v>0</v>
      </c>
      <c r="D312" s="236"/>
      <c r="E312" s="236" t="s">
        <v>0</v>
      </c>
      <c r="F312" s="236" t="s">
        <v>0</v>
      </c>
      <c r="G312" s="9"/>
    </row>
    <row r="313" spans="1:7" ht="15.6" x14ac:dyDescent="0.3">
      <c r="A313" s="107">
        <v>3897</v>
      </c>
      <c r="B313" s="236" t="s">
        <v>0</v>
      </c>
      <c r="C313" s="236" t="s">
        <v>0</v>
      </c>
      <c r="D313" s="236"/>
      <c r="E313" s="236" t="s">
        <v>0</v>
      </c>
      <c r="F313" s="236" t="s">
        <v>0</v>
      </c>
      <c r="G313" s="9"/>
    </row>
    <row r="314" spans="1:7" ht="15.6" x14ac:dyDescent="0.3">
      <c r="A314" s="107">
        <v>3927</v>
      </c>
      <c r="B314" s="236" t="s">
        <v>0</v>
      </c>
      <c r="C314" s="236" t="s">
        <v>0</v>
      </c>
      <c r="D314" s="236"/>
      <c r="E314" s="236" t="s">
        <v>0</v>
      </c>
      <c r="F314" s="236" t="s">
        <v>0</v>
      </c>
      <c r="G314" s="9"/>
    </row>
    <row r="315" spans="1:7" ht="15.6" x14ac:dyDescent="0.3">
      <c r="A315" s="107">
        <v>3958</v>
      </c>
      <c r="B315" s="236" t="s">
        <v>0</v>
      </c>
      <c r="C315" s="236" t="s">
        <v>0</v>
      </c>
      <c r="D315" s="236"/>
      <c r="E315" s="236" t="s">
        <v>0</v>
      </c>
      <c r="F315" s="236" t="s">
        <v>0</v>
      </c>
      <c r="G315" s="9"/>
    </row>
    <row r="316" spans="1:7" ht="15.6" x14ac:dyDescent="0.3">
      <c r="A316" s="107">
        <v>3988</v>
      </c>
      <c r="B316" s="236" t="s">
        <v>0</v>
      </c>
      <c r="C316" s="236" t="s">
        <v>0</v>
      </c>
      <c r="D316" s="236"/>
      <c r="E316" s="236" t="s">
        <v>0</v>
      </c>
      <c r="F316" s="236" t="s">
        <v>0</v>
      </c>
      <c r="G316" s="9"/>
    </row>
    <row r="317" spans="1:7" ht="15.6" x14ac:dyDescent="0.3">
      <c r="A317" s="107">
        <v>4019</v>
      </c>
      <c r="B317" s="236" t="s">
        <v>0</v>
      </c>
      <c r="C317" s="236" t="s">
        <v>0</v>
      </c>
      <c r="D317" s="236"/>
      <c r="E317" s="236" t="s">
        <v>0</v>
      </c>
      <c r="F317" s="236" t="s">
        <v>0</v>
      </c>
      <c r="G317" s="9"/>
    </row>
    <row r="318" spans="1:7" ht="15.6" x14ac:dyDescent="0.3">
      <c r="A318" s="107">
        <v>4050</v>
      </c>
      <c r="B318" s="236" t="s">
        <v>0</v>
      </c>
      <c r="C318" s="236" t="s">
        <v>0</v>
      </c>
      <c r="D318" s="236"/>
      <c r="E318" s="236" t="s">
        <v>0</v>
      </c>
      <c r="F318" s="236" t="s">
        <v>0</v>
      </c>
      <c r="G318" s="9"/>
    </row>
    <row r="319" spans="1:7" ht="15.6" x14ac:dyDescent="0.3">
      <c r="A319" s="107">
        <v>4078</v>
      </c>
      <c r="B319" s="236" t="s">
        <v>0</v>
      </c>
      <c r="C319" s="236" t="s">
        <v>0</v>
      </c>
      <c r="D319" s="236"/>
      <c r="E319" s="236" t="s">
        <v>0</v>
      </c>
      <c r="F319" s="236" t="s">
        <v>0</v>
      </c>
      <c r="G319" s="9"/>
    </row>
    <row r="320" spans="1:7" ht="15.6" x14ac:dyDescent="0.3">
      <c r="A320" s="107">
        <v>4109</v>
      </c>
      <c r="B320" s="236" t="s">
        <v>0</v>
      </c>
      <c r="C320" s="236" t="s">
        <v>0</v>
      </c>
      <c r="D320" s="236"/>
      <c r="E320" s="236" t="s">
        <v>0</v>
      </c>
      <c r="F320" s="236" t="s">
        <v>0</v>
      </c>
      <c r="G320" s="9"/>
    </row>
    <row r="321" spans="1:7" ht="15.6" x14ac:dyDescent="0.3">
      <c r="A321" s="107">
        <v>4139</v>
      </c>
      <c r="B321" s="236" t="s">
        <v>0</v>
      </c>
      <c r="C321" s="236" t="s">
        <v>0</v>
      </c>
      <c r="D321" s="236"/>
      <c r="E321" s="236" t="s">
        <v>0</v>
      </c>
      <c r="F321" s="236" t="s">
        <v>0</v>
      </c>
      <c r="G321" s="9"/>
    </row>
    <row r="322" spans="1:7" ht="15.6" x14ac:dyDescent="0.3">
      <c r="A322" s="107">
        <v>4170</v>
      </c>
      <c r="B322" s="236" t="s">
        <v>0</v>
      </c>
      <c r="C322" s="236" t="s">
        <v>0</v>
      </c>
      <c r="D322" s="236"/>
      <c r="E322" s="236" t="s">
        <v>0</v>
      </c>
      <c r="F322" s="236" t="s">
        <v>0</v>
      </c>
      <c r="G322" s="9"/>
    </row>
    <row r="323" spans="1:7" ht="15.6" x14ac:dyDescent="0.3">
      <c r="A323" s="107">
        <v>4200</v>
      </c>
      <c r="B323" s="236" t="s">
        <v>0</v>
      </c>
      <c r="C323" s="236" t="s">
        <v>0</v>
      </c>
      <c r="D323" s="236"/>
      <c r="E323" s="236" t="s">
        <v>0</v>
      </c>
      <c r="F323" s="236" t="s">
        <v>0</v>
      </c>
      <c r="G323" s="9"/>
    </row>
    <row r="324" spans="1:7" ht="15.6" x14ac:dyDescent="0.3">
      <c r="A324" s="107">
        <v>4231</v>
      </c>
      <c r="B324" s="236" t="s">
        <v>0</v>
      </c>
      <c r="C324" s="236" t="s">
        <v>0</v>
      </c>
      <c r="D324" s="236"/>
      <c r="E324" s="236" t="s">
        <v>0</v>
      </c>
      <c r="F324" s="236" t="s">
        <v>0</v>
      </c>
      <c r="G324" s="9"/>
    </row>
    <row r="325" spans="1:7" ht="15.6" x14ac:dyDescent="0.3">
      <c r="A325" s="107">
        <v>4262</v>
      </c>
      <c r="B325" s="236" t="s">
        <v>0</v>
      </c>
      <c r="C325" s="236" t="s">
        <v>0</v>
      </c>
      <c r="D325" s="236"/>
      <c r="E325" s="236" t="s">
        <v>0</v>
      </c>
      <c r="F325" s="236" t="s">
        <v>0</v>
      </c>
      <c r="G325" s="9"/>
    </row>
    <row r="326" spans="1:7" ht="15.6" x14ac:dyDescent="0.3">
      <c r="A326" s="107">
        <v>4292</v>
      </c>
      <c r="B326" s="236" t="s">
        <v>0</v>
      </c>
      <c r="C326" s="236" t="s">
        <v>0</v>
      </c>
      <c r="D326" s="236"/>
      <c r="E326" s="236" t="s">
        <v>0</v>
      </c>
      <c r="F326" s="236" t="s">
        <v>0</v>
      </c>
      <c r="G326" s="9"/>
    </row>
    <row r="327" spans="1:7" ht="15.6" x14ac:dyDescent="0.3">
      <c r="A327" s="107">
        <v>4323</v>
      </c>
      <c r="B327" s="236" t="s">
        <v>0</v>
      </c>
      <c r="C327" s="236" t="s">
        <v>0</v>
      </c>
      <c r="D327" s="236"/>
      <c r="E327" s="236" t="s">
        <v>0</v>
      </c>
      <c r="F327" s="236" t="s">
        <v>0</v>
      </c>
      <c r="G327" s="9"/>
    </row>
    <row r="328" spans="1:7" ht="15.6" x14ac:dyDescent="0.3">
      <c r="A328" s="107">
        <v>4353</v>
      </c>
      <c r="B328" s="236" t="s">
        <v>0</v>
      </c>
      <c r="C328" s="236" t="s">
        <v>0</v>
      </c>
      <c r="D328" s="236"/>
      <c r="E328" s="236" t="s">
        <v>0</v>
      </c>
      <c r="F328" s="236" t="s">
        <v>0</v>
      </c>
      <c r="G328" s="9"/>
    </row>
    <row r="329" spans="1:7" ht="15.6" x14ac:dyDescent="0.3">
      <c r="A329" s="107">
        <v>4384</v>
      </c>
      <c r="B329" s="236" t="s">
        <v>0</v>
      </c>
      <c r="C329" s="236" t="s">
        <v>0</v>
      </c>
      <c r="D329" s="236"/>
      <c r="E329" s="236" t="s">
        <v>0</v>
      </c>
      <c r="F329" s="236" t="s">
        <v>0</v>
      </c>
      <c r="G329" s="9"/>
    </row>
    <row r="330" spans="1:7" ht="15.6" x14ac:dyDescent="0.3">
      <c r="A330" s="107">
        <v>4415</v>
      </c>
      <c r="B330" s="236" t="s">
        <v>0</v>
      </c>
      <c r="C330" s="236" t="s">
        <v>0</v>
      </c>
      <c r="D330" s="236"/>
      <c r="E330" s="236" t="s">
        <v>0</v>
      </c>
      <c r="F330" s="236" t="s">
        <v>0</v>
      </c>
      <c r="G330" s="9"/>
    </row>
    <row r="331" spans="1:7" ht="15.6" x14ac:dyDescent="0.3">
      <c r="A331" s="107">
        <v>4444</v>
      </c>
      <c r="B331" s="236" t="s">
        <v>0</v>
      </c>
      <c r="C331" s="236" t="s">
        <v>0</v>
      </c>
      <c r="D331" s="236"/>
      <c r="E331" s="236" t="s">
        <v>0</v>
      </c>
      <c r="F331" s="236" t="s">
        <v>0</v>
      </c>
      <c r="G331" s="9"/>
    </row>
    <row r="332" spans="1:7" ht="15.6" x14ac:dyDescent="0.3">
      <c r="A332" s="107">
        <v>4475</v>
      </c>
      <c r="B332" s="236" t="s">
        <v>0</v>
      </c>
      <c r="C332" s="236" t="s">
        <v>0</v>
      </c>
      <c r="D332" s="236"/>
      <c r="E332" s="236" t="s">
        <v>0</v>
      </c>
      <c r="F332" s="236" t="s">
        <v>0</v>
      </c>
      <c r="G332" s="9"/>
    </row>
    <row r="333" spans="1:7" ht="15.6" x14ac:dyDescent="0.3">
      <c r="A333" s="107">
        <v>4505</v>
      </c>
      <c r="B333" s="236" t="s">
        <v>0</v>
      </c>
      <c r="C333" s="236" t="s">
        <v>0</v>
      </c>
      <c r="D333" s="236"/>
      <c r="E333" s="236" t="s">
        <v>0</v>
      </c>
      <c r="F333" s="236" t="s">
        <v>0</v>
      </c>
      <c r="G333" s="9"/>
    </row>
    <row r="334" spans="1:7" ht="15.6" x14ac:dyDescent="0.3">
      <c r="A334" s="107">
        <v>4536</v>
      </c>
      <c r="B334" s="236" t="s">
        <v>0</v>
      </c>
      <c r="C334" s="236" t="s">
        <v>0</v>
      </c>
      <c r="D334" s="236"/>
      <c r="E334" s="236" t="s">
        <v>0</v>
      </c>
      <c r="F334" s="236" t="s">
        <v>0</v>
      </c>
      <c r="G334" s="9"/>
    </row>
    <row r="335" spans="1:7" ht="15.6" x14ac:dyDescent="0.3">
      <c r="A335" s="107">
        <v>4566</v>
      </c>
      <c r="B335" s="236" t="s">
        <v>0</v>
      </c>
      <c r="C335" s="236" t="s">
        <v>0</v>
      </c>
      <c r="D335" s="236"/>
      <c r="E335" s="236" t="s">
        <v>0</v>
      </c>
      <c r="F335" s="236" t="s">
        <v>0</v>
      </c>
      <c r="G335" s="9"/>
    </row>
    <row r="336" spans="1:7" ht="15.6" x14ac:dyDescent="0.3">
      <c r="A336" s="107">
        <v>4597</v>
      </c>
      <c r="B336" s="236" t="s">
        <v>0</v>
      </c>
      <c r="C336" s="236" t="s">
        <v>0</v>
      </c>
      <c r="D336" s="236"/>
      <c r="E336" s="236" t="s">
        <v>0</v>
      </c>
      <c r="F336" s="236" t="s">
        <v>0</v>
      </c>
      <c r="G336" s="9"/>
    </row>
    <row r="337" spans="1:7" ht="15.6" x14ac:dyDescent="0.3">
      <c r="A337" s="107">
        <v>4628</v>
      </c>
      <c r="B337" s="236" t="s">
        <v>0</v>
      </c>
      <c r="C337" s="236" t="s">
        <v>0</v>
      </c>
      <c r="D337" s="236"/>
      <c r="E337" s="236" t="s">
        <v>0</v>
      </c>
      <c r="F337" s="236" t="s">
        <v>0</v>
      </c>
      <c r="G337" s="9"/>
    </row>
    <row r="338" spans="1:7" ht="15.6" x14ac:dyDescent="0.3">
      <c r="A338" s="107">
        <v>4658</v>
      </c>
      <c r="B338" s="236" t="s">
        <v>0</v>
      </c>
      <c r="C338" s="236" t="s">
        <v>0</v>
      </c>
      <c r="D338" s="236"/>
      <c r="E338" s="236" t="s">
        <v>0</v>
      </c>
      <c r="F338" s="236" t="s">
        <v>0</v>
      </c>
      <c r="G338" s="9"/>
    </row>
    <row r="339" spans="1:7" ht="15.6" x14ac:dyDescent="0.3">
      <c r="A339" s="107">
        <v>4689</v>
      </c>
      <c r="B339" s="236" t="s">
        <v>0</v>
      </c>
      <c r="C339" s="236" t="s">
        <v>0</v>
      </c>
      <c r="D339" s="236"/>
      <c r="E339" s="236" t="s">
        <v>0</v>
      </c>
      <c r="F339" s="236" t="s">
        <v>0</v>
      </c>
      <c r="G339" s="9"/>
    </row>
    <row r="340" spans="1:7" ht="15.6" x14ac:dyDescent="0.3">
      <c r="A340" s="107">
        <v>4719</v>
      </c>
      <c r="B340" s="236" t="s">
        <v>0</v>
      </c>
      <c r="C340" s="236" t="s">
        <v>0</v>
      </c>
      <c r="D340" s="236"/>
      <c r="E340" s="236" t="s">
        <v>0</v>
      </c>
      <c r="F340" s="236" t="s">
        <v>0</v>
      </c>
      <c r="G340" s="9"/>
    </row>
    <row r="341" spans="1:7" ht="15.6" x14ac:dyDescent="0.3">
      <c r="A341" s="107">
        <v>4750</v>
      </c>
      <c r="B341" s="236" t="s">
        <v>0</v>
      </c>
      <c r="C341" s="236" t="s">
        <v>0</v>
      </c>
      <c r="D341" s="236"/>
      <c r="E341" s="236" t="s">
        <v>0</v>
      </c>
      <c r="F341" s="236" t="s">
        <v>0</v>
      </c>
      <c r="G341" s="9"/>
    </row>
    <row r="342" spans="1:7" ht="15.6" x14ac:dyDescent="0.3">
      <c r="A342" s="107">
        <v>4781</v>
      </c>
      <c r="B342" s="236" t="s">
        <v>0</v>
      </c>
      <c r="C342" s="236" t="s">
        <v>0</v>
      </c>
      <c r="D342" s="236"/>
      <c r="E342" s="236" t="s">
        <v>0</v>
      </c>
      <c r="F342" s="236" t="s">
        <v>0</v>
      </c>
      <c r="G342" s="9"/>
    </row>
    <row r="343" spans="1:7" ht="15.6" x14ac:dyDescent="0.3">
      <c r="A343" s="107">
        <v>4809</v>
      </c>
      <c r="B343" s="236" t="s">
        <v>0</v>
      </c>
      <c r="C343" s="236" t="s">
        <v>0</v>
      </c>
      <c r="D343" s="236"/>
      <c r="E343" s="236" t="s">
        <v>0</v>
      </c>
      <c r="F343" s="236" t="s">
        <v>0</v>
      </c>
      <c r="G343" s="9"/>
    </row>
    <row r="344" spans="1:7" ht="15.6" x14ac:dyDescent="0.3">
      <c r="A344" s="107">
        <v>4840</v>
      </c>
      <c r="B344" s="236" t="s">
        <v>0</v>
      </c>
      <c r="C344" s="236" t="s">
        <v>0</v>
      </c>
      <c r="D344" s="236"/>
      <c r="E344" s="236" t="s">
        <v>0</v>
      </c>
      <c r="F344" s="236" t="s">
        <v>0</v>
      </c>
      <c r="G344" s="9"/>
    </row>
    <row r="345" spans="1:7" ht="15.6" x14ac:dyDescent="0.3">
      <c r="A345" s="107">
        <v>4870</v>
      </c>
      <c r="B345" s="236" t="s">
        <v>0</v>
      </c>
      <c r="C345" s="236" t="s">
        <v>0</v>
      </c>
      <c r="D345" s="236"/>
      <c r="E345" s="236" t="s">
        <v>0</v>
      </c>
      <c r="F345" s="236" t="s">
        <v>0</v>
      </c>
      <c r="G345" s="9"/>
    </row>
    <row r="346" spans="1:7" ht="15.6" x14ac:dyDescent="0.3">
      <c r="A346" s="107">
        <v>4901</v>
      </c>
      <c r="B346" s="236" t="s">
        <v>0</v>
      </c>
      <c r="C346" s="236" t="s">
        <v>0</v>
      </c>
      <c r="D346" s="236"/>
      <c r="E346" s="236" t="s">
        <v>0</v>
      </c>
      <c r="F346" s="236" t="s">
        <v>0</v>
      </c>
      <c r="G346" s="9"/>
    </row>
    <row r="347" spans="1:7" ht="15.6" x14ac:dyDescent="0.3">
      <c r="A347" s="107">
        <v>4931</v>
      </c>
      <c r="B347" s="236" t="s">
        <v>0</v>
      </c>
      <c r="C347" s="236" t="s">
        <v>0</v>
      </c>
      <c r="D347" s="236"/>
      <c r="E347" s="236" t="s">
        <v>0</v>
      </c>
      <c r="F347" s="236" t="s">
        <v>0</v>
      </c>
      <c r="G347" s="9"/>
    </row>
    <row r="348" spans="1:7" ht="15.6" x14ac:dyDescent="0.3">
      <c r="A348" s="107">
        <v>4962</v>
      </c>
      <c r="B348" s="236" t="s">
        <v>0</v>
      </c>
      <c r="C348" s="236" t="s">
        <v>0</v>
      </c>
      <c r="D348" s="236"/>
      <c r="E348" s="236" t="s">
        <v>0</v>
      </c>
      <c r="F348" s="236" t="s">
        <v>0</v>
      </c>
      <c r="G348" s="9"/>
    </row>
    <row r="349" spans="1:7" ht="15.6" x14ac:dyDescent="0.3">
      <c r="A349" s="107">
        <v>4993</v>
      </c>
      <c r="B349" s="236" t="s">
        <v>0</v>
      </c>
      <c r="C349" s="236" t="s">
        <v>0</v>
      </c>
      <c r="D349" s="236"/>
      <c r="E349" s="236" t="s">
        <v>0</v>
      </c>
      <c r="F349" s="236" t="s">
        <v>0</v>
      </c>
      <c r="G349" s="9"/>
    </row>
    <row r="350" spans="1:7" ht="15.6" x14ac:dyDescent="0.3">
      <c r="A350" s="107">
        <v>5023</v>
      </c>
      <c r="B350" s="236" t="s">
        <v>0</v>
      </c>
      <c r="C350" s="236" t="s">
        <v>0</v>
      </c>
      <c r="D350" s="236"/>
      <c r="E350" s="236" t="s">
        <v>0</v>
      </c>
      <c r="F350" s="236" t="s">
        <v>0</v>
      </c>
      <c r="G350" s="9"/>
    </row>
    <row r="351" spans="1:7" ht="15.6" x14ac:dyDescent="0.3">
      <c r="A351" s="107">
        <v>5054</v>
      </c>
      <c r="B351" s="236" t="s">
        <v>0</v>
      </c>
      <c r="C351" s="236" t="s">
        <v>0</v>
      </c>
      <c r="D351" s="236"/>
      <c r="E351" s="236" t="s">
        <v>0</v>
      </c>
      <c r="F351" s="236" t="s">
        <v>0</v>
      </c>
      <c r="G351" s="9"/>
    </row>
    <row r="352" spans="1:7" ht="15.6" x14ac:dyDescent="0.3">
      <c r="A352" s="107">
        <v>5084</v>
      </c>
      <c r="B352" s="236" t="s">
        <v>0</v>
      </c>
      <c r="C352" s="236" t="s">
        <v>0</v>
      </c>
      <c r="D352" s="236"/>
      <c r="E352" s="236" t="s">
        <v>0</v>
      </c>
      <c r="F352" s="236" t="s">
        <v>0</v>
      </c>
      <c r="G352" s="9"/>
    </row>
    <row r="353" spans="1:7" ht="15.6" x14ac:dyDescent="0.3">
      <c r="A353" s="107">
        <v>5115</v>
      </c>
      <c r="B353" s="53">
        <v>14.6</v>
      </c>
      <c r="C353" s="53">
        <v>0.51</v>
      </c>
      <c r="D353" s="53"/>
      <c r="E353" s="53">
        <v>551.03</v>
      </c>
      <c r="F353" s="53">
        <v>19.25</v>
      </c>
      <c r="G353" s="9"/>
    </row>
    <row r="354" spans="1:7" ht="15.6" x14ac:dyDescent="0.3">
      <c r="A354" s="107">
        <v>5146</v>
      </c>
      <c r="B354" s="53">
        <v>14.74</v>
      </c>
      <c r="C354" s="53">
        <v>0.51</v>
      </c>
      <c r="D354" s="53"/>
      <c r="E354" s="53">
        <v>556.54</v>
      </c>
      <c r="F354" s="53">
        <v>19.25</v>
      </c>
      <c r="G354" s="9"/>
    </row>
    <row r="355" spans="1:7" ht="15.6" x14ac:dyDescent="0.3">
      <c r="A355" s="107">
        <v>5174</v>
      </c>
      <c r="B355" s="53">
        <v>14.89</v>
      </c>
      <c r="C355" s="53">
        <v>0.51</v>
      </c>
      <c r="D355" s="53"/>
      <c r="E355" s="53">
        <v>562.16</v>
      </c>
      <c r="F355" s="53">
        <v>19.25</v>
      </c>
      <c r="G355" s="9"/>
    </row>
    <row r="356" spans="1:7" ht="15.6" x14ac:dyDescent="0.3">
      <c r="A356" s="107">
        <v>5205</v>
      </c>
      <c r="B356" s="53">
        <v>14.74</v>
      </c>
      <c r="C356" s="53">
        <v>0.51</v>
      </c>
      <c r="D356" s="53"/>
      <c r="E356" s="53">
        <v>556.54</v>
      </c>
      <c r="F356" s="53">
        <v>19.25</v>
      </c>
      <c r="G356" s="9"/>
    </row>
    <row r="357" spans="1:7" ht="15.6" x14ac:dyDescent="0.3">
      <c r="A357" s="107">
        <v>5235</v>
      </c>
      <c r="B357" s="53">
        <v>14.6</v>
      </c>
      <c r="C357" s="53">
        <v>0.51</v>
      </c>
      <c r="D357" s="53"/>
      <c r="E357" s="53">
        <v>551.03</v>
      </c>
      <c r="F357" s="53">
        <v>19.25</v>
      </c>
      <c r="G357" s="9"/>
    </row>
    <row r="358" spans="1:7" ht="15.6" x14ac:dyDescent="0.3">
      <c r="A358" s="107">
        <v>5266</v>
      </c>
      <c r="B358" s="53">
        <v>14.6</v>
      </c>
      <c r="C358" s="53">
        <v>0.51</v>
      </c>
      <c r="D358" s="53"/>
      <c r="E358" s="53">
        <v>551.03</v>
      </c>
      <c r="F358" s="53">
        <v>19.25</v>
      </c>
      <c r="G358" s="9"/>
    </row>
    <row r="359" spans="1:7" ht="15.6" x14ac:dyDescent="0.3">
      <c r="A359" s="107">
        <v>5296</v>
      </c>
      <c r="B359" s="53">
        <v>14.6</v>
      </c>
      <c r="C359" s="53">
        <v>0.51</v>
      </c>
      <c r="D359" s="53"/>
      <c r="E359" s="53">
        <v>551.03</v>
      </c>
      <c r="F359" s="53">
        <v>19.25</v>
      </c>
      <c r="G359" s="9"/>
    </row>
    <row r="360" spans="1:7" ht="15.6" x14ac:dyDescent="0.3">
      <c r="A360" s="107">
        <v>5327</v>
      </c>
      <c r="B360" s="53">
        <v>14.6</v>
      </c>
      <c r="C360" s="53">
        <v>0.51</v>
      </c>
      <c r="D360" s="53"/>
      <c r="E360" s="53">
        <v>551.03</v>
      </c>
      <c r="F360" s="53">
        <v>19.25</v>
      </c>
      <c r="G360" s="9"/>
    </row>
    <row r="361" spans="1:7" ht="15.6" x14ac:dyDescent="0.3">
      <c r="A361" s="107">
        <v>5358</v>
      </c>
      <c r="B361" s="53">
        <v>14.6</v>
      </c>
      <c r="C361" s="53">
        <v>0.51</v>
      </c>
      <c r="D361" s="53"/>
      <c r="E361" s="53">
        <v>551.03</v>
      </c>
      <c r="F361" s="53">
        <v>19.25</v>
      </c>
      <c r="G361" s="9"/>
    </row>
    <row r="362" spans="1:7" ht="15.6" x14ac:dyDescent="0.3">
      <c r="A362" s="107">
        <v>5388</v>
      </c>
      <c r="B362" s="53">
        <v>14.46</v>
      </c>
      <c r="C362" s="53">
        <v>0.51</v>
      </c>
      <c r="D362" s="53"/>
      <c r="E362" s="53">
        <v>545.62</v>
      </c>
      <c r="F362" s="53">
        <v>19.25</v>
      </c>
      <c r="G362" s="9"/>
    </row>
    <row r="363" spans="1:7" ht="15.6" x14ac:dyDescent="0.3">
      <c r="A363" s="107">
        <v>5419</v>
      </c>
      <c r="B363" s="53">
        <v>14.32</v>
      </c>
      <c r="C363" s="53">
        <v>0.51</v>
      </c>
      <c r="D363" s="53"/>
      <c r="E363" s="53">
        <v>540.33000000000004</v>
      </c>
      <c r="F363" s="53">
        <v>19.25</v>
      </c>
      <c r="G363" s="9"/>
    </row>
    <row r="364" spans="1:7" ht="15.6" x14ac:dyDescent="0.3">
      <c r="A364" s="107">
        <v>5449</v>
      </c>
      <c r="B364" s="53">
        <v>14.32</v>
      </c>
      <c r="C364" s="53">
        <v>0.51</v>
      </c>
      <c r="D364" s="53"/>
      <c r="E364" s="53">
        <v>540.33000000000004</v>
      </c>
      <c r="F364" s="53">
        <v>19.25</v>
      </c>
      <c r="G364" s="9"/>
    </row>
    <row r="365" spans="1:7" ht="15.6" x14ac:dyDescent="0.3">
      <c r="A365" s="107">
        <v>5480</v>
      </c>
      <c r="B365" s="53">
        <v>18.63</v>
      </c>
      <c r="C365" s="53">
        <v>0.67</v>
      </c>
      <c r="D365" s="53"/>
      <c r="E365" s="53">
        <v>541.25</v>
      </c>
      <c r="F365" s="53">
        <v>19.47</v>
      </c>
      <c r="G365" s="9"/>
    </row>
    <row r="366" spans="1:7" ht="15.6" x14ac:dyDescent="0.3">
      <c r="A366" s="107">
        <v>5511</v>
      </c>
      <c r="B366" s="53">
        <v>18.63</v>
      </c>
      <c r="C366" s="53">
        <v>0.67</v>
      </c>
      <c r="D366" s="53"/>
      <c r="E366" s="53">
        <v>541.25</v>
      </c>
      <c r="F366" s="53">
        <v>19.47</v>
      </c>
      <c r="G366" s="9"/>
    </row>
    <row r="367" spans="1:7" ht="15.6" x14ac:dyDescent="0.3">
      <c r="A367" s="107">
        <v>5539</v>
      </c>
      <c r="B367" s="53">
        <v>18.45</v>
      </c>
      <c r="C367" s="53">
        <v>0.67</v>
      </c>
      <c r="D367" s="53"/>
      <c r="E367" s="53">
        <v>536.09</v>
      </c>
      <c r="F367" s="53">
        <v>19.47</v>
      </c>
      <c r="G367" s="9"/>
    </row>
    <row r="368" spans="1:7" ht="15.6" x14ac:dyDescent="0.3">
      <c r="A368" s="107">
        <v>5570</v>
      </c>
      <c r="B368" s="53">
        <v>18.27</v>
      </c>
      <c r="C368" s="53">
        <v>0.67</v>
      </c>
      <c r="D368" s="53"/>
      <c r="E368" s="53">
        <v>531.02</v>
      </c>
      <c r="F368" s="53">
        <v>19.47</v>
      </c>
      <c r="G368" s="9"/>
    </row>
    <row r="369" spans="1:7" ht="15.6" x14ac:dyDescent="0.3">
      <c r="A369" s="107">
        <v>5600</v>
      </c>
      <c r="B369" s="53">
        <v>18.100000000000001</v>
      </c>
      <c r="C369" s="53">
        <v>0.67</v>
      </c>
      <c r="D369" s="53"/>
      <c r="E369" s="53">
        <v>526.08000000000004</v>
      </c>
      <c r="F369" s="53">
        <v>19.47</v>
      </c>
      <c r="G369" s="9"/>
    </row>
    <row r="370" spans="1:7" ht="15.6" x14ac:dyDescent="0.3">
      <c r="A370" s="107">
        <v>5631</v>
      </c>
      <c r="B370" s="53">
        <v>17.940000000000001</v>
      </c>
      <c r="C370" s="53">
        <v>0.67</v>
      </c>
      <c r="D370" s="53"/>
      <c r="E370" s="53">
        <v>521.19000000000005</v>
      </c>
      <c r="F370" s="53">
        <v>19.47</v>
      </c>
      <c r="G370" s="9"/>
    </row>
    <row r="371" spans="1:7" ht="15.6" x14ac:dyDescent="0.3">
      <c r="A371" s="107">
        <v>5661</v>
      </c>
      <c r="B371" s="53">
        <v>17.940000000000001</v>
      </c>
      <c r="C371" s="53">
        <v>0.67</v>
      </c>
      <c r="D371" s="53"/>
      <c r="E371" s="53">
        <v>521.19000000000005</v>
      </c>
      <c r="F371" s="53">
        <v>19.47</v>
      </c>
      <c r="G371" s="9"/>
    </row>
    <row r="372" spans="1:7" ht="15.6" x14ac:dyDescent="0.3">
      <c r="A372" s="107">
        <v>5692</v>
      </c>
      <c r="B372" s="53">
        <v>17.77</v>
      </c>
      <c r="C372" s="53">
        <v>0.67</v>
      </c>
      <c r="D372" s="53"/>
      <c r="E372" s="53">
        <v>516.41999999999996</v>
      </c>
      <c r="F372" s="53">
        <v>19.47</v>
      </c>
      <c r="G372" s="9"/>
    </row>
    <row r="373" spans="1:7" ht="15.6" x14ac:dyDescent="0.3">
      <c r="A373" s="107">
        <v>5723</v>
      </c>
      <c r="B373" s="53">
        <v>17.45</v>
      </c>
      <c r="C373" s="53">
        <v>0.67</v>
      </c>
      <c r="D373" s="53"/>
      <c r="E373" s="53">
        <v>507.12</v>
      </c>
      <c r="F373" s="53">
        <v>19.47</v>
      </c>
      <c r="G373" s="9"/>
    </row>
    <row r="374" spans="1:7" ht="15.6" x14ac:dyDescent="0.3">
      <c r="A374" s="107">
        <v>5753</v>
      </c>
      <c r="B374" s="53">
        <v>17.14</v>
      </c>
      <c r="C374" s="53">
        <v>0.67</v>
      </c>
      <c r="D374" s="53"/>
      <c r="E374" s="53">
        <v>498.14</v>
      </c>
      <c r="F374" s="53">
        <v>19.47</v>
      </c>
      <c r="G374" s="9"/>
    </row>
    <row r="375" spans="1:7" ht="15.6" x14ac:dyDescent="0.3">
      <c r="A375" s="107">
        <v>5784</v>
      </c>
      <c r="B375" s="53">
        <v>16.84</v>
      </c>
      <c r="C375" s="53">
        <v>0.67</v>
      </c>
      <c r="D375" s="53"/>
      <c r="E375" s="53">
        <v>489.48</v>
      </c>
      <c r="F375" s="53">
        <v>19.47</v>
      </c>
      <c r="G375" s="9"/>
    </row>
    <row r="376" spans="1:7" ht="15.6" x14ac:dyDescent="0.3">
      <c r="A376" s="107">
        <v>5814</v>
      </c>
      <c r="B376" s="53">
        <v>16.7</v>
      </c>
      <c r="C376" s="53">
        <v>0.67</v>
      </c>
      <c r="D376" s="53"/>
      <c r="E376" s="53">
        <v>485.25</v>
      </c>
      <c r="F376" s="53">
        <v>19.47</v>
      </c>
      <c r="G376" s="9"/>
    </row>
    <row r="377" spans="1:7" ht="15.6" x14ac:dyDescent="0.3">
      <c r="A377" s="107">
        <v>5845</v>
      </c>
      <c r="B377" s="53">
        <v>20.76</v>
      </c>
      <c r="C377" s="53">
        <v>0.84</v>
      </c>
      <c r="D377" s="53"/>
      <c r="E377" s="53">
        <v>485.8</v>
      </c>
      <c r="F377" s="53">
        <v>19.66</v>
      </c>
      <c r="G377" s="9"/>
    </row>
    <row r="378" spans="1:7" ht="15.6" x14ac:dyDescent="0.3">
      <c r="A378" s="107">
        <v>5876</v>
      </c>
      <c r="B378" s="53">
        <v>20.239999999999998</v>
      </c>
      <c r="C378" s="53">
        <v>0.84</v>
      </c>
      <c r="D378" s="53"/>
      <c r="E378" s="53">
        <v>473.65</v>
      </c>
      <c r="F378" s="53">
        <v>19.66</v>
      </c>
      <c r="G378" s="9"/>
    </row>
    <row r="379" spans="1:7" ht="15.6" x14ac:dyDescent="0.3">
      <c r="A379" s="107">
        <v>5905</v>
      </c>
      <c r="B379" s="53">
        <v>20.239999999999998</v>
      </c>
      <c r="C379" s="53">
        <v>0.84</v>
      </c>
      <c r="D379" s="53"/>
      <c r="E379" s="53">
        <v>473.65</v>
      </c>
      <c r="F379" s="53">
        <v>19.66</v>
      </c>
      <c r="G379" s="9"/>
    </row>
    <row r="380" spans="1:7" ht="15.6" x14ac:dyDescent="0.3">
      <c r="A380" s="107">
        <v>5936</v>
      </c>
      <c r="B380" s="53">
        <v>19.27</v>
      </c>
      <c r="C380" s="53">
        <v>0.84</v>
      </c>
      <c r="D380" s="53"/>
      <c r="E380" s="53">
        <v>451.1</v>
      </c>
      <c r="F380" s="53">
        <v>19.66</v>
      </c>
      <c r="G380" s="9"/>
    </row>
    <row r="381" spans="1:7" ht="15.6" x14ac:dyDescent="0.3">
      <c r="A381" s="107">
        <v>5966</v>
      </c>
      <c r="B381" s="53">
        <v>18.97</v>
      </c>
      <c r="C381" s="53">
        <v>0.84</v>
      </c>
      <c r="D381" s="53"/>
      <c r="E381" s="53">
        <v>444.06</v>
      </c>
      <c r="F381" s="53">
        <v>19.66</v>
      </c>
      <c r="G381" s="9"/>
    </row>
    <row r="382" spans="1:7" ht="15.6" x14ac:dyDescent="0.3">
      <c r="A382" s="107">
        <v>5997</v>
      </c>
      <c r="B382" s="53">
        <v>18.68</v>
      </c>
      <c r="C382" s="53">
        <v>0.84</v>
      </c>
      <c r="D382" s="53"/>
      <c r="E382" s="53">
        <v>437.22</v>
      </c>
      <c r="F382" s="53">
        <v>19.66</v>
      </c>
      <c r="G382" s="9"/>
    </row>
    <row r="383" spans="1:7" ht="15.6" x14ac:dyDescent="0.3">
      <c r="A383" s="107">
        <v>6027</v>
      </c>
      <c r="B383" s="53">
        <v>18.97</v>
      </c>
      <c r="C383" s="53">
        <v>0.84</v>
      </c>
      <c r="D383" s="53"/>
      <c r="E383" s="53">
        <v>444.06</v>
      </c>
      <c r="F383" s="53">
        <v>19.66</v>
      </c>
      <c r="G383" s="9"/>
    </row>
    <row r="384" spans="1:7" ht="15.6" x14ac:dyDescent="0.3">
      <c r="A384" s="107">
        <v>6058</v>
      </c>
      <c r="B384" s="53">
        <v>18.68</v>
      </c>
      <c r="C384" s="53">
        <v>0.84</v>
      </c>
      <c r="D384" s="53"/>
      <c r="E384" s="53">
        <v>437.22</v>
      </c>
      <c r="F384" s="53">
        <v>19.66</v>
      </c>
      <c r="G384" s="9"/>
    </row>
    <row r="385" spans="1:7" ht="15.6" x14ac:dyDescent="0.3">
      <c r="A385" s="107">
        <v>6089</v>
      </c>
      <c r="B385" s="53">
        <v>18.260000000000002</v>
      </c>
      <c r="C385" s="53">
        <v>0.84</v>
      </c>
      <c r="D385" s="53"/>
      <c r="E385" s="53">
        <v>427.37</v>
      </c>
      <c r="F385" s="53">
        <v>19.66</v>
      </c>
      <c r="G385" s="9"/>
    </row>
    <row r="386" spans="1:7" ht="15.6" x14ac:dyDescent="0.3">
      <c r="A386" s="107">
        <v>6119</v>
      </c>
      <c r="B386" s="53">
        <v>17.989999999999998</v>
      </c>
      <c r="C386" s="53">
        <v>0.84</v>
      </c>
      <c r="D386" s="53"/>
      <c r="E386" s="53">
        <v>421.02</v>
      </c>
      <c r="F386" s="53">
        <v>19.66</v>
      </c>
      <c r="G386" s="9"/>
    </row>
    <row r="387" spans="1:7" ht="15.6" x14ac:dyDescent="0.3">
      <c r="A387" s="107">
        <v>6150</v>
      </c>
      <c r="B387" s="53">
        <v>17.989999999999998</v>
      </c>
      <c r="C387" s="53">
        <v>0.84</v>
      </c>
      <c r="D387" s="53"/>
      <c r="E387" s="53">
        <v>421.02</v>
      </c>
      <c r="F387" s="53">
        <v>19.66</v>
      </c>
      <c r="G387" s="9"/>
    </row>
    <row r="388" spans="1:7" ht="15.6" x14ac:dyDescent="0.3">
      <c r="A388" s="107">
        <v>6180</v>
      </c>
      <c r="B388" s="53">
        <v>17.73</v>
      </c>
      <c r="C388" s="53">
        <v>0.84</v>
      </c>
      <c r="D388" s="53"/>
      <c r="E388" s="53">
        <v>414.88</v>
      </c>
      <c r="F388" s="53">
        <v>19.66</v>
      </c>
      <c r="G388" s="9"/>
    </row>
    <row r="389" spans="1:7" ht="15.6" x14ac:dyDescent="0.3">
      <c r="A389" s="107">
        <v>6211</v>
      </c>
      <c r="B389" s="53">
        <v>20.239999999999998</v>
      </c>
      <c r="C389" s="53">
        <v>0.98</v>
      </c>
      <c r="D389" s="53"/>
      <c r="E389" s="53">
        <v>409.72</v>
      </c>
      <c r="F389" s="53">
        <v>19.84</v>
      </c>
      <c r="G389" s="9"/>
    </row>
    <row r="390" spans="1:7" ht="15.6" x14ac:dyDescent="0.3">
      <c r="A390" s="107">
        <v>6242</v>
      </c>
      <c r="B390" s="53">
        <v>20.09</v>
      </c>
      <c r="C390" s="53">
        <v>0.98</v>
      </c>
      <c r="D390" s="53"/>
      <c r="E390" s="53">
        <v>406.8</v>
      </c>
      <c r="F390" s="53">
        <v>19.84</v>
      </c>
      <c r="G390" s="9"/>
    </row>
    <row r="391" spans="1:7" ht="15.6" x14ac:dyDescent="0.3">
      <c r="A391" s="107">
        <v>6270</v>
      </c>
      <c r="B391" s="53">
        <v>20.239999999999998</v>
      </c>
      <c r="C391" s="53">
        <v>0.98</v>
      </c>
      <c r="D391" s="53"/>
      <c r="E391" s="53">
        <v>409.72</v>
      </c>
      <c r="F391" s="53">
        <v>19.84</v>
      </c>
      <c r="G391" s="9"/>
    </row>
    <row r="392" spans="1:7" ht="15.6" x14ac:dyDescent="0.3">
      <c r="A392" s="107">
        <v>6301</v>
      </c>
      <c r="B392" s="53">
        <v>19.95</v>
      </c>
      <c r="C392" s="53">
        <v>0.98</v>
      </c>
      <c r="D392" s="53"/>
      <c r="E392" s="53">
        <v>403.94</v>
      </c>
      <c r="F392" s="53">
        <v>19.84</v>
      </c>
      <c r="G392" s="9"/>
    </row>
    <row r="393" spans="1:7" ht="15.6" x14ac:dyDescent="0.3">
      <c r="A393" s="107">
        <v>6331</v>
      </c>
      <c r="B393" s="53">
        <v>19.54</v>
      </c>
      <c r="C393" s="53">
        <v>0.98</v>
      </c>
      <c r="D393" s="53"/>
      <c r="E393" s="53">
        <v>395.59</v>
      </c>
      <c r="F393" s="53">
        <v>19.84</v>
      </c>
      <c r="G393" s="9"/>
    </row>
    <row r="394" spans="1:7" ht="15.6" x14ac:dyDescent="0.3">
      <c r="A394" s="107">
        <v>6362</v>
      </c>
      <c r="B394" s="53">
        <v>19.27</v>
      </c>
      <c r="C394" s="53">
        <v>0.98</v>
      </c>
      <c r="D394" s="53"/>
      <c r="E394" s="53">
        <v>390.19</v>
      </c>
      <c r="F394" s="53">
        <v>19.84</v>
      </c>
      <c r="G394" s="9"/>
    </row>
    <row r="395" spans="1:7" ht="15.6" x14ac:dyDescent="0.3">
      <c r="A395" s="107">
        <v>6392</v>
      </c>
      <c r="B395" s="53">
        <v>18.760000000000002</v>
      </c>
      <c r="C395" s="53">
        <v>0.98</v>
      </c>
      <c r="D395" s="53"/>
      <c r="E395" s="53">
        <v>379.86</v>
      </c>
      <c r="F395" s="53">
        <v>19.84</v>
      </c>
      <c r="G395" s="9"/>
    </row>
    <row r="396" spans="1:7" ht="15.6" x14ac:dyDescent="0.3">
      <c r="A396" s="107">
        <v>6423</v>
      </c>
      <c r="B396" s="53">
        <v>18.399999999999999</v>
      </c>
      <c r="C396" s="53">
        <v>0.98</v>
      </c>
      <c r="D396" s="53"/>
      <c r="E396" s="53">
        <v>372.46</v>
      </c>
      <c r="F396" s="53">
        <v>19.84</v>
      </c>
      <c r="G396" s="9"/>
    </row>
    <row r="397" spans="1:7" ht="15.6" x14ac:dyDescent="0.3">
      <c r="A397" s="107">
        <v>6454</v>
      </c>
      <c r="B397" s="53">
        <v>18.05</v>
      </c>
      <c r="C397" s="53">
        <v>0.98</v>
      </c>
      <c r="D397" s="53"/>
      <c r="E397" s="53">
        <v>365.35</v>
      </c>
      <c r="F397" s="53">
        <v>19.84</v>
      </c>
      <c r="G397" s="9"/>
    </row>
    <row r="398" spans="1:7" ht="15.6" x14ac:dyDescent="0.3">
      <c r="A398" s="107">
        <v>6484</v>
      </c>
      <c r="B398" s="53">
        <v>17.71</v>
      </c>
      <c r="C398" s="53">
        <v>0.98</v>
      </c>
      <c r="D398" s="53"/>
      <c r="E398" s="53">
        <v>358.49</v>
      </c>
      <c r="F398" s="53">
        <v>19.84</v>
      </c>
      <c r="G398" s="9"/>
    </row>
    <row r="399" spans="1:7" ht="15.6" x14ac:dyDescent="0.3">
      <c r="A399" s="107">
        <v>6515</v>
      </c>
      <c r="B399" s="53">
        <v>17.38</v>
      </c>
      <c r="C399" s="53">
        <v>0.98</v>
      </c>
      <c r="D399" s="53"/>
      <c r="E399" s="53">
        <v>351.9</v>
      </c>
      <c r="F399" s="53">
        <v>19.84</v>
      </c>
      <c r="G399" s="9"/>
    </row>
    <row r="400" spans="1:7" ht="15.6" x14ac:dyDescent="0.3">
      <c r="A400" s="107">
        <v>6545</v>
      </c>
      <c r="B400" s="53">
        <v>17.170000000000002</v>
      </c>
      <c r="C400" s="53">
        <v>0.98</v>
      </c>
      <c r="D400" s="53"/>
      <c r="E400" s="53">
        <v>347.64</v>
      </c>
      <c r="F400" s="53">
        <v>19.84</v>
      </c>
      <c r="G400" s="9"/>
    </row>
    <row r="401" spans="1:7" ht="15.6" x14ac:dyDescent="0.3">
      <c r="A401" s="107">
        <v>6576</v>
      </c>
      <c r="B401" s="53">
        <v>19.8</v>
      </c>
      <c r="C401" s="53">
        <v>1.1299999999999999</v>
      </c>
      <c r="D401" s="53"/>
      <c r="E401" s="53">
        <v>350.97</v>
      </c>
      <c r="F401" s="53">
        <v>20.03</v>
      </c>
      <c r="G401" s="9"/>
    </row>
    <row r="402" spans="1:7" ht="15.6" x14ac:dyDescent="0.3">
      <c r="A402" s="107">
        <v>6607</v>
      </c>
      <c r="B402" s="53">
        <v>20.170000000000002</v>
      </c>
      <c r="C402" s="53">
        <v>1.1299999999999999</v>
      </c>
      <c r="D402" s="53"/>
      <c r="E402" s="53">
        <v>357.46</v>
      </c>
      <c r="F402" s="53">
        <v>20.03</v>
      </c>
      <c r="G402" s="9"/>
    </row>
    <row r="403" spans="1:7" ht="15.6" x14ac:dyDescent="0.3">
      <c r="A403" s="107">
        <v>6635</v>
      </c>
      <c r="B403" s="53">
        <v>19.920000000000002</v>
      </c>
      <c r="C403" s="53">
        <v>1.1299999999999999</v>
      </c>
      <c r="D403" s="53"/>
      <c r="E403" s="53">
        <v>353.11</v>
      </c>
      <c r="F403" s="53">
        <v>20.03</v>
      </c>
      <c r="G403" s="9"/>
    </row>
    <row r="404" spans="1:7" ht="15.6" x14ac:dyDescent="0.3">
      <c r="A404" s="107">
        <v>6666</v>
      </c>
      <c r="B404" s="53">
        <v>19.559999999999999</v>
      </c>
      <c r="C404" s="53">
        <v>1.1299999999999999</v>
      </c>
      <c r="D404" s="53"/>
      <c r="E404" s="53">
        <v>346.76</v>
      </c>
      <c r="F404" s="53">
        <v>20.03</v>
      </c>
      <c r="G404" s="9"/>
    </row>
    <row r="405" spans="1:7" ht="15.6" x14ac:dyDescent="0.3">
      <c r="A405" s="107">
        <v>6696</v>
      </c>
      <c r="B405" s="53">
        <v>19.329999999999998</v>
      </c>
      <c r="C405" s="53">
        <v>1.1299999999999999</v>
      </c>
      <c r="D405" s="53"/>
      <c r="E405" s="53">
        <v>342.65</v>
      </c>
      <c r="F405" s="53">
        <v>20.03</v>
      </c>
      <c r="G405" s="9"/>
    </row>
    <row r="406" spans="1:7" ht="15.6" x14ac:dyDescent="0.3">
      <c r="A406" s="107">
        <v>6727</v>
      </c>
      <c r="B406" s="53">
        <v>19.329999999999998</v>
      </c>
      <c r="C406" s="53">
        <v>1.1299999999999999</v>
      </c>
      <c r="D406" s="53"/>
      <c r="E406" s="53">
        <v>342.65</v>
      </c>
      <c r="F406" s="53">
        <v>20.03</v>
      </c>
      <c r="G406" s="9"/>
    </row>
    <row r="407" spans="1:7" ht="15.6" x14ac:dyDescent="0.3">
      <c r="A407" s="107">
        <v>6757</v>
      </c>
      <c r="B407" s="53">
        <v>18.77</v>
      </c>
      <c r="C407" s="53">
        <v>1.1299999999999999</v>
      </c>
      <c r="D407" s="53"/>
      <c r="E407" s="53">
        <v>332.8</v>
      </c>
      <c r="F407" s="53">
        <v>20.03</v>
      </c>
      <c r="G407" s="9"/>
    </row>
    <row r="408" spans="1:7" ht="15.6" x14ac:dyDescent="0.3">
      <c r="A408" s="107">
        <v>6788</v>
      </c>
      <c r="B408" s="53">
        <v>18.46</v>
      </c>
      <c r="C408" s="53">
        <v>1.1299999999999999</v>
      </c>
      <c r="D408" s="53"/>
      <c r="E408" s="53">
        <v>327.17</v>
      </c>
      <c r="F408" s="53">
        <v>20.03</v>
      </c>
      <c r="G408" s="9"/>
    </row>
    <row r="409" spans="1:7" ht="15.6" x14ac:dyDescent="0.3">
      <c r="A409" s="107">
        <v>6819</v>
      </c>
      <c r="B409" s="53">
        <v>18.350000000000001</v>
      </c>
      <c r="C409" s="53">
        <v>1.1299999999999999</v>
      </c>
      <c r="D409" s="53"/>
      <c r="E409" s="53">
        <v>325.33</v>
      </c>
      <c r="F409" s="53">
        <v>20.03</v>
      </c>
      <c r="G409" s="9"/>
    </row>
    <row r="410" spans="1:7" ht="15.6" x14ac:dyDescent="0.3">
      <c r="A410" s="107">
        <v>6849</v>
      </c>
      <c r="B410" s="53">
        <v>18.05</v>
      </c>
      <c r="C410" s="53">
        <v>1.1299999999999999</v>
      </c>
      <c r="D410" s="53"/>
      <c r="E410" s="53">
        <v>319.94</v>
      </c>
      <c r="F410" s="53">
        <v>20.03</v>
      </c>
      <c r="G410" s="9"/>
    </row>
    <row r="411" spans="1:7" ht="15.6" x14ac:dyDescent="0.3">
      <c r="A411" s="107">
        <v>6880</v>
      </c>
      <c r="B411" s="53">
        <v>17.66</v>
      </c>
      <c r="C411" s="53">
        <v>1.1299999999999999</v>
      </c>
      <c r="D411" s="53"/>
      <c r="E411" s="53">
        <v>313.02999999999997</v>
      </c>
      <c r="F411" s="53">
        <v>20.03</v>
      </c>
      <c r="G411" s="9"/>
    </row>
    <row r="412" spans="1:7" ht="15.6" x14ac:dyDescent="0.3">
      <c r="A412" s="107">
        <v>6910</v>
      </c>
      <c r="B412" s="53">
        <v>17.29</v>
      </c>
      <c r="C412" s="53">
        <v>1.1299999999999999</v>
      </c>
      <c r="D412" s="53"/>
      <c r="E412" s="53">
        <v>306.39999999999998</v>
      </c>
      <c r="F412" s="53">
        <v>20.03</v>
      </c>
      <c r="G412" s="9"/>
    </row>
    <row r="413" spans="1:7" ht="15.6" x14ac:dyDescent="0.3">
      <c r="A413" s="107">
        <v>6941</v>
      </c>
      <c r="B413" s="53">
        <v>15.43</v>
      </c>
      <c r="C413" s="53">
        <v>1.03</v>
      </c>
      <c r="D413" s="53"/>
      <c r="E413" s="53">
        <v>309.04000000000002</v>
      </c>
      <c r="F413" s="53">
        <v>20.63</v>
      </c>
      <c r="G413" s="9"/>
    </row>
    <row r="414" spans="1:7" ht="15.6" x14ac:dyDescent="0.3">
      <c r="A414" s="107">
        <v>6972</v>
      </c>
      <c r="B414" s="53">
        <v>15.27</v>
      </c>
      <c r="C414" s="53">
        <v>1.03</v>
      </c>
      <c r="D414" s="53"/>
      <c r="E414" s="53">
        <v>305.86</v>
      </c>
      <c r="F414" s="53">
        <v>20.63</v>
      </c>
      <c r="G414" s="9"/>
    </row>
    <row r="415" spans="1:7" ht="15.6" x14ac:dyDescent="0.3">
      <c r="A415" s="107">
        <v>7000</v>
      </c>
      <c r="B415" s="53">
        <v>15.12</v>
      </c>
      <c r="C415" s="53">
        <v>1.03</v>
      </c>
      <c r="D415" s="53"/>
      <c r="E415" s="53">
        <v>302.77</v>
      </c>
      <c r="F415" s="53">
        <v>20.63</v>
      </c>
      <c r="G415" s="9"/>
    </row>
    <row r="416" spans="1:7" ht="15.6" x14ac:dyDescent="0.3">
      <c r="A416" s="107">
        <v>7031</v>
      </c>
      <c r="B416" s="53">
        <v>14.67</v>
      </c>
      <c r="C416" s="53">
        <v>1.03</v>
      </c>
      <c r="D416" s="53"/>
      <c r="E416" s="53">
        <v>293.81</v>
      </c>
      <c r="F416" s="53">
        <v>20.63</v>
      </c>
      <c r="G416" s="9"/>
    </row>
    <row r="417" spans="1:7" ht="15.6" x14ac:dyDescent="0.3">
      <c r="A417" s="107">
        <v>7061</v>
      </c>
      <c r="B417" s="53">
        <v>14.46</v>
      </c>
      <c r="C417" s="53">
        <v>1.03</v>
      </c>
      <c r="D417" s="53"/>
      <c r="E417" s="53">
        <v>289.52</v>
      </c>
      <c r="F417" s="53">
        <v>20.63</v>
      </c>
      <c r="G417" s="9"/>
    </row>
    <row r="418" spans="1:7" ht="15.6" x14ac:dyDescent="0.3">
      <c r="A418" s="107">
        <v>7092</v>
      </c>
      <c r="B418" s="53">
        <v>14.25</v>
      </c>
      <c r="C418" s="53">
        <v>1.03</v>
      </c>
      <c r="D418" s="53"/>
      <c r="E418" s="53">
        <v>285.37</v>
      </c>
      <c r="F418" s="53">
        <v>20.63</v>
      </c>
      <c r="G418" s="9"/>
    </row>
    <row r="419" spans="1:7" ht="15.6" x14ac:dyDescent="0.3">
      <c r="A419" s="107">
        <v>7122</v>
      </c>
      <c r="B419" s="53">
        <v>14.32</v>
      </c>
      <c r="C419" s="53">
        <v>1.03</v>
      </c>
      <c r="D419" s="53"/>
      <c r="E419" s="53">
        <v>286.74</v>
      </c>
      <c r="F419" s="53">
        <v>20.63</v>
      </c>
      <c r="G419" s="9"/>
    </row>
    <row r="420" spans="1:7" ht="15.6" x14ac:dyDescent="0.3">
      <c r="A420" s="107">
        <v>7153</v>
      </c>
      <c r="B420" s="53">
        <v>14.67</v>
      </c>
      <c r="C420" s="53">
        <v>1.03</v>
      </c>
      <c r="D420" s="53"/>
      <c r="E420" s="53">
        <v>293.81</v>
      </c>
      <c r="F420" s="53">
        <v>20.63</v>
      </c>
      <c r="G420" s="9"/>
    </row>
    <row r="421" spans="1:7" ht="15.6" x14ac:dyDescent="0.3">
      <c r="A421" s="107">
        <v>7184</v>
      </c>
      <c r="B421" s="53">
        <v>14.89</v>
      </c>
      <c r="C421" s="53">
        <v>1.03</v>
      </c>
      <c r="D421" s="53"/>
      <c r="E421" s="53">
        <v>298.20999999999998</v>
      </c>
      <c r="F421" s="53">
        <v>20.63</v>
      </c>
      <c r="G421" s="9"/>
    </row>
    <row r="422" spans="1:7" ht="15.6" x14ac:dyDescent="0.3">
      <c r="A422" s="107">
        <v>7214</v>
      </c>
      <c r="B422" s="53">
        <v>14.96</v>
      </c>
      <c r="C422" s="53">
        <v>1.03</v>
      </c>
      <c r="D422" s="53"/>
      <c r="E422" s="53">
        <v>299.70999999999998</v>
      </c>
      <c r="F422" s="53">
        <v>20.63</v>
      </c>
      <c r="G422" s="9"/>
    </row>
    <row r="423" spans="1:7" ht="15.6" x14ac:dyDescent="0.3">
      <c r="A423" s="107">
        <v>7245</v>
      </c>
      <c r="B423" s="53">
        <v>15.04</v>
      </c>
      <c r="C423" s="53">
        <v>1.03</v>
      </c>
      <c r="D423" s="53"/>
      <c r="E423" s="53">
        <v>301.22000000000003</v>
      </c>
      <c r="F423" s="53">
        <v>20.63</v>
      </c>
      <c r="G423" s="9"/>
    </row>
    <row r="424" spans="1:7" ht="15.6" x14ac:dyDescent="0.3">
      <c r="A424" s="107">
        <v>7275</v>
      </c>
      <c r="B424" s="53">
        <v>15.35</v>
      </c>
      <c r="C424" s="53">
        <v>1.03</v>
      </c>
      <c r="D424" s="53"/>
      <c r="E424" s="53">
        <v>307.45</v>
      </c>
      <c r="F424" s="53">
        <v>20.63</v>
      </c>
      <c r="G424" s="9"/>
    </row>
    <row r="425" spans="1:7" ht="15.6" x14ac:dyDescent="0.3">
      <c r="A425" s="107">
        <v>7306</v>
      </c>
      <c r="B425" s="53">
        <v>9.59</v>
      </c>
      <c r="C425" s="53">
        <v>0.63</v>
      </c>
      <c r="D425" s="53"/>
      <c r="E425" s="53">
        <v>314.82</v>
      </c>
      <c r="F425" s="53">
        <v>20.69</v>
      </c>
      <c r="G425" s="9"/>
    </row>
    <row r="426" spans="1:7" ht="15.6" x14ac:dyDescent="0.3">
      <c r="A426" s="107">
        <v>7337</v>
      </c>
      <c r="B426" s="53">
        <v>9.9</v>
      </c>
      <c r="C426" s="53">
        <v>0.63</v>
      </c>
      <c r="D426" s="53"/>
      <c r="E426" s="53">
        <v>325.08</v>
      </c>
      <c r="F426" s="53">
        <v>20.69</v>
      </c>
      <c r="G426" s="9"/>
    </row>
    <row r="427" spans="1:7" ht="15.6" x14ac:dyDescent="0.3">
      <c r="A427" s="107">
        <v>7366</v>
      </c>
      <c r="B427" s="53">
        <v>9.9499999999999993</v>
      </c>
      <c r="C427" s="53">
        <v>0.63</v>
      </c>
      <c r="D427" s="53"/>
      <c r="E427" s="53">
        <v>326.86</v>
      </c>
      <c r="F427" s="53">
        <v>20.69</v>
      </c>
      <c r="G427" s="9"/>
    </row>
    <row r="428" spans="1:7" ht="15.6" x14ac:dyDescent="0.3">
      <c r="A428" s="107">
        <v>7397</v>
      </c>
      <c r="B428" s="53">
        <v>10.06</v>
      </c>
      <c r="C428" s="53">
        <v>0.63</v>
      </c>
      <c r="D428" s="53"/>
      <c r="E428" s="53">
        <v>330.48</v>
      </c>
      <c r="F428" s="53">
        <v>20.69</v>
      </c>
      <c r="G428" s="9"/>
    </row>
    <row r="429" spans="1:7" ht="15.6" x14ac:dyDescent="0.3">
      <c r="A429" s="107">
        <v>7427</v>
      </c>
      <c r="B429" s="53">
        <v>10.29</v>
      </c>
      <c r="C429" s="53">
        <v>0.63</v>
      </c>
      <c r="D429" s="53"/>
      <c r="E429" s="53">
        <v>337.95</v>
      </c>
      <c r="F429" s="53">
        <v>20.69</v>
      </c>
      <c r="G429" s="9"/>
    </row>
    <row r="430" spans="1:7" ht="15.6" x14ac:dyDescent="0.3">
      <c r="A430" s="107">
        <v>7458</v>
      </c>
      <c r="B430" s="53">
        <v>10.35</v>
      </c>
      <c r="C430" s="53">
        <v>0.63</v>
      </c>
      <c r="D430" s="53"/>
      <c r="E430" s="53">
        <v>339.87</v>
      </c>
      <c r="F430" s="53">
        <v>20.69</v>
      </c>
      <c r="G430" s="9"/>
    </row>
    <row r="431" spans="1:7" ht="15.6" x14ac:dyDescent="0.3">
      <c r="A431" s="107">
        <v>7488</v>
      </c>
      <c r="B431" s="53">
        <v>10.29</v>
      </c>
      <c r="C431" s="53">
        <v>0.63</v>
      </c>
      <c r="D431" s="53"/>
      <c r="E431" s="53">
        <v>337.95</v>
      </c>
      <c r="F431" s="53">
        <v>20.69</v>
      </c>
      <c r="G431" s="9"/>
    </row>
    <row r="432" spans="1:7" ht="15.6" x14ac:dyDescent="0.3">
      <c r="A432" s="107">
        <v>7519</v>
      </c>
      <c r="B432" s="53">
        <v>10.29</v>
      </c>
      <c r="C432" s="53">
        <v>0.63</v>
      </c>
      <c r="D432" s="53"/>
      <c r="E432" s="53">
        <v>337.95</v>
      </c>
      <c r="F432" s="53">
        <v>20.69</v>
      </c>
      <c r="G432" s="9"/>
    </row>
    <row r="433" spans="1:7" ht="15.6" x14ac:dyDescent="0.3">
      <c r="A433" s="107">
        <v>7550</v>
      </c>
      <c r="B433" s="53">
        <v>10.41</v>
      </c>
      <c r="C433" s="53">
        <v>0.63</v>
      </c>
      <c r="D433" s="53"/>
      <c r="E433" s="53">
        <v>341.82</v>
      </c>
      <c r="F433" s="53">
        <v>20.69</v>
      </c>
      <c r="G433" s="9"/>
    </row>
    <row r="434" spans="1:7" ht="15.6" x14ac:dyDescent="0.3">
      <c r="A434" s="107">
        <v>7580</v>
      </c>
      <c r="B434" s="53">
        <v>10.41</v>
      </c>
      <c r="C434" s="53">
        <v>0.63</v>
      </c>
      <c r="D434" s="53"/>
      <c r="E434" s="53">
        <v>341.82</v>
      </c>
      <c r="F434" s="53">
        <v>20.69</v>
      </c>
      <c r="G434" s="9"/>
    </row>
    <row r="435" spans="1:7" ht="15.6" x14ac:dyDescent="0.3">
      <c r="A435" s="107">
        <v>7611</v>
      </c>
      <c r="B435" s="53">
        <v>10.47</v>
      </c>
      <c r="C435" s="53">
        <v>0.63</v>
      </c>
      <c r="D435" s="53"/>
      <c r="E435" s="53">
        <v>343.76</v>
      </c>
      <c r="F435" s="53">
        <v>20.69</v>
      </c>
      <c r="G435" s="9"/>
    </row>
    <row r="436" spans="1:7" ht="15.6" x14ac:dyDescent="0.3">
      <c r="A436" s="107">
        <v>7641</v>
      </c>
      <c r="B436" s="53">
        <v>10.53</v>
      </c>
      <c r="C436" s="53">
        <v>0.63</v>
      </c>
      <c r="D436" s="53"/>
      <c r="E436" s="53">
        <v>345.77</v>
      </c>
      <c r="F436" s="53">
        <v>20.69</v>
      </c>
      <c r="G436" s="9"/>
    </row>
    <row r="437" spans="1:7" ht="15.6" x14ac:dyDescent="0.3">
      <c r="A437" s="107">
        <v>7672</v>
      </c>
      <c r="B437" s="53">
        <v>11.63</v>
      </c>
      <c r="C437" s="53">
        <v>0.68</v>
      </c>
      <c r="D437" s="53"/>
      <c r="E437" s="53">
        <v>356.51</v>
      </c>
      <c r="F437" s="53">
        <v>20.84</v>
      </c>
      <c r="G437" s="9"/>
    </row>
    <row r="438" spans="1:7" ht="15.6" x14ac:dyDescent="0.3">
      <c r="A438" s="107">
        <v>7703</v>
      </c>
      <c r="B438" s="53">
        <v>11.63</v>
      </c>
      <c r="C438" s="53">
        <v>0.68</v>
      </c>
      <c r="D438" s="53"/>
      <c r="E438" s="53">
        <v>356.51</v>
      </c>
      <c r="F438" s="53">
        <v>20.84</v>
      </c>
      <c r="G438" s="9"/>
    </row>
    <row r="439" spans="1:7" ht="15.6" x14ac:dyDescent="0.3">
      <c r="A439" s="107">
        <v>7731</v>
      </c>
      <c r="B439" s="53">
        <v>11.77</v>
      </c>
      <c r="C439" s="53">
        <v>0.68</v>
      </c>
      <c r="D439" s="53"/>
      <c r="E439" s="53">
        <v>360.78</v>
      </c>
      <c r="F439" s="53">
        <v>20.84</v>
      </c>
      <c r="G439" s="9"/>
    </row>
    <row r="440" spans="1:7" ht="15.6" x14ac:dyDescent="0.3">
      <c r="A440" s="107">
        <v>7762</v>
      </c>
      <c r="B440" s="53">
        <v>11.77</v>
      </c>
      <c r="C440" s="53">
        <v>0.68</v>
      </c>
      <c r="D440" s="53"/>
      <c r="E440" s="53">
        <v>360.78</v>
      </c>
      <c r="F440" s="53">
        <v>20.84</v>
      </c>
      <c r="G440" s="9"/>
    </row>
    <row r="441" spans="1:7" ht="15.6" x14ac:dyDescent="0.3">
      <c r="A441" s="107">
        <v>7792</v>
      </c>
      <c r="B441" s="53">
        <v>11.77</v>
      </c>
      <c r="C441" s="53">
        <v>0.68</v>
      </c>
      <c r="D441" s="53"/>
      <c r="E441" s="53">
        <v>360.78</v>
      </c>
      <c r="F441" s="53">
        <v>20.84</v>
      </c>
      <c r="G441" s="9"/>
    </row>
    <row r="442" spans="1:7" ht="15.6" x14ac:dyDescent="0.3">
      <c r="A442" s="107">
        <v>7823</v>
      </c>
      <c r="B442" s="53">
        <v>11.77</v>
      </c>
      <c r="C442" s="53">
        <v>0.68</v>
      </c>
      <c r="D442" s="53"/>
      <c r="E442" s="53">
        <v>360.78</v>
      </c>
      <c r="F442" s="53">
        <v>20.84</v>
      </c>
      <c r="G442" s="9"/>
    </row>
    <row r="443" spans="1:7" ht="15.6" x14ac:dyDescent="0.3">
      <c r="A443" s="107">
        <v>7853</v>
      </c>
      <c r="B443" s="53">
        <v>11.7</v>
      </c>
      <c r="C443" s="53">
        <v>0.68</v>
      </c>
      <c r="D443" s="53"/>
      <c r="E443" s="53">
        <v>358.64</v>
      </c>
      <c r="F443" s="53">
        <v>20.84</v>
      </c>
      <c r="G443" s="9"/>
    </row>
    <row r="444" spans="1:7" ht="15.6" x14ac:dyDescent="0.3">
      <c r="A444" s="107">
        <v>7884</v>
      </c>
      <c r="B444" s="53">
        <v>11.84</v>
      </c>
      <c r="C444" s="53">
        <v>0.68</v>
      </c>
      <c r="D444" s="53"/>
      <c r="E444" s="53">
        <v>362.95</v>
      </c>
      <c r="F444" s="53">
        <v>20.84</v>
      </c>
      <c r="G444" s="9"/>
    </row>
    <row r="445" spans="1:7" ht="15.6" x14ac:dyDescent="0.3">
      <c r="A445" s="107">
        <v>7915</v>
      </c>
      <c r="B445" s="53">
        <v>11.84</v>
      </c>
      <c r="C445" s="53">
        <v>0.68</v>
      </c>
      <c r="D445" s="53"/>
      <c r="E445" s="53">
        <v>362.95</v>
      </c>
      <c r="F445" s="53">
        <v>20.84</v>
      </c>
      <c r="G445" s="9"/>
    </row>
    <row r="446" spans="1:7" ht="15.6" x14ac:dyDescent="0.3">
      <c r="A446" s="107">
        <v>7945</v>
      </c>
      <c r="B446" s="53">
        <v>11.77</v>
      </c>
      <c r="C446" s="53">
        <v>0.68</v>
      </c>
      <c r="D446" s="53"/>
      <c r="E446" s="53">
        <v>360.78</v>
      </c>
      <c r="F446" s="53">
        <v>20.84</v>
      </c>
      <c r="G446" s="9"/>
    </row>
    <row r="447" spans="1:7" ht="15.6" x14ac:dyDescent="0.3">
      <c r="A447" s="107">
        <v>7976</v>
      </c>
      <c r="B447" s="53">
        <v>11.7</v>
      </c>
      <c r="C447" s="53">
        <v>0.68</v>
      </c>
      <c r="D447" s="53"/>
      <c r="E447" s="53">
        <v>358.64</v>
      </c>
      <c r="F447" s="53">
        <v>20.84</v>
      </c>
      <c r="G447" s="9"/>
    </row>
    <row r="448" spans="1:7" ht="15.6" x14ac:dyDescent="0.3">
      <c r="A448" s="107">
        <v>8006</v>
      </c>
      <c r="B448" s="53">
        <v>11.63</v>
      </c>
      <c r="C448" s="53">
        <v>0.68</v>
      </c>
      <c r="D448" s="53"/>
      <c r="E448" s="53">
        <v>356.51</v>
      </c>
      <c r="F448" s="53">
        <v>20.84</v>
      </c>
      <c r="G448" s="9"/>
    </row>
    <row r="449" spans="1:7" ht="15.6" x14ac:dyDescent="0.3">
      <c r="A449" s="107">
        <v>8037</v>
      </c>
      <c r="B449" s="53">
        <v>11.19</v>
      </c>
      <c r="C449" s="53">
        <v>0.65</v>
      </c>
      <c r="D449" s="53"/>
      <c r="E449" s="53">
        <v>357.09</v>
      </c>
      <c r="F449" s="53">
        <v>20.75</v>
      </c>
      <c r="G449" s="9"/>
    </row>
    <row r="450" spans="1:7" ht="15.6" x14ac:dyDescent="0.3">
      <c r="A450" s="107">
        <v>8068</v>
      </c>
      <c r="B450" s="53">
        <v>11.19</v>
      </c>
      <c r="C450" s="53">
        <v>0.65</v>
      </c>
      <c r="D450" s="53"/>
      <c r="E450" s="53">
        <v>357.09</v>
      </c>
      <c r="F450" s="53">
        <v>20.75</v>
      </c>
      <c r="G450" s="9"/>
    </row>
    <row r="451" spans="1:7" ht="15.6" x14ac:dyDescent="0.3">
      <c r="A451" s="107">
        <v>8096</v>
      </c>
      <c r="B451" s="53">
        <v>11.19</v>
      </c>
      <c r="C451" s="53">
        <v>0.65</v>
      </c>
      <c r="D451" s="53"/>
      <c r="E451" s="53">
        <v>357.09</v>
      </c>
      <c r="F451" s="53">
        <v>20.75</v>
      </c>
      <c r="G451" s="9"/>
    </row>
    <row r="452" spans="1:7" ht="15.6" x14ac:dyDescent="0.3">
      <c r="A452" s="107">
        <v>8127</v>
      </c>
      <c r="B452" s="53">
        <v>11.12</v>
      </c>
      <c r="C452" s="53">
        <v>0.65</v>
      </c>
      <c r="D452" s="53"/>
      <c r="E452" s="53">
        <v>354.97</v>
      </c>
      <c r="F452" s="53">
        <v>20.75</v>
      </c>
      <c r="G452" s="9"/>
    </row>
    <row r="453" spans="1:7" ht="15.6" x14ac:dyDescent="0.3">
      <c r="A453" s="107">
        <v>8157</v>
      </c>
      <c r="B453" s="53">
        <v>11.12</v>
      </c>
      <c r="C453" s="53">
        <v>0.65</v>
      </c>
      <c r="D453" s="53"/>
      <c r="E453" s="53">
        <v>354.97</v>
      </c>
      <c r="F453" s="53">
        <v>20.75</v>
      </c>
      <c r="G453" s="9"/>
    </row>
    <row r="454" spans="1:7" ht="15.6" x14ac:dyDescent="0.3">
      <c r="A454" s="107">
        <v>8188</v>
      </c>
      <c r="B454" s="53">
        <v>11.05</v>
      </c>
      <c r="C454" s="53">
        <v>0.65</v>
      </c>
      <c r="D454" s="53"/>
      <c r="E454" s="53">
        <v>352.87</v>
      </c>
      <c r="F454" s="53">
        <v>20.75</v>
      </c>
      <c r="G454" s="9"/>
    </row>
    <row r="455" spans="1:7" ht="15.6" x14ac:dyDescent="0.3">
      <c r="A455" s="107">
        <v>8218</v>
      </c>
      <c r="B455" s="53">
        <v>10.93</v>
      </c>
      <c r="C455" s="53">
        <v>0.65</v>
      </c>
      <c r="D455" s="53"/>
      <c r="E455" s="53">
        <v>348.79</v>
      </c>
      <c r="F455" s="53">
        <v>20.75</v>
      </c>
      <c r="G455" s="9"/>
    </row>
    <row r="456" spans="1:7" ht="15.6" x14ac:dyDescent="0.3">
      <c r="A456" s="107">
        <v>8249</v>
      </c>
      <c r="B456" s="53">
        <v>10.99</v>
      </c>
      <c r="C456" s="53">
        <v>0.65</v>
      </c>
      <c r="D456" s="53"/>
      <c r="E456" s="53">
        <v>350.82</v>
      </c>
      <c r="F456" s="53">
        <v>20.75</v>
      </c>
      <c r="G456" s="9"/>
    </row>
    <row r="457" spans="1:7" ht="15.6" x14ac:dyDescent="0.3">
      <c r="A457" s="107">
        <v>8280</v>
      </c>
      <c r="B457" s="53">
        <v>10.93</v>
      </c>
      <c r="C457" s="53">
        <v>0.65</v>
      </c>
      <c r="D457" s="53"/>
      <c r="E457" s="53">
        <v>348.79</v>
      </c>
      <c r="F457" s="53">
        <v>20.75</v>
      </c>
      <c r="G457" s="9"/>
    </row>
    <row r="458" spans="1:7" ht="15.6" x14ac:dyDescent="0.3">
      <c r="A458" s="107">
        <v>8310</v>
      </c>
      <c r="B458" s="53">
        <v>10.86</v>
      </c>
      <c r="C458" s="53">
        <v>0.65</v>
      </c>
      <c r="D458" s="53"/>
      <c r="E458" s="53">
        <v>346.77</v>
      </c>
      <c r="F458" s="53">
        <v>20.75</v>
      </c>
      <c r="G458" s="9"/>
    </row>
    <row r="459" spans="1:7" ht="15.6" x14ac:dyDescent="0.3">
      <c r="A459" s="107">
        <v>8341</v>
      </c>
      <c r="B459" s="53">
        <v>10.86</v>
      </c>
      <c r="C459" s="53">
        <v>0.65</v>
      </c>
      <c r="D459" s="53"/>
      <c r="E459" s="53">
        <v>346.77</v>
      </c>
      <c r="F459" s="53">
        <v>20.75</v>
      </c>
      <c r="G459" s="9"/>
    </row>
    <row r="460" spans="1:7" ht="15.6" x14ac:dyDescent="0.3">
      <c r="A460" s="107">
        <v>8371</v>
      </c>
      <c r="B460" s="53">
        <v>10.86</v>
      </c>
      <c r="C460" s="53">
        <v>0.65</v>
      </c>
      <c r="D460" s="53"/>
      <c r="E460" s="53">
        <v>346.77</v>
      </c>
      <c r="F460" s="53">
        <v>20.75</v>
      </c>
      <c r="G460" s="9"/>
    </row>
    <row r="461" spans="1:7" ht="15.6" x14ac:dyDescent="0.3">
      <c r="A461" s="107">
        <v>8402</v>
      </c>
      <c r="B461" s="53">
        <v>11.2</v>
      </c>
      <c r="C461" s="53">
        <v>0.67</v>
      </c>
      <c r="D461" s="53"/>
      <c r="E461" s="53">
        <v>347.28</v>
      </c>
      <c r="F461" s="53">
        <v>20.78</v>
      </c>
      <c r="G461" s="9"/>
    </row>
    <row r="462" spans="1:7" ht="15.6" x14ac:dyDescent="0.3">
      <c r="A462" s="107">
        <v>8433</v>
      </c>
      <c r="B462" s="53">
        <v>11.26</v>
      </c>
      <c r="C462" s="53">
        <v>0.67</v>
      </c>
      <c r="D462" s="53"/>
      <c r="E462" s="53">
        <v>349.29</v>
      </c>
      <c r="F462" s="53">
        <v>20.78</v>
      </c>
      <c r="G462" s="9"/>
    </row>
    <row r="463" spans="1:7" ht="15.6" x14ac:dyDescent="0.3">
      <c r="A463" s="107">
        <v>8461</v>
      </c>
      <c r="B463" s="53">
        <v>11.33</v>
      </c>
      <c r="C463" s="53">
        <v>0.67</v>
      </c>
      <c r="D463" s="53"/>
      <c r="E463" s="53">
        <v>351.33</v>
      </c>
      <c r="F463" s="53">
        <v>20.78</v>
      </c>
      <c r="G463" s="9"/>
    </row>
    <row r="464" spans="1:7" ht="15.6" x14ac:dyDescent="0.3">
      <c r="A464" s="107">
        <v>8492</v>
      </c>
      <c r="B464" s="53">
        <v>11.39</v>
      </c>
      <c r="C464" s="53">
        <v>0.67</v>
      </c>
      <c r="D464" s="53"/>
      <c r="E464" s="53">
        <v>353.38</v>
      </c>
      <c r="F464" s="53">
        <v>20.78</v>
      </c>
      <c r="G464" s="9"/>
    </row>
    <row r="465" spans="1:7" ht="15.6" x14ac:dyDescent="0.3">
      <c r="A465" s="107">
        <v>8522</v>
      </c>
      <c r="B465" s="53">
        <v>11.39</v>
      </c>
      <c r="C465" s="53">
        <v>0.67</v>
      </c>
      <c r="D465" s="53"/>
      <c r="E465" s="53">
        <v>353.38</v>
      </c>
      <c r="F465" s="53">
        <v>20.78</v>
      </c>
      <c r="G465" s="9"/>
    </row>
    <row r="466" spans="1:7" ht="15.6" x14ac:dyDescent="0.3">
      <c r="A466" s="107">
        <v>8553</v>
      </c>
      <c r="B466" s="53">
        <v>11.39</v>
      </c>
      <c r="C466" s="53">
        <v>0.67</v>
      </c>
      <c r="D466" s="53"/>
      <c r="E466" s="53">
        <v>353.38</v>
      </c>
      <c r="F466" s="53">
        <v>20.78</v>
      </c>
      <c r="G466" s="9"/>
    </row>
    <row r="467" spans="1:7" ht="15.6" x14ac:dyDescent="0.3">
      <c r="A467" s="107">
        <v>8583</v>
      </c>
      <c r="B467" s="53">
        <v>11.33</v>
      </c>
      <c r="C467" s="53">
        <v>0.67</v>
      </c>
      <c r="D467" s="53"/>
      <c r="E467" s="53">
        <v>351.33</v>
      </c>
      <c r="F467" s="53">
        <v>20.78</v>
      </c>
      <c r="G467" s="9"/>
    </row>
    <row r="468" spans="1:7" ht="15.6" x14ac:dyDescent="0.3">
      <c r="A468" s="107">
        <v>8614</v>
      </c>
      <c r="B468" s="53">
        <v>11.39</v>
      </c>
      <c r="C468" s="53">
        <v>0.67</v>
      </c>
      <c r="D468" s="53"/>
      <c r="E468" s="53">
        <v>353.38</v>
      </c>
      <c r="F468" s="53">
        <v>20.78</v>
      </c>
      <c r="G468" s="9"/>
    </row>
    <row r="469" spans="1:7" ht="15.6" x14ac:dyDescent="0.3">
      <c r="A469" s="107">
        <v>8645</v>
      </c>
      <c r="B469" s="53">
        <v>11.33</v>
      </c>
      <c r="C469" s="53">
        <v>0.67</v>
      </c>
      <c r="D469" s="53"/>
      <c r="E469" s="53">
        <v>351.33</v>
      </c>
      <c r="F469" s="53">
        <v>20.78</v>
      </c>
      <c r="G469" s="9"/>
    </row>
    <row r="470" spans="1:7" ht="15.6" x14ac:dyDescent="0.3">
      <c r="A470" s="107">
        <v>8675</v>
      </c>
      <c r="B470" s="53">
        <v>11.26</v>
      </c>
      <c r="C470" s="53">
        <v>0.67</v>
      </c>
      <c r="D470" s="53"/>
      <c r="E470" s="53">
        <v>349.29</v>
      </c>
      <c r="F470" s="53">
        <v>20.78</v>
      </c>
      <c r="G470" s="9"/>
    </row>
    <row r="471" spans="1:7" ht="15.6" x14ac:dyDescent="0.3">
      <c r="A471" s="107">
        <v>8706</v>
      </c>
      <c r="B471" s="53">
        <v>11.26</v>
      </c>
      <c r="C471" s="53">
        <v>0.67</v>
      </c>
      <c r="D471" s="53"/>
      <c r="E471" s="53">
        <v>349.29</v>
      </c>
      <c r="F471" s="53">
        <v>20.78</v>
      </c>
      <c r="G471" s="9"/>
    </row>
    <row r="472" spans="1:7" ht="15.6" x14ac:dyDescent="0.3">
      <c r="A472" s="107">
        <v>8736</v>
      </c>
      <c r="B472" s="53">
        <v>11.2</v>
      </c>
      <c r="C472" s="53">
        <v>0.67</v>
      </c>
      <c r="D472" s="53"/>
      <c r="E472" s="53">
        <v>347.28</v>
      </c>
      <c r="F472" s="53">
        <v>20.78</v>
      </c>
      <c r="G472" s="9"/>
    </row>
    <row r="473" spans="1:7" ht="15.6" x14ac:dyDescent="0.3">
      <c r="A473" s="107">
        <v>8767</v>
      </c>
      <c r="B473" s="53">
        <v>11.53</v>
      </c>
      <c r="C473" s="53">
        <v>0.69</v>
      </c>
      <c r="D473" s="53"/>
      <c r="E473" s="53">
        <v>346.77</v>
      </c>
      <c r="F473" s="53">
        <v>20.75</v>
      </c>
      <c r="G473" s="9"/>
    </row>
    <row r="474" spans="1:7" ht="15.6" x14ac:dyDescent="0.3">
      <c r="A474" s="107">
        <v>8798</v>
      </c>
      <c r="B474" s="53">
        <v>11.6</v>
      </c>
      <c r="C474" s="53">
        <v>0.69</v>
      </c>
      <c r="D474" s="53"/>
      <c r="E474" s="53">
        <v>348.79</v>
      </c>
      <c r="F474" s="53">
        <v>20.75</v>
      </c>
      <c r="G474" s="9"/>
    </row>
    <row r="475" spans="1:7" ht="15.6" x14ac:dyDescent="0.3">
      <c r="A475" s="107">
        <v>8827</v>
      </c>
      <c r="B475" s="53">
        <v>11.53</v>
      </c>
      <c r="C475" s="53">
        <v>0.69</v>
      </c>
      <c r="D475" s="53"/>
      <c r="E475" s="53">
        <v>346.77</v>
      </c>
      <c r="F475" s="53">
        <v>20.75</v>
      </c>
      <c r="G475" s="9"/>
    </row>
    <row r="476" spans="1:7" ht="15.6" x14ac:dyDescent="0.3">
      <c r="A476" s="107">
        <v>8858</v>
      </c>
      <c r="B476" s="53">
        <v>11.6</v>
      </c>
      <c r="C476" s="53">
        <v>0.69</v>
      </c>
      <c r="D476" s="53"/>
      <c r="E476" s="53">
        <v>348.79</v>
      </c>
      <c r="F476" s="53">
        <v>20.75</v>
      </c>
      <c r="G476" s="9"/>
    </row>
    <row r="477" spans="1:7" ht="15.6" x14ac:dyDescent="0.3">
      <c r="A477" s="107">
        <v>8888</v>
      </c>
      <c r="B477" s="53">
        <v>11.53</v>
      </c>
      <c r="C477" s="53">
        <v>0.69</v>
      </c>
      <c r="D477" s="53"/>
      <c r="E477" s="53">
        <v>346.77</v>
      </c>
      <c r="F477" s="53">
        <v>20.75</v>
      </c>
      <c r="G477" s="9"/>
    </row>
    <row r="478" spans="1:7" ht="15.6" x14ac:dyDescent="0.3">
      <c r="A478" s="107">
        <v>8919</v>
      </c>
      <c r="B478" s="53">
        <v>11.4</v>
      </c>
      <c r="C478" s="53">
        <v>0.69</v>
      </c>
      <c r="D478" s="53"/>
      <c r="E478" s="53">
        <v>342.81</v>
      </c>
      <c r="F478" s="53">
        <v>20.75</v>
      </c>
      <c r="G478" s="9"/>
    </row>
    <row r="479" spans="1:7" ht="15.6" x14ac:dyDescent="0.3">
      <c r="A479" s="107">
        <v>8949</v>
      </c>
      <c r="B479" s="53">
        <v>11.27</v>
      </c>
      <c r="C479" s="53">
        <v>0.69</v>
      </c>
      <c r="D479" s="53"/>
      <c r="E479" s="53">
        <v>338.93</v>
      </c>
      <c r="F479" s="53">
        <v>20.75</v>
      </c>
      <c r="G479" s="9"/>
    </row>
    <row r="480" spans="1:7" ht="15.6" x14ac:dyDescent="0.3">
      <c r="A480" s="107">
        <v>8980</v>
      </c>
      <c r="B480" s="53">
        <v>11.27</v>
      </c>
      <c r="C480" s="53">
        <v>0.69</v>
      </c>
      <c r="D480" s="53"/>
      <c r="E480" s="53">
        <v>338.93</v>
      </c>
      <c r="F480" s="53">
        <v>20.75</v>
      </c>
      <c r="G480" s="9"/>
    </row>
    <row r="481" spans="1:7" ht="15.6" x14ac:dyDescent="0.3">
      <c r="A481" s="107">
        <v>9011</v>
      </c>
      <c r="B481" s="53">
        <v>11.27</v>
      </c>
      <c r="C481" s="53">
        <v>0.69</v>
      </c>
      <c r="D481" s="53"/>
      <c r="E481" s="53">
        <v>338.93</v>
      </c>
      <c r="F481" s="53">
        <v>20.75</v>
      </c>
      <c r="G481" s="9"/>
    </row>
    <row r="482" spans="1:7" ht="15.6" x14ac:dyDescent="0.3">
      <c r="A482" s="107">
        <v>9041</v>
      </c>
      <c r="B482" s="53">
        <v>11.27</v>
      </c>
      <c r="C482" s="53">
        <v>0.69</v>
      </c>
      <c r="D482" s="53"/>
      <c r="E482" s="53">
        <v>338.93</v>
      </c>
      <c r="F482" s="53">
        <v>20.75</v>
      </c>
      <c r="G482" s="9"/>
    </row>
    <row r="483" spans="1:7" ht="15.6" x14ac:dyDescent="0.3">
      <c r="A483" s="107">
        <v>9072</v>
      </c>
      <c r="B483" s="53">
        <v>11.08</v>
      </c>
      <c r="C483" s="53">
        <v>0.69</v>
      </c>
      <c r="D483" s="53"/>
      <c r="E483" s="53">
        <v>333.29</v>
      </c>
      <c r="F483" s="53">
        <v>20.75</v>
      </c>
      <c r="G483" s="9"/>
    </row>
    <row r="484" spans="1:7" ht="15.6" x14ac:dyDescent="0.3">
      <c r="A484" s="107">
        <v>9102</v>
      </c>
      <c r="B484" s="53">
        <v>11.14</v>
      </c>
      <c r="C484" s="53">
        <v>0.69</v>
      </c>
      <c r="D484" s="53"/>
      <c r="E484" s="53">
        <v>335.13</v>
      </c>
      <c r="F484" s="53">
        <v>20.75</v>
      </c>
      <c r="G484" s="9"/>
    </row>
    <row r="485" spans="1:7" ht="15.6" x14ac:dyDescent="0.3">
      <c r="A485" s="107">
        <v>9133</v>
      </c>
      <c r="B485" s="53">
        <v>10.01</v>
      </c>
      <c r="C485" s="53">
        <v>0.62</v>
      </c>
      <c r="D485" s="53"/>
      <c r="E485" s="53">
        <v>334.65</v>
      </c>
      <c r="F485" s="53">
        <v>20.72</v>
      </c>
      <c r="G485" s="9"/>
    </row>
    <row r="486" spans="1:7" ht="15.6" x14ac:dyDescent="0.3">
      <c r="A486" s="107">
        <v>9164</v>
      </c>
      <c r="B486" s="53">
        <v>10.01</v>
      </c>
      <c r="C486" s="53">
        <v>0.62</v>
      </c>
      <c r="D486" s="53"/>
      <c r="E486" s="53">
        <v>334.65</v>
      </c>
      <c r="F486" s="53">
        <v>20.72</v>
      </c>
      <c r="G486" s="9"/>
    </row>
    <row r="487" spans="1:7" ht="15.6" x14ac:dyDescent="0.3">
      <c r="A487" s="107">
        <v>9192</v>
      </c>
      <c r="B487" s="53">
        <v>10.07</v>
      </c>
      <c r="C487" s="53">
        <v>0.62</v>
      </c>
      <c r="D487" s="53"/>
      <c r="E487" s="53">
        <v>336.53</v>
      </c>
      <c r="F487" s="53">
        <v>20.72</v>
      </c>
      <c r="G487" s="9"/>
    </row>
    <row r="488" spans="1:7" ht="15.6" x14ac:dyDescent="0.3">
      <c r="A488" s="107">
        <v>9223</v>
      </c>
      <c r="B488" s="53">
        <v>10.01</v>
      </c>
      <c r="C488" s="53">
        <v>0.62</v>
      </c>
      <c r="D488" s="53"/>
      <c r="E488" s="53">
        <v>334.65</v>
      </c>
      <c r="F488" s="53">
        <v>20.72</v>
      </c>
      <c r="G488" s="9"/>
    </row>
    <row r="489" spans="1:7" ht="15.6" x14ac:dyDescent="0.3">
      <c r="A489" s="107">
        <v>9253</v>
      </c>
      <c r="B489" s="53">
        <v>10.07</v>
      </c>
      <c r="C489" s="53">
        <v>0.62</v>
      </c>
      <c r="D489" s="53"/>
      <c r="E489" s="53">
        <v>336.53</v>
      </c>
      <c r="F489" s="53">
        <v>20.72</v>
      </c>
      <c r="G489" s="9"/>
    </row>
    <row r="490" spans="1:7" ht="15.6" x14ac:dyDescent="0.3">
      <c r="A490" s="107">
        <v>9284</v>
      </c>
      <c r="B490" s="53">
        <v>10.130000000000001</v>
      </c>
      <c r="C490" s="53">
        <v>0.62</v>
      </c>
      <c r="D490" s="53"/>
      <c r="E490" s="53">
        <v>338.44</v>
      </c>
      <c r="F490" s="53">
        <v>20.72</v>
      </c>
      <c r="G490" s="9"/>
    </row>
    <row r="491" spans="1:7" ht="15.6" x14ac:dyDescent="0.3">
      <c r="A491" s="107">
        <v>9314</v>
      </c>
      <c r="B491" s="53">
        <v>10.24</v>
      </c>
      <c r="C491" s="53">
        <v>0.62</v>
      </c>
      <c r="D491" s="53"/>
      <c r="E491" s="53">
        <v>342.32</v>
      </c>
      <c r="F491" s="53">
        <v>20.72</v>
      </c>
      <c r="G491" s="9"/>
    </row>
    <row r="492" spans="1:7" ht="15.6" x14ac:dyDescent="0.3">
      <c r="A492" s="107">
        <v>9345</v>
      </c>
      <c r="B492" s="53">
        <v>10.3</v>
      </c>
      <c r="C492" s="53">
        <v>0.62</v>
      </c>
      <c r="D492" s="53"/>
      <c r="E492" s="53">
        <v>344.26</v>
      </c>
      <c r="F492" s="53">
        <v>20.72</v>
      </c>
      <c r="G492" s="9"/>
    </row>
    <row r="493" spans="1:7" ht="15.6" x14ac:dyDescent="0.3">
      <c r="A493" s="107">
        <v>9376</v>
      </c>
      <c r="B493" s="53">
        <v>10.24</v>
      </c>
      <c r="C493" s="53">
        <v>0.62</v>
      </c>
      <c r="D493" s="53"/>
      <c r="E493" s="53">
        <v>342.32</v>
      </c>
      <c r="F493" s="53">
        <v>20.72</v>
      </c>
      <c r="G493" s="9"/>
    </row>
    <row r="494" spans="1:7" ht="15.6" x14ac:dyDescent="0.3">
      <c r="A494" s="107">
        <v>9406</v>
      </c>
      <c r="B494" s="53">
        <v>10.18</v>
      </c>
      <c r="C494" s="53">
        <v>0.62</v>
      </c>
      <c r="D494" s="53"/>
      <c r="E494" s="53">
        <v>340.37</v>
      </c>
      <c r="F494" s="53">
        <v>20.72</v>
      </c>
      <c r="G494" s="9"/>
    </row>
    <row r="495" spans="1:7" ht="15.6" x14ac:dyDescent="0.3">
      <c r="A495" s="107">
        <v>9437</v>
      </c>
      <c r="B495" s="53">
        <v>10.130000000000001</v>
      </c>
      <c r="C495" s="53">
        <v>0.62</v>
      </c>
      <c r="D495" s="53"/>
      <c r="E495" s="53">
        <v>338.44</v>
      </c>
      <c r="F495" s="53">
        <v>20.72</v>
      </c>
      <c r="G495" s="9"/>
    </row>
    <row r="496" spans="1:7" ht="15.6" x14ac:dyDescent="0.3">
      <c r="A496" s="107">
        <v>9467</v>
      </c>
      <c r="B496" s="53">
        <v>10.130000000000001</v>
      </c>
      <c r="C496" s="53">
        <v>0.62</v>
      </c>
      <c r="D496" s="53"/>
      <c r="E496" s="53">
        <v>338.44</v>
      </c>
      <c r="F496" s="53">
        <v>20.72</v>
      </c>
      <c r="G496" s="9"/>
    </row>
    <row r="497" spans="1:7" ht="15.6" x14ac:dyDescent="0.3">
      <c r="A497" s="107">
        <v>9498</v>
      </c>
      <c r="B497" s="53">
        <v>9.42</v>
      </c>
      <c r="C497" s="53">
        <v>0.56999999999999995</v>
      </c>
      <c r="D497" s="53"/>
      <c r="E497" s="53">
        <v>342.81</v>
      </c>
      <c r="F497" s="53">
        <v>20.75</v>
      </c>
      <c r="G497" s="9"/>
    </row>
    <row r="498" spans="1:7" ht="15.6" x14ac:dyDescent="0.3">
      <c r="A498" s="107">
        <v>9529</v>
      </c>
      <c r="B498" s="53">
        <v>9.4700000000000006</v>
      </c>
      <c r="C498" s="53">
        <v>0.56999999999999995</v>
      </c>
      <c r="D498" s="53"/>
      <c r="E498" s="53">
        <v>344.76</v>
      </c>
      <c r="F498" s="53">
        <v>20.75</v>
      </c>
      <c r="G498" s="9"/>
    </row>
    <row r="499" spans="1:7" ht="15.6" x14ac:dyDescent="0.3">
      <c r="A499" s="107">
        <v>9557</v>
      </c>
      <c r="B499" s="53">
        <v>9.5299999999999994</v>
      </c>
      <c r="C499" s="53">
        <v>0.56999999999999995</v>
      </c>
      <c r="D499" s="53"/>
      <c r="E499" s="53">
        <v>346.77</v>
      </c>
      <c r="F499" s="53">
        <v>20.75</v>
      </c>
      <c r="G499" s="9"/>
    </row>
    <row r="500" spans="1:7" ht="15.6" x14ac:dyDescent="0.3">
      <c r="A500" s="107">
        <v>9588</v>
      </c>
      <c r="B500" s="53">
        <v>9.5299999999999994</v>
      </c>
      <c r="C500" s="53">
        <v>0.56999999999999995</v>
      </c>
      <c r="D500" s="53"/>
      <c r="E500" s="53">
        <v>346.77</v>
      </c>
      <c r="F500" s="53">
        <v>20.75</v>
      </c>
      <c r="G500" s="9"/>
    </row>
    <row r="501" spans="1:7" ht="15.6" x14ac:dyDescent="0.3">
      <c r="A501" s="107">
        <v>9618</v>
      </c>
      <c r="B501" s="53">
        <v>9.4700000000000006</v>
      </c>
      <c r="C501" s="53">
        <v>0.56999999999999995</v>
      </c>
      <c r="D501" s="53"/>
      <c r="E501" s="53">
        <v>344.76</v>
      </c>
      <c r="F501" s="53">
        <v>20.75</v>
      </c>
      <c r="G501" s="9"/>
    </row>
    <row r="502" spans="1:7" ht="15.6" x14ac:dyDescent="0.3">
      <c r="A502" s="107">
        <v>9649</v>
      </c>
      <c r="B502" s="53">
        <v>9.36</v>
      </c>
      <c r="C502" s="53">
        <v>0.56999999999999995</v>
      </c>
      <c r="D502" s="53"/>
      <c r="E502" s="53">
        <v>340.86</v>
      </c>
      <c r="F502" s="53">
        <v>20.75</v>
      </c>
      <c r="G502" s="9"/>
    </row>
    <row r="503" spans="1:7" ht="15.6" x14ac:dyDescent="0.3">
      <c r="A503" s="107">
        <v>9679</v>
      </c>
      <c r="B503" s="53">
        <v>9.5299999999999994</v>
      </c>
      <c r="C503" s="53">
        <v>0.56999999999999995</v>
      </c>
      <c r="D503" s="53"/>
      <c r="E503" s="53">
        <v>346.77</v>
      </c>
      <c r="F503" s="53">
        <v>20.75</v>
      </c>
      <c r="G503" s="9"/>
    </row>
    <row r="504" spans="1:7" ht="15.6" x14ac:dyDescent="0.3">
      <c r="A504" s="107">
        <v>9710</v>
      </c>
      <c r="B504" s="53">
        <v>9.58</v>
      </c>
      <c r="C504" s="53">
        <v>0.56999999999999995</v>
      </c>
      <c r="D504" s="53"/>
      <c r="E504" s="53">
        <v>348.79</v>
      </c>
      <c r="F504" s="53">
        <v>20.75</v>
      </c>
      <c r="G504" s="9"/>
    </row>
    <row r="505" spans="1:7" ht="15.6" x14ac:dyDescent="0.3">
      <c r="A505" s="107">
        <v>9741</v>
      </c>
      <c r="B505" s="53">
        <v>9.5299999999999994</v>
      </c>
      <c r="C505" s="53">
        <v>0.56999999999999995</v>
      </c>
      <c r="D505" s="53"/>
      <c r="E505" s="53">
        <v>346.77</v>
      </c>
      <c r="F505" s="53">
        <v>20.75</v>
      </c>
      <c r="G505" s="9"/>
    </row>
    <row r="506" spans="1:7" ht="15.6" x14ac:dyDescent="0.3">
      <c r="A506" s="107">
        <v>9771</v>
      </c>
      <c r="B506" s="53">
        <v>9.4700000000000006</v>
      </c>
      <c r="C506" s="53">
        <v>0.56999999999999995</v>
      </c>
      <c r="D506" s="53"/>
      <c r="E506" s="53">
        <v>344.76</v>
      </c>
      <c r="F506" s="53">
        <v>20.75</v>
      </c>
      <c r="G506" s="9"/>
    </row>
    <row r="507" spans="1:7" ht="15.6" x14ac:dyDescent="0.3">
      <c r="A507" s="107">
        <v>9802</v>
      </c>
      <c r="B507" s="53">
        <v>9.5299999999999994</v>
      </c>
      <c r="C507" s="53">
        <v>0.56999999999999995</v>
      </c>
      <c r="D507" s="53"/>
      <c r="E507" s="53">
        <v>346.77</v>
      </c>
      <c r="F507" s="53">
        <v>20.75</v>
      </c>
      <c r="G507" s="9"/>
    </row>
    <row r="508" spans="1:7" ht="15.6" x14ac:dyDescent="0.3">
      <c r="A508" s="107">
        <v>9832</v>
      </c>
      <c r="B508" s="53">
        <v>9.5299999999999994</v>
      </c>
      <c r="C508" s="53">
        <v>0.56999999999999995</v>
      </c>
      <c r="D508" s="53"/>
      <c r="E508" s="53">
        <v>346.77</v>
      </c>
      <c r="F508" s="53">
        <v>20.75</v>
      </c>
      <c r="G508" s="9"/>
    </row>
    <row r="509" spans="1:7" ht="15.6" x14ac:dyDescent="0.3">
      <c r="A509" s="107">
        <v>9863</v>
      </c>
      <c r="B509" s="53">
        <v>9.69</v>
      </c>
      <c r="C509" s="53">
        <v>0.57999999999999996</v>
      </c>
      <c r="D509" s="53"/>
      <c r="E509" s="53">
        <v>347.28</v>
      </c>
      <c r="F509" s="53">
        <v>20.78</v>
      </c>
      <c r="G509" s="9"/>
    </row>
    <row r="510" spans="1:7" ht="15.6" x14ac:dyDescent="0.3">
      <c r="A510" s="107">
        <v>9894</v>
      </c>
      <c r="B510" s="53">
        <v>9.81</v>
      </c>
      <c r="C510" s="53">
        <v>0.57999999999999996</v>
      </c>
      <c r="D510" s="53"/>
      <c r="E510" s="53">
        <v>351.33</v>
      </c>
      <c r="F510" s="53">
        <v>20.78</v>
      </c>
      <c r="G510" s="9"/>
    </row>
    <row r="511" spans="1:7" ht="15.6" x14ac:dyDescent="0.3">
      <c r="A511" s="107">
        <v>9922</v>
      </c>
      <c r="B511" s="53">
        <v>9.81</v>
      </c>
      <c r="C511" s="53">
        <v>0.57999999999999996</v>
      </c>
      <c r="D511" s="53"/>
      <c r="E511" s="53">
        <v>351.33</v>
      </c>
      <c r="F511" s="53">
        <v>20.78</v>
      </c>
      <c r="G511" s="9"/>
    </row>
    <row r="512" spans="1:7" ht="15.6" x14ac:dyDescent="0.3">
      <c r="A512" s="107">
        <v>9953</v>
      </c>
      <c r="B512" s="53">
        <v>9.81</v>
      </c>
      <c r="C512" s="53">
        <v>0.57999999999999996</v>
      </c>
      <c r="D512" s="53"/>
      <c r="E512" s="53">
        <v>351.33</v>
      </c>
      <c r="F512" s="53">
        <v>20.78</v>
      </c>
      <c r="G512" s="9"/>
    </row>
    <row r="513" spans="1:7" ht="15.6" x14ac:dyDescent="0.3">
      <c r="A513" s="107">
        <v>9983</v>
      </c>
      <c r="B513" s="53">
        <v>9.75</v>
      </c>
      <c r="C513" s="53">
        <v>0.57999999999999996</v>
      </c>
      <c r="D513" s="53"/>
      <c r="E513" s="53">
        <v>349.29</v>
      </c>
      <c r="F513" s="53">
        <v>20.78</v>
      </c>
      <c r="G513" s="9"/>
    </row>
    <row r="514" spans="1:7" ht="15.6" x14ac:dyDescent="0.3">
      <c r="A514" s="107">
        <v>10014</v>
      </c>
      <c r="B514" s="53">
        <v>9.81</v>
      </c>
      <c r="C514" s="53">
        <v>0.57999999999999996</v>
      </c>
      <c r="D514" s="53"/>
      <c r="E514" s="53">
        <v>351.33</v>
      </c>
      <c r="F514" s="53">
        <v>20.78</v>
      </c>
      <c r="G514" s="9"/>
    </row>
    <row r="515" spans="1:7" ht="15.6" x14ac:dyDescent="0.3">
      <c r="A515" s="107">
        <v>10044</v>
      </c>
      <c r="B515" s="53">
        <v>9.81</v>
      </c>
      <c r="C515" s="53">
        <v>0.57999999999999996</v>
      </c>
      <c r="D515" s="53"/>
      <c r="E515" s="53">
        <v>351.33</v>
      </c>
      <c r="F515" s="53">
        <v>20.78</v>
      </c>
      <c r="G515" s="9"/>
    </row>
    <row r="516" spans="1:7" ht="15.6" x14ac:dyDescent="0.3">
      <c r="A516" s="107">
        <v>10075</v>
      </c>
      <c r="B516" s="53">
        <v>9.81</v>
      </c>
      <c r="C516" s="53">
        <v>0.57999999999999996</v>
      </c>
      <c r="D516" s="53"/>
      <c r="E516" s="53">
        <v>351.33</v>
      </c>
      <c r="F516" s="53">
        <v>20.78</v>
      </c>
      <c r="G516" s="9"/>
    </row>
    <row r="517" spans="1:7" ht="15.6" x14ac:dyDescent="0.3">
      <c r="A517" s="107">
        <v>10106</v>
      </c>
      <c r="B517" s="53">
        <v>9.69</v>
      </c>
      <c r="C517" s="53">
        <v>0.57999999999999996</v>
      </c>
      <c r="D517" s="53"/>
      <c r="E517" s="53">
        <v>347.28</v>
      </c>
      <c r="F517" s="53">
        <v>20.78</v>
      </c>
      <c r="G517" s="9"/>
    </row>
    <row r="518" spans="1:7" ht="15.6" x14ac:dyDescent="0.3">
      <c r="A518" s="107">
        <v>10136</v>
      </c>
      <c r="B518" s="53">
        <v>9.75</v>
      </c>
      <c r="C518" s="53">
        <v>0.57999999999999996</v>
      </c>
      <c r="D518" s="53"/>
      <c r="E518" s="53">
        <v>349.29</v>
      </c>
      <c r="F518" s="53">
        <v>20.78</v>
      </c>
      <c r="G518" s="9"/>
    </row>
    <row r="519" spans="1:7" ht="15.6" x14ac:dyDescent="0.3">
      <c r="A519" s="107">
        <v>10167</v>
      </c>
      <c r="B519" s="53">
        <v>9.75</v>
      </c>
      <c r="C519" s="53">
        <v>0.57999999999999996</v>
      </c>
      <c r="D519" s="53"/>
      <c r="E519" s="53">
        <v>349.29</v>
      </c>
      <c r="F519" s="53">
        <v>20.78</v>
      </c>
      <c r="G519" s="9"/>
    </row>
    <row r="520" spans="1:7" ht="15.6" x14ac:dyDescent="0.3">
      <c r="A520" s="107">
        <v>10197</v>
      </c>
      <c r="B520" s="53">
        <v>9.81</v>
      </c>
      <c r="C520" s="53">
        <v>0.57999999999999996</v>
      </c>
      <c r="D520" s="53"/>
      <c r="E520" s="53">
        <v>351.33</v>
      </c>
      <c r="F520" s="53">
        <v>20.78</v>
      </c>
      <c r="G520" s="9"/>
    </row>
    <row r="521" spans="1:7" ht="15.6" x14ac:dyDescent="0.3">
      <c r="A521" s="107">
        <v>10228</v>
      </c>
      <c r="B521" s="53">
        <v>8.9600000000000009</v>
      </c>
      <c r="C521" s="53">
        <v>0.53</v>
      </c>
      <c r="D521" s="53"/>
      <c r="E521" s="53">
        <v>350.31</v>
      </c>
      <c r="F521" s="53">
        <v>20.72</v>
      </c>
      <c r="G521" s="9"/>
    </row>
    <row r="522" spans="1:7" ht="15.6" x14ac:dyDescent="0.3">
      <c r="A522" s="107">
        <v>10259</v>
      </c>
      <c r="B522" s="53">
        <v>8.9600000000000009</v>
      </c>
      <c r="C522" s="53">
        <v>0.53</v>
      </c>
      <c r="D522" s="53"/>
      <c r="E522" s="53">
        <v>350.31</v>
      </c>
      <c r="F522" s="53">
        <v>20.72</v>
      </c>
      <c r="G522" s="9"/>
    </row>
    <row r="523" spans="1:7" ht="15.6" x14ac:dyDescent="0.3">
      <c r="A523" s="107">
        <v>10288</v>
      </c>
      <c r="B523" s="53">
        <v>9.01</v>
      </c>
      <c r="C523" s="53">
        <v>0.53</v>
      </c>
      <c r="D523" s="53"/>
      <c r="E523" s="53">
        <v>352.36</v>
      </c>
      <c r="F523" s="53">
        <v>20.72</v>
      </c>
      <c r="G523" s="9"/>
    </row>
    <row r="524" spans="1:7" ht="15.6" x14ac:dyDescent="0.3">
      <c r="A524" s="107">
        <v>10319</v>
      </c>
      <c r="B524" s="53">
        <v>9.07</v>
      </c>
      <c r="C524" s="53">
        <v>0.53</v>
      </c>
      <c r="D524" s="53"/>
      <c r="E524" s="53">
        <v>354.46</v>
      </c>
      <c r="F524" s="53">
        <v>20.72</v>
      </c>
      <c r="G524" s="9"/>
    </row>
    <row r="525" spans="1:7" ht="15.6" x14ac:dyDescent="0.3">
      <c r="A525" s="107">
        <v>10349</v>
      </c>
      <c r="B525" s="53">
        <v>9.01</v>
      </c>
      <c r="C525" s="53">
        <v>0.53</v>
      </c>
      <c r="D525" s="53"/>
      <c r="E525" s="53">
        <v>352.36</v>
      </c>
      <c r="F525" s="53">
        <v>20.72</v>
      </c>
      <c r="G525" s="9"/>
    </row>
    <row r="526" spans="1:7" ht="15.6" x14ac:dyDescent="0.3">
      <c r="A526" s="107">
        <v>10380</v>
      </c>
      <c r="B526" s="53">
        <v>8.9600000000000009</v>
      </c>
      <c r="C526" s="53">
        <v>0.53</v>
      </c>
      <c r="D526" s="53"/>
      <c r="E526" s="53">
        <v>350.31</v>
      </c>
      <c r="F526" s="53">
        <v>20.72</v>
      </c>
      <c r="G526" s="9"/>
    </row>
    <row r="527" spans="1:7" ht="15.6" x14ac:dyDescent="0.3">
      <c r="A527" s="107">
        <v>10410</v>
      </c>
      <c r="B527" s="53">
        <v>8.86</v>
      </c>
      <c r="C527" s="53">
        <v>0.53</v>
      </c>
      <c r="D527" s="53"/>
      <c r="E527" s="53">
        <v>346.27</v>
      </c>
      <c r="F527" s="53">
        <v>20.72</v>
      </c>
      <c r="G527" s="9"/>
    </row>
    <row r="528" spans="1:7" ht="15.6" x14ac:dyDescent="0.3">
      <c r="A528" s="107">
        <v>10441</v>
      </c>
      <c r="B528" s="53">
        <v>8.86</v>
      </c>
      <c r="C528" s="53">
        <v>0.53</v>
      </c>
      <c r="D528" s="53"/>
      <c r="E528" s="53">
        <v>346.27</v>
      </c>
      <c r="F528" s="53">
        <v>20.72</v>
      </c>
      <c r="G528" s="9"/>
    </row>
    <row r="529" spans="1:7" ht="15.6" x14ac:dyDescent="0.3">
      <c r="A529" s="107">
        <v>10472</v>
      </c>
      <c r="B529" s="53">
        <v>8.86</v>
      </c>
      <c r="C529" s="53">
        <v>0.53</v>
      </c>
      <c r="D529" s="53"/>
      <c r="E529" s="53">
        <v>346.27</v>
      </c>
      <c r="F529" s="53">
        <v>20.72</v>
      </c>
      <c r="G529" s="9"/>
    </row>
    <row r="530" spans="1:7" ht="15.6" x14ac:dyDescent="0.3">
      <c r="A530" s="107">
        <v>10502</v>
      </c>
      <c r="B530" s="53">
        <v>8.86</v>
      </c>
      <c r="C530" s="53">
        <v>0.53</v>
      </c>
      <c r="D530" s="53"/>
      <c r="E530" s="53">
        <v>346.27</v>
      </c>
      <c r="F530" s="53">
        <v>20.72</v>
      </c>
      <c r="G530" s="9"/>
    </row>
    <row r="531" spans="1:7" ht="15.6" x14ac:dyDescent="0.3">
      <c r="A531" s="107">
        <v>10533</v>
      </c>
      <c r="B531" s="53">
        <v>8.86</v>
      </c>
      <c r="C531" s="53">
        <v>0.53</v>
      </c>
      <c r="D531" s="53"/>
      <c r="E531" s="53">
        <v>346.27</v>
      </c>
      <c r="F531" s="53">
        <v>20.72</v>
      </c>
      <c r="G531" s="9"/>
    </row>
    <row r="532" spans="1:7" ht="15.6" x14ac:dyDescent="0.3">
      <c r="A532" s="107">
        <v>10563</v>
      </c>
      <c r="B532" s="53">
        <v>8.91</v>
      </c>
      <c r="C532" s="53">
        <v>0.53</v>
      </c>
      <c r="D532" s="53"/>
      <c r="E532" s="53">
        <v>348.28</v>
      </c>
      <c r="F532" s="53">
        <v>20.72</v>
      </c>
      <c r="G532" s="9"/>
    </row>
    <row r="533" spans="1:7" ht="15.6" x14ac:dyDescent="0.3">
      <c r="A533" s="107">
        <v>10594</v>
      </c>
      <c r="B533" s="53">
        <v>6.42</v>
      </c>
      <c r="C533" s="53">
        <v>0.38</v>
      </c>
      <c r="D533" s="53"/>
      <c r="E533" s="53">
        <v>349.81</v>
      </c>
      <c r="F533" s="53">
        <v>20.69</v>
      </c>
      <c r="G533" s="9"/>
    </row>
    <row r="534" spans="1:7" ht="15.6" x14ac:dyDescent="0.3">
      <c r="A534" s="107">
        <v>10625</v>
      </c>
      <c r="B534" s="53">
        <v>6.46</v>
      </c>
      <c r="C534" s="53">
        <v>0.38</v>
      </c>
      <c r="D534" s="53"/>
      <c r="E534" s="53">
        <v>351.85</v>
      </c>
      <c r="F534" s="53">
        <v>20.69</v>
      </c>
      <c r="G534" s="9"/>
    </row>
    <row r="535" spans="1:7" ht="15.6" x14ac:dyDescent="0.3">
      <c r="A535" s="107">
        <v>10653</v>
      </c>
      <c r="B535" s="53">
        <v>6.5</v>
      </c>
      <c r="C535" s="53">
        <v>0.38</v>
      </c>
      <c r="D535" s="53"/>
      <c r="E535" s="53">
        <v>353.94</v>
      </c>
      <c r="F535" s="53">
        <v>20.69</v>
      </c>
      <c r="G535" s="9"/>
    </row>
    <row r="536" spans="1:7" ht="15.6" x14ac:dyDescent="0.3">
      <c r="A536" s="107">
        <v>10684</v>
      </c>
      <c r="B536" s="53">
        <v>6.46</v>
      </c>
      <c r="C536" s="53">
        <v>0.38</v>
      </c>
      <c r="D536" s="53"/>
      <c r="E536" s="53">
        <v>351.85</v>
      </c>
      <c r="F536" s="53">
        <v>20.69</v>
      </c>
      <c r="G536" s="9"/>
    </row>
    <row r="537" spans="1:7" ht="15.6" x14ac:dyDescent="0.3">
      <c r="A537" s="107">
        <v>10714</v>
      </c>
      <c r="B537" s="53">
        <v>6.5</v>
      </c>
      <c r="C537" s="53">
        <v>0.38</v>
      </c>
      <c r="D537" s="53"/>
      <c r="E537" s="53">
        <v>353.94</v>
      </c>
      <c r="F537" s="53">
        <v>20.69</v>
      </c>
      <c r="G537" s="9"/>
    </row>
    <row r="538" spans="1:7" ht="15.6" x14ac:dyDescent="0.3">
      <c r="A538" s="107">
        <v>10745</v>
      </c>
      <c r="B538" s="53">
        <v>6.54</v>
      </c>
      <c r="C538" s="53">
        <v>0.38</v>
      </c>
      <c r="D538" s="53"/>
      <c r="E538" s="53">
        <v>356.05</v>
      </c>
      <c r="F538" s="53">
        <v>20.69</v>
      </c>
      <c r="G538" s="9"/>
    </row>
    <row r="539" spans="1:7" ht="15.6" x14ac:dyDescent="0.3">
      <c r="A539" s="107">
        <v>10775</v>
      </c>
      <c r="B539" s="53">
        <v>6.62</v>
      </c>
      <c r="C539" s="53">
        <v>0.38</v>
      </c>
      <c r="D539" s="53"/>
      <c r="E539" s="53">
        <v>360.34</v>
      </c>
      <c r="F539" s="53">
        <v>20.69</v>
      </c>
      <c r="G539" s="9"/>
    </row>
    <row r="540" spans="1:7" ht="15.6" x14ac:dyDescent="0.3">
      <c r="A540" s="107">
        <v>10806</v>
      </c>
      <c r="B540" s="53">
        <v>6.66</v>
      </c>
      <c r="C540" s="53">
        <v>0.38</v>
      </c>
      <c r="D540" s="53"/>
      <c r="E540" s="53">
        <v>362.53</v>
      </c>
      <c r="F540" s="53">
        <v>20.69</v>
      </c>
      <c r="G540" s="9"/>
    </row>
    <row r="541" spans="1:7" ht="15.6" x14ac:dyDescent="0.3">
      <c r="A541" s="107">
        <v>10837</v>
      </c>
      <c r="B541" s="53">
        <v>6.62</v>
      </c>
      <c r="C541" s="53">
        <v>0.38</v>
      </c>
      <c r="D541" s="53"/>
      <c r="E541" s="53">
        <v>360.34</v>
      </c>
      <c r="F541" s="53">
        <v>20.69</v>
      </c>
      <c r="G541" s="9"/>
    </row>
    <row r="542" spans="1:7" ht="15.6" x14ac:dyDescent="0.3">
      <c r="A542" s="107">
        <v>10867</v>
      </c>
      <c r="B542" s="53">
        <v>6.66</v>
      </c>
      <c r="C542" s="53">
        <v>0.38</v>
      </c>
      <c r="D542" s="53"/>
      <c r="E542" s="53">
        <v>362.53</v>
      </c>
      <c r="F542" s="53">
        <v>20.69</v>
      </c>
      <c r="G542" s="9"/>
    </row>
    <row r="543" spans="1:7" ht="15.6" x14ac:dyDescent="0.3">
      <c r="A543" s="107">
        <v>10898</v>
      </c>
      <c r="B543" s="53">
        <v>6.7</v>
      </c>
      <c r="C543" s="53">
        <v>0.38</v>
      </c>
      <c r="D543" s="53"/>
      <c r="E543" s="53">
        <v>364.74</v>
      </c>
      <c r="F543" s="53">
        <v>20.69</v>
      </c>
      <c r="G543" s="9"/>
    </row>
    <row r="544" spans="1:7" ht="15.6" x14ac:dyDescent="0.3">
      <c r="A544" s="107">
        <v>10928</v>
      </c>
      <c r="B544" s="53">
        <v>6.82</v>
      </c>
      <c r="C544" s="53">
        <v>0.38</v>
      </c>
      <c r="D544" s="53"/>
      <c r="E544" s="53">
        <v>371.53</v>
      </c>
      <c r="F544" s="53">
        <v>20.69</v>
      </c>
      <c r="G544" s="9"/>
    </row>
    <row r="545" spans="1:7" ht="15.6" x14ac:dyDescent="0.3">
      <c r="A545" s="107">
        <v>10959</v>
      </c>
      <c r="B545" s="53">
        <v>5.27</v>
      </c>
      <c r="C545" s="53">
        <v>0.28999999999999998</v>
      </c>
      <c r="D545" s="53"/>
      <c r="E545" s="53">
        <v>410.75</v>
      </c>
      <c r="F545" s="53">
        <v>22.59</v>
      </c>
      <c r="G545" s="9"/>
    </row>
    <row r="546" spans="1:7" ht="15.6" x14ac:dyDescent="0.3">
      <c r="A546" s="107">
        <v>10990</v>
      </c>
      <c r="B546" s="53">
        <v>5.34</v>
      </c>
      <c r="C546" s="53">
        <v>0.28999999999999998</v>
      </c>
      <c r="D546" s="53"/>
      <c r="E546" s="53">
        <v>415.99</v>
      </c>
      <c r="F546" s="53">
        <v>22.59</v>
      </c>
      <c r="G546" s="9"/>
    </row>
    <row r="547" spans="1:7" ht="15.6" x14ac:dyDescent="0.3">
      <c r="A547" s="107">
        <v>11018</v>
      </c>
      <c r="B547" s="53">
        <v>5.37</v>
      </c>
      <c r="C547" s="53">
        <v>0.28999999999999998</v>
      </c>
      <c r="D547" s="53"/>
      <c r="E547" s="53">
        <v>418.66</v>
      </c>
      <c r="F547" s="53">
        <v>22.59</v>
      </c>
      <c r="G547" s="9"/>
    </row>
    <row r="548" spans="1:7" ht="15.6" x14ac:dyDescent="0.3">
      <c r="A548" s="107">
        <v>11049</v>
      </c>
      <c r="B548" s="53">
        <v>5.41</v>
      </c>
      <c r="C548" s="53">
        <v>0.28999999999999998</v>
      </c>
      <c r="D548" s="53"/>
      <c r="E548" s="53">
        <v>421.35</v>
      </c>
      <c r="F548" s="53">
        <v>22.59</v>
      </c>
      <c r="G548" s="9"/>
    </row>
    <row r="549" spans="1:7" ht="15.6" x14ac:dyDescent="0.3">
      <c r="A549" s="107">
        <v>11079</v>
      </c>
      <c r="B549" s="53">
        <v>5.48</v>
      </c>
      <c r="C549" s="53">
        <v>0.28999999999999998</v>
      </c>
      <c r="D549" s="53"/>
      <c r="E549" s="53">
        <v>426.86</v>
      </c>
      <c r="F549" s="53">
        <v>22.59</v>
      </c>
      <c r="G549" s="9"/>
    </row>
    <row r="550" spans="1:7" ht="15.6" x14ac:dyDescent="0.3">
      <c r="A550" s="107">
        <v>11110</v>
      </c>
      <c r="B550" s="53">
        <v>5.55</v>
      </c>
      <c r="C550" s="53">
        <v>0.28999999999999998</v>
      </c>
      <c r="D550" s="53"/>
      <c r="E550" s="53">
        <v>432.51</v>
      </c>
      <c r="F550" s="53">
        <v>22.59</v>
      </c>
      <c r="G550" s="9"/>
    </row>
    <row r="551" spans="1:7" ht="15.6" x14ac:dyDescent="0.3">
      <c r="A551" s="107">
        <v>11140</v>
      </c>
      <c r="B551" s="53">
        <v>5.55</v>
      </c>
      <c r="C551" s="53">
        <v>0.28999999999999998</v>
      </c>
      <c r="D551" s="53"/>
      <c r="E551" s="53">
        <v>432.51</v>
      </c>
      <c r="F551" s="53">
        <v>22.59</v>
      </c>
      <c r="G551" s="9"/>
    </row>
    <row r="552" spans="1:7" ht="15.6" x14ac:dyDescent="0.3">
      <c r="A552" s="107">
        <v>11171</v>
      </c>
      <c r="B552" s="53">
        <v>5.55</v>
      </c>
      <c r="C552" s="53">
        <v>0.28999999999999998</v>
      </c>
      <c r="D552" s="53"/>
      <c r="E552" s="53">
        <v>432.51</v>
      </c>
      <c r="F552" s="53">
        <v>22.59</v>
      </c>
      <c r="G552" s="9"/>
    </row>
    <row r="553" spans="1:7" ht="15.6" x14ac:dyDescent="0.3">
      <c r="A553" s="107">
        <v>11202</v>
      </c>
      <c r="B553" s="53">
        <v>5.59</v>
      </c>
      <c r="C553" s="53">
        <v>0.28999999999999998</v>
      </c>
      <c r="D553" s="53"/>
      <c r="E553" s="53">
        <v>435.4</v>
      </c>
      <c r="F553" s="53">
        <v>22.59</v>
      </c>
      <c r="G553" s="9"/>
    </row>
    <row r="554" spans="1:7" ht="15.6" x14ac:dyDescent="0.3">
      <c r="A554" s="107">
        <v>11232</v>
      </c>
      <c r="B554" s="53">
        <v>5.63</v>
      </c>
      <c r="C554" s="53">
        <v>0.28999999999999998</v>
      </c>
      <c r="D554" s="53"/>
      <c r="E554" s="53">
        <v>438.31</v>
      </c>
      <c r="F554" s="53">
        <v>22.59</v>
      </c>
      <c r="G554" s="9"/>
    </row>
    <row r="555" spans="1:7" ht="15.6" x14ac:dyDescent="0.3">
      <c r="A555" s="107">
        <v>11263</v>
      </c>
      <c r="B555" s="53">
        <v>5.7</v>
      </c>
      <c r="C555" s="53">
        <v>0.28999999999999998</v>
      </c>
      <c r="D555" s="53"/>
      <c r="E555" s="53">
        <v>444.28</v>
      </c>
      <c r="F555" s="53">
        <v>22.59</v>
      </c>
      <c r="G555" s="9"/>
    </row>
    <row r="556" spans="1:7" ht="15.6" x14ac:dyDescent="0.3">
      <c r="A556" s="107">
        <v>11293</v>
      </c>
      <c r="B556" s="53">
        <v>5.74</v>
      </c>
      <c r="C556" s="53">
        <v>0.28999999999999998</v>
      </c>
      <c r="D556" s="53"/>
      <c r="E556" s="53">
        <v>447.33</v>
      </c>
      <c r="F556" s="53">
        <v>22.59</v>
      </c>
      <c r="G556" s="9"/>
    </row>
    <row r="557" spans="1:7" ht="15.6" x14ac:dyDescent="0.3">
      <c r="A557" s="107">
        <v>11324</v>
      </c>
      <c r="B557" s="53">
        <v>5.66</v>
      </c>
      <c r="C557" s="53">
        <v>0.28000000000000003</v>
      </c>
      <c r="D557" s="53"/>
      <c r="E557" s="53">
        <v>420.11</v>
      </c>
      <c r="F557" s="53">
        <v>20.78</v>
      </c>
      <c r="G557" s="9"/>
    </row>
    <row r="558" spans="1:7" ht="15.6" x14ac:dyDescent="0.3">
      <c r="A558" s="107">
        <v>11355</v>
      </c>
      <c r="B558" s="53">
        <v>5.74</v>
      </c>
      <c r="C558" s="53">
        <v>0.28000000000000003</v>
      </c>
      <c r="D558" s="53"/>
      <c r="E558" s="53">
        <v>426.07</v>
      </c>
      <c r="F558" s="53">
        <v>20.78</v>
      </c>
      <c r="G558" s="9"/>
    </row>
    <row r="559" spans="1:7" ht="15.6" x14ac:dyDescent="0.3">
      <c r="A559" s="107">
        <v>11383</v>
      </c>
      <c r="B559" s="53">
        <v>5.78</v>
      </c>
      <c r="C559" s="53">
        <v>0.28000000000000003</v>
      </c>
      <c r="D559" s="53"/>
      <c r="E559" s="53">
        <v>429.13</v>
      </c>
      <c r="F559" s="53">
        <v>20.78</v>
      </c>
      <c r="G559" s="9"/>
    </row>
    <row r="560" spans="1:7" ht="15.6" x14ac:dyDescent="0.3">
      <c r="A560" s="107">
        <v>11414</v>
      </c>
      <c r="B560" s="53">
        <v>5.82</v>
      </c>
      <c r="C560" s="53">
        <v>0.28000000000000003</v>
      </c>
      <c r="D560" s="53"/>
      <c r="E560" s="53">
        <v>432.2</v>
      </c>
      <c r="F560" s="53">
        <v>20.78</v>
      </c>
      <c r="G560" s="9"/>
    </row>
    <row r="561" spans="1:7" ht="15.6" x14ac:dyDescent="0.3">
      <c r="A561" s="107">
        <v>11444</v>
      </c>
      <c r="B561" s="53">
        <v>5.91</v>
      </c>
      <c r="C561" s="53">
        <v>0.28000000000000003</v>
      </c>
      <c r="D561" s="53"/>
      <c r="E561" s="53">
        <v>438.52</v>
      </c>
      <c r="F561" s="53">
        <v>20.78</v>
      </c>
      <c r="G561" s="9"/>
    </row>
    <row r="562" spans="1:7" ht="15.6" x14ac:dyDescent="0.3">
      <c r="A562" s="107">
        <v>11475</v>
      </c>
      <c r="B562" s="53">
        <v>5.95</v>
      </c>
      <c r="C562" s="53">
        <v>0.28000000000000003</v>
      </c>
      <c r="D562" s="53"/>
      <c r="E562" s="53">
        <v>441.74</v>
      </c>
      <c r="F562" s="53">
        <v>20.78</v>
      </c>
      <c r="G562" s="9"/>
    </row>
    <row r="563" spans="1:7" ht="15.6" x14ac:dyDescent="0.3">
      <c r="A563" s="107">
        <v>11505</v>
      </c>
      <c r="B563" s="53">
        <v>5.95</v>
      </c>
      <c r="C563" s="53">
        <v>0.28000000000000003</v>
      </c>
      <c r="D563" s="53"/>
      <c r="E563" s="53">
        <v>441.74</v>
      </c>
      <c r="F563" s="53">
        <v>20.78</v>
      </c>
      <c r="G563" s="9"/>
    </row>
    <row r="564" spans="1:7" ht="15.6" x14ac:dyDescent="0.3">
      <c r="A564" s="107">
        <v>11536</v>
      </c>
      <c r="B564" s="53">
        <v>6</v>
      </c>
      <c r="C564" s="53">
        <v>0.28000000000000003</v>
      </c>
      <c r="D564" s="53"/>
      <c r="E564" s="53">
        <v>445</v>
      </c>
      <c r="F564" s="53">
        <v>20.78</v>
      </c>
      <c r="G564" s="9"/>
    </row>
    <row r="565" spans="1:7" ht="15.6" x14ac:dyDescent="0.3">
      <c r="A565" s="107">
        <v>11567</v>
      </c>
      <c r="B565" s="53">
        <v>6.04</v>
      </c>
      <c r="C565" s="53">
        <v>0.28000000000000003</v>
      </c>
      <c r="D565" s="53"/>
      <c r="E565" s="53">
        <v>448.33</v>
      </c>
      <c r="F565" s="53">
        <v>20.78</v>
      </c>
      <c r="G565" s="9"/>
    </row>
    <row r="566" spans="1:7" ht="15.6" x14ac:dyDescent="0.3">
      <c r="A566" s="107">
        <v>11597</v>
      </c>
      <c r="B566" s="53">
        <v>6.09</v>
      </c>
      <c r="C566" s="53">
        <v>0.28000000000000003</v>
      </c>
      <c r="D566" s="53"/>
      <c r="E566" s="53">
        <v>451.72</v>
      </c>
      <c r="F566" s="53">
        <v>20.78</v>
      </c>
      <c r="G566" s="9"/>
    </row>
    <row r="567" spans="1:7" ht="15.6" x14ac:dyDescent="0.3">
      <c r="A567" s="107">
        <v>11628</v>
      </c>
      <c r="B567" s="53">
        <v>6.13</v>
      </c>
      <c r="C567" s="53">
        <v>0.28000000000000003</v>
      </c>
      <c r="D567" s="53"/>
      <c r="E567" s="53">
        <v>455.12</v>
      </c>
      <c r="F567" s="53">
        <v>20.78</v>
      </c>
      <c r="G567" s="9"/>
    </row>
    <row r="568" spans="1:7" ht="15.6" x14ac:dyDescent="0.3">
      <c r="A568" s="107">
        <v>11658</v>
      </c>
      <c r="B568" s="53">
        <v>6.18</v>
      </c>
      <c r="C568" s="53">
        <v>0.28000000000000003</v>
      </c>
      <c r="D568" s="53"/>
      <c r="E568" s="53">
        <v>458.59</v>
      </c>
      <c r="F568" s="53">
        <v>20.78</v>
      </c>
      <c r="G568" s="9"/>
    </row>
    <row r="569" spans="1:7" ht="15.6" x14ac:dyDescent="0.3">
      <c r="A569" s="107">
        <v>11689</v>
      </c>
      <c r="B569" s="53">
        <v>7.84</v>
      </c>
      <c r="C569" s="53">
        <v>0.35</v>
      </c>
      <c r="D569" s="53"/>
      <c r="E569" s="53">
        <v>593.25</v>
      </c>
      <c r="F569" s="53">
        <v>26.47</v>
      </c>
      <c r="G569" s="9"/>
    </row>
    <row r="570" spans="1:7" ht="15.6" x14ac:dyDescent="0.3">
      <c r="A570" s="107">
        <v>11720</v>
      </c>
      <c r="B570" s="53">
        <v>7.97</v>
      </c>
      <c r="C570" s="53">
        <v>0.35</v>
      </c>
      <c r="D570" s="53"/>
      <c r="E570" s="53">
        <v>602.55999999999995</v>
      </c>
      <c r="F570" s="53">
        <v>26.47</v>
      </c>
      <c r="G570" s="9"/>
    </row>
    <row r="571" spans="1:7" ht="15.6" x14ac:dyDescent="0.3">
      <c r="A571" s="107">
        <v>11749</v>
      </c>
      <c r="B571" s="53">
        <v>8.0299999999999994</v>
      </c>
      <c r="C571" s="53">
        <v>0.35</v>
      </c>
      <c r="D571" s="53"/>
      <c r="E571" s="53">
        <v>607.35</v>
      </c>
      <c r="F571" s="53">
        <v>26.47</v>
      </c>
      <c r="G571" s="9"/>
    </row>
    <row r="572" spans="1:7" ht="15.6" x14ac:dyDescent="0.3">
      <c r="A572" s="107">
        <v>11780</v>
      </c>
      <c r="B572" s="53">
        <v>8.0299999999999994</v>
      </c>
      <c r="C572" s="53">
        <v>0.35</v>
      </c>
      <c r="D572" s="53"/>
      <c r="E572" s="53">
        <v>607.35</v>
      </c>
      <c r="F572" s="53">
        <v>26.47</v>
      </c>
      <c r="G572" s="9"/>
    </row>
    <row r="573" spans="1:7" ht="15.6" x14ac:dyDescent="0.3">
      <c r="A573" s="107">
        <v>11810</v>
      </c>
      <c r="B573" s="53">
        <v>8.0299999999999994</v>
      </c>
      <c r="C573" s="53">
        <v>0.35</v>
      </c>
      <c r="D573" s="53"/>
      <c r="E573" s="53">
        <v>607.35</v>
      </c>
      <c r="F573" s="53">
        <v>26.47</v>
      </c>
      <c r="G573" s="9"/>
    </row>
    <row r="574" spans="1:7" ht="15.6" x14ac:dyDescent="0.3">
      <c r="A574" s="107">
        <v>11841</v>
      </c>
      <c r="B574" s="53">
        <v>7.97</v>
      </c>
      <c r="C574" s="53">
        <v>0.35</v>
      </c>
      <c r="D574" s="53"/>
      <c r="E574" s="53">
        <v>602.55999999999995</v>
      </c>
      <c r="F574" s="53">
        <v>26.47</v>
      </c>
      <c r="G574" s="9"/>
    </row>
    <row r="575" spans="1:7" ht="15.6" x14ac:dyDescent="0.3">
      <c r="A575" s="107">
        <v>11871</v>
      </c>
      <c r="B575" s="53">
        <v>7.72</v>
      </c>
      <c r="C575" s="53">
        <v>0.35</v>
      </c>
      <c r="D575" s="53"/>
      <c r="E575" s="53">
        <v>584.16999999999996</v>
      </c>
      <c r="F575" s="53">
        <v>26.47</v>
      </c>
      <c r="G575" s="9"/>
    </row>
    <row r="576" spans="1:7" ht="15.6" x14ac:dyDescent="0.3">
      <c r="A576" s="107">
        <v>11902</v>
      </c>
      <c r="B576" s="53">
        <v>7.67</v>
      </c>
      <c r="C576" s="53">
        <v>0.35</v>
      </c>
      <c r="D576" s="53"/>
      <c r="E576" s="53">
        <v>579.75</v>
      </c>
      <c r="F576" s="53">
        <v>26.47</v>
      </c>
      <c r="G576" s="9"/>
    </row>
    <row r="577" spans="1:7" ht="15.6" x14ac:dyDescent="0.3">
      <c r="A577" s="107">
        <v>11933</v>
      </c>
      <c r="B577" s="53">
        <v>7.67</v>
      </c>
      <c r="C577" s="53">
        <v>0.35</v>
      </c>
      <c r="D577" s="53"/>
      <c r="E577" s="53">
        <v>579.75</v>
      </c>
      <c r="F577" s="53">
        <v>26.47</v>
      </c>
      <c r="G577" s="9"/>
    </row>
    <row r="578" spans="1:7" ht="15.6" x14ac:dyDescent="0.3">
      <c r="A578" s="107">
        <v>11963</v>
      </c>
      <c r="B578" s="53">
        <v>7.67</v>
      </c>
      <c r="C578" s="53">
        <v>0.35</v>
      </c>
      <c r="D578" s="53"/>
      <c r="E578" s="53">
        <v>579.75</v>
      </c>
      <c r="F578" s="53">
        <v>26.47</v>
      </c>
      <c r="G578" s="9"/>
    </row>
    <row r="579" spans="1:7" ht="15.6" x14ac:dyDescent="0.3">
      <c r="A579" s="107">
        <v>11994</v>
      </c>
      <c r="B579" s="53">
        <v>7.67</v>
      </c>
      <c r="C579" s="53">
        <v>0.35</v>
      </c>
      <c r="D579" s="53"/>
      <c r="E579" s="53">
        <v>579.75</v>
      </c>
      <c r="F579" s="53">
        <v>26.47</v>
      </c>
      <c r="G579" s="9"/>
    </row>
    <row r="580" spans="1:7" ht="15.6" x14ac:dyDescent="0.3">
      <c r="A580" s="107">
        <v>12024</v>
      </c>
      <c r="B580" s="53">
        <v>7.67</v>
      </c>
      <c r="C580" s="53">
        <v>0.35</v>
      </c>
      <c r="D580" s="53"/>
      <c r="E580" s="53">
        <v>579.75</v>
      </c>
      <c r="F580" s="53">
        <v>26.47</v>
      </c>
      <c r="G580" s="9"/>
    </row>
    <row r="581" spans="1:7" ht="15.6" x14ac:dyDescent="0.3">
      <c r="A581" s="107">
        <v>12055</v>
      </c>
      <c r="B581" s="53">
        <v>10.51</v>
      </c>
      <c r="C581" s="53">
        <v>0.48</v>
      </c>
      <c r="D581" s="53"/>
      <c r="E581" s="53">
        <v>766.57</v>
      </c>
      <c r="F581" s="53">
        <v>35</v>
      </c>
      <c r="G581" s="9"/>
    </row>
    <row r="582" spans="1:7" ht="15.6" x14ac:dyDescent="0.3">
      <c r="A582" s="107">
        <v>12086</v>
      </c>
      <c r="B582" s="53">
        <v>10.43</v>
      </c>
      <c r="C582" s="53">
        <v>0.48</v>
      </c>
      <c r="D582" s="53"/>
      <c r="E582" s="53">
        <v>760.83</v>
      </c>
      <c r="F582" s="53">
        <v>35</v>
      </c>
      <c r="G582" s="9"/>
    </row>
    <row r="583" spans="1:7" ht="15.6" x14ac:dyDescent="0.3">
      <c r="A583" s="107">
        <v>12114</v>
      </c>
      <c r="B583" s="53">
        <v>10.43</v>
      </c>
      <c r="C583" s="53">
        <v>0.48</v>
      </c>
      <c r="D583" s="53"/>
      <c r="E583" s="53">
        <v>760.83</v>
      </c>
      <c r="F583" s="53">
        <v>35</v>
      </c>
      <c r="G583" s="9"/>
    </row>
    <row r="584" spans="1:7" ht="15.6" x14ac:dyDescent="0.3">
      <c r="A584" s="107">
        <v>12145</v>
      </c>
      <c r="B584" s="53">
        <v>10.43</v>
      </c>
      <c r="C584" s="53">
        <v>0.48</v>
      </c>
      <c r="D584" s="53"/>
      <c r="E584" s="53">
        <v>760.83</v>
      </c>
      <c r="F584" s="53">
        <v>35</v>
      </c>
      <c r="G584" s="9"/>
    </row>
    <row r="585" spans="1:7" ht="15.6" x14ac:dyDescent="0.3">
      <c r="A585" s="107">
        <v>12175</v>
      </c>
      <c r="B585" s="53">
        <v>10.43</v>
      </c>
      <c r="C585" s="53">
        <v>0.48</v>
      </c>
      <c r="D585" s="53"/>
      <c r="E585" s="53">
        <v>760.83</v>
      </c>
      <c r="F585" s="53">
        <v>35</v>
      </c>
      <c r="G585" s="9"/>
    </row>
    <row r="586" spans="1:7" ht="15.6" x14ac:dyDescent="0.3">
      <c r="A586" s="107">
        <v>12206</v>
      </c>
      <c r="B586" s="53">
        <v>10.36</v>
      </c>
      <c r="C586" s="53">
        <v>0.48</v>
      </c>
      <c r="D586" s="53"/>
      <c r="E586" s="53">
        <v>755.13</v>
      </c>
      <c r="F586" s="53">
        <v>35</v>
      </c>
      <c r="G586" s="9"/>
    </row>
    <row r="587" spans="1:7" ht="15.6" x14ac:dyDescent="0.3">
      <c r="A587" s="107">
        <v>12236</v>
      </c>
      <c r="B587" s="53">
        <v>10.36</v>
      </c>
      <c r="C587" s="53">
        <v>0.48</v>
      </c>
      <c r="D587" s="53"/>
      <c r="E587" s="53">
        <v>755.13</v>
      </c>
      <c r="F587" s="53">
        <v>35</v>
      </c>
      <c r="G587" s="9"/>
    </row>
    <row r="588" spans="1:7" ht="15.6" x14ac:dyDescent="0.3">
      <c r="A588" s="107">
        <v>12267</v>
      </c>
      <c r="B588" s="53">
        <v>10.36</v>
      </c>
      <c r="C588" s="53">
        <v>0.48</v>
      </c>
      <c r="D588" s="53"/>
      <c r="E588" s="53">
        <v>755.13</v>
      </c>
      <c r="F588" s="53">
        <v>35</v>
      </c>
      <c r="G588" s="9"/>
    </row>
    <row r="589" spans="1:7" ht="15.6" x14ac:dyDescent="0.3">
      <c r="A589" s="107">
        <v>12298</v>
      </c>
      <c r="B589" s="53">
        <v>10.199999999999999</v>
      </c>
      <c r="C589" s="53">
        <v>0.48</v>
      </c>
      <c r="D589" s="53"/>
      <c r="E589" s="53">
        <v>744.03</v>
      </c>
      <c r="F589" s="53">
        <v>35</v>
      </c>
      <c r="G589" s="9"/>
    </row>
    <row r="590" spans="1:7" ht="15.6" x14ac:dyDescent="0.3">
      <c r="A590" s="107">
        <v>12328</v>
      </c>
      <c r="B590" s="53">
        <v>10.28</v>
      </c>
      <c r="C590" s="53">
        <v>0.48</v>
      </c>
      <c r="D590" s="53"/>
      <c r="E590" s="53">
        <v>749.53</v>
      </c>
      <c r="F590" s="53">
        <v>35</v>
      </c>
      <c r="G590" s="9"/>
    </row>
    <row r="591" spans="1:7" ht="15.6" x14ac:dyDescent="0.3">
      <c r="A591" s="107">
        <v>12359</v>
      </c>
      <c r="B591" s="53">
        <v>10.28</v>
      </c>
      <c r="C591" s="53">
        <v>0.48</v>
      </c>
      <c r="D591" s="53"/>
      <c r="E591" s="53">
        <v>749.53</v>
      </c>
      <c r="F591" s="53">
        <v>35</v>
      </c>
      <c r="G591" s="9"/>
    </row>
    <row r="592" spans="1:7" ht="15.6" x14ac:dyDescent="0.3">
      <c r="A592" s="107">
        <v>12389</v>
      </c>
      <c r="B592" s="53">
        <v>10.36</v>
      </c>
      <c r="C592" s="53">
        <v>0.48</v>
      </c>
      <c r="D592" s="53"/>
      <c r="E592" s="53">
        <v>755.13</v>
      </c>
      <c r="F592" s="53">
        <v>35</v>
      </c>
      <c r="G592" s="9"/>
    </row>
    <row r="593" spans="1:7" ht="15.6" x14ac:dyDescent="0.3">
      <c r="A593" s="107">
        <v>12420</v>
      </c>
      <c r="B593" s="53">
        <v>13.61</v>
      </c>
      <c r="C593" s="53">
        <v>0.64</v>
      </c>
      <c r="D593" s="53"/>
      <c r="E593" s="53">
        <v>744.03</v>
      </c>
      <c r="F593" s="53">
        <v>35</v>
      </c>
      <c r="G593" s="9"/>
    </row>
    <row r="594" spans="1:7" ht="15.6" x14ac:dyDescent="0.3">
      <c r="A594" s="107">
        <v>12451</v>
      </c>
      <c r="B594" s="53">
        <v>13.51</v>
      </c>
      <c r="C594" s="53">
        <v>0.64</v>
      </c>
      <c r="D594" s="53"/>
      <c r="E594" s="53">
        <v>738.61</v>
      </c>
      <c r="F594" s="53">
        <v>35</v>
      </c>
      <c r="G594" s="9"/>
    </row>
    <row r="595" spans="1:7" ht="15.6" x14ac:dyDescent="0.3">
      <c r="A595" s="107">
        <v>12479</v>
      </c>
      <c r="B595" s="53">
        <v>13.51</v>
      </c>
      <c r="C595" s="53">
        <v>0.64</v>
      </c>
      <c r="D595" s="53"/>
      <c r="E595" s="53">
        <v>738.61</v>
      </c>
      <c r="F595" s="53">
        <v>35</v>
      </c>
      <c r="G595" s="9"/>
    </row>
    <row r="596" spans="1:7" ht="15.6" x14ac:dyDescent="0.3">
      <c r="A596" s="107">
        <v>12510</v>
      </c>
      <c r="B596" s="53">
        <v>13.41</v>
      </c>
      <c r="C596" s="53">
        <v>0.64</v>
      </c>
      <c r="D596" s="53"/>
      <c r="E596" s="53">
        <v>733.25</v>
      </c>
      <c r="F596" s="53">
        <v>35</v>
      </c>
      <c r="G596" s="9"/>
    </row>
    <row r="597" spans="1:7" ht="15.6" x14ac:dyDescent="0.3">
      <c r="A597" s="107">
        <v>12540</v>
      </c>
      <c r="B597" s="53">
        <v>13.41</v>
      </c>
      <c r="C597" s="53">
        <v>0.64</v>
      </c>
      <c r="D597" s="53"/>
      <c r="E597" s="53">
        <v>733.25</v>
      </c>
      <c r="F597" s="53">
        <v>35</v>
      </c>
      <c r="G597" s="9"/>
    </row>
    <row r="598" spans="1:7" ht="15.6" x14ac:dyDescent="0.3">
      <c r="A598" s="107">
        <v>12571</v>
      </c>
      <c r="B598" s="53">
        <v>13.51</v>
      </c>
      <c r="C598" s="53">
        <v>0.64</v>
      </c>
      <c r="D598" s="53"/>
      <c r="E598" s="53">
        <v>738.61</v>
      </c>
      <c r="F598" s="53">
        <v>35</v>
      </c>
      <c r="G598" s="9"/>
    </row>
    <row r="599" spans="1:7" ht="15.6" x14ac:dyDescent="0.3">
      <c r="A599" s="107">
        <v>12601</v>
      </c>
      <c r="B599" s="53">
        <v>13.51</v>
      </c>
      <c r="C599" s="53">
        <v>0.64</v>
      </c>
      <c r="D599" s="53"/>
      <c r="E599" s="53">
        <v>738.61</v>
      </c>
      <c r="F599" s="53">
        <v>35</v>
      </c>
      <c r="G599" s="9"/>
    </row>
    <row r="600" spans="1:7" ht="15.6" x14ac:dyDescent="0.3">
      <c r="A600" s="107">
        <v>12632</v>
      </c>
      <c r="B600" s="53">
        <v>13.51</v>
      </c>
      <c r="C600" s="53">
        <v>0.64</v>
      </c>
      <c r="D600" s="53"/>
      <c r="E600" s="53">
        <v>738.61</v>
      </c>
      <c r="F600" s="53">
        <v>35</v>
      </c>
      <c r="G600" s="9"/>
    </row>
    <row r="601" spans="1:7" ht="15.6" x14ac:dyDescent="0.3">
      <c r="A601" s="107">
        <v>12663</v>
      </c>
      <c r="B601" s="53">
        <v>13.51</v>
      </c>
      <c r="C601" s="53">
        <v>0.64</v>
      </c>
      <c r="D601" s="53"/>
      <c r="E601" s="53">
        <v>738.61</v>
      </c>
      <c r="F601" s="53">
        <v>35</v>
      </c>
      <c r="G601" s="9"/>
    </row>
    <row r="602" spans="1:7" ht="15.6" x14ac:dyDescent="0.3">
      <c r="A602" s="107">
        <v>12693</v>
      </c>
      <c r="B602" s="53">
        <v>13.51</v>
      </c>
      <c r="C602" s="53">
        <v>0.64</v>
      </c>
      <c r="D602" s="53"/>
      <c r="E602" s="53">
        <v>738.61</v>
      </c>
      <c r="F602" s="53">
        <v>35</v>
      </c>
      <c r="G602" s="9"/>
    </row>
    <row r="603" spans="1:7" ht="15.6" x14ac:dyDescent="0.3">
      <c r="A603" s="107">
        <v>12724</v>
      </c>
      <c r="B603" s="53">
        <v>13.41</v>
      </c>
      <c r="C603" s="53">
        <v>0.64</v>
      </c>
      <c r="D603" s="53"/>
      <c r="E603" s="53">
        <v>733.25</v>
      </c>
      <c r="F603" s="53">
        <v>35</v>
      </c>
      <c r="G603" s="9"/>
    </row>
    <row r="604" spans="1:7" ht="15.6" x14ac:dyDescent="0.3">
      <c r="A604" s="107">
        <v>12754</v>
      </c>
      <c r="B604" s="53">
        <v>13.41</v>
      </c>
      <c r="C604" s="53">
        <v>0.64</v>
      </c>
      <c r="D604" s="53">
        <f>C604</f>
        <v>0.64</v>
      </c>
      <c r="E604" s="53">
        <v>733.25</v>
      </c>
      <c r="F604" s="53">
        <v>35</v>
      </c>
      <c r="G604" s="9"/>
    </row>
    <row r="605" spans="1:7" ht="15.6" x14ac:dyDescent="0.3">
      <c r="A605" s="107">
        <v>12785</v>
      </c>
      <c r="B605" s="53">
        <v>9.43</v>
      </c>
      <c r="C605" s="53">
        <v>0.45</v>
      </c>
      <c r="D605" s="53">
        <f t="shared" ref="D605:D668" si="3">C605</f>
        <v>0.45</v>
      </c>
      <c r="E605" s="53">
        <v>733.25</v>
      </c>
      <c r="F605" s="53">
        <v>35</v>
      </c>
      <c r="G605" s="9"/>
    </row>
    <row r="606" spans="1:7" ht="15.6" x14ac:dyDescent="0.3">
      <c r="A606" s="107">
        <v>12816</v>
      </c>
      <c r="B606" s="53">
        <v>9.43</v>
      </c>
      <c r="C606" s="53">
        <v>0.45</v>
      </c>
      <c r="D606" s="53">
        <f t="shared" si="3"/>
        <v>0.45</v>
      </c>
      <c r="E606" s="53">
        <v>733.25</v>
      </c>
      <c r="F606" s="53">
        <v>35</v>
      </c>
      <c r="G606" s="9"/>
    </row>
    <row r="607" spans="1:7" ht="15.6" x14ac:dyDescent="0.3">
      <c r="A607" s="107">
        <v>12844</v>
      </c>
      <c r="B607" s="53">
        <v>9.5</v>
      </c>
      <c r="C607" s="53">
        <v>0.45</v>
      </c>
      <c r="D607" s="53">
        <f t="shared" si="3"/>
        <v>0.45</v>
      </c>
      <c r="E607" s="53">
        <v>738.61</v>
      </c>
      <c r="F607" s="53">
        <v>35</v>
      </c>
      <c r="G607" s="9"/>
    </row>
    <row r="608" spans="1:7" ht="15.6" x14ac:dyDescent="0.3">
      <c r="A608" s="107">
        <v>12875</v>
      </c>
      <c r="B608" s="53">
        <v>9.5</v>
      </c>
      <c r="C608" s="53">
        <v>0.45</v>
      </c>
      <c r="D608" s="53">
        <f t="shared" si="3"/>
        <v>0.45</v>
      </c>
      <c r="E608" s="53">
        <v>738.61</v>
      </c>
      <c r="F608" s="53">
        <v>35</v>
      </c>
      <c r="G608" s="9"/>
    </row>
    <row r="609" spans="1:7" ht="15.6" x14ac:dyDescent="0.3">
      <c r="A609" s="107">
        <v>12905</v>
      </c>
      <c r="B609" s="53">
        <v>9.5</v>
      </c>
      <c r="C609" s="53">
        <v>0.45</v>
      </c>
      <c r="D609" s="53">
        <f t="shared" si="3"/>
        <v>0.45</v>
      </c>
      <c r="E609" s="53">
        <v>738.61</v>
      </c>
      <c r="F609" s="53">
        <v>35</v>
      </c>
      <c r="G609" s="9"/>
    </row>
    <row r="610" spans="1:7" ht="15.6" x14ac:dyDescent="0.3">
      <c r="A610" s="107">
        <v>12936</v>
      </c>
      <c r="B610" s="53">
        <v>9.43</v>
      </c>
      <c r="C610" s="53">
        <v>0.45</v>
      </c>
      <c r="D610" s="53">
        <f t="shared" si="3"/>
        <v>0.45</v>
      </c>
      <c r="E610" s="53">
        <v>733.25</v>
      </c>
      <c r="F610" s="53">
        <v>35</v>
      </c>
      <c r="G610" s="9"/>
    </row>
    <row r="611" spans="1:7" ht="15.6" x14ac:dyDescent="0.3">
      <c r="A611" s="107">
        <v>12966</v>
      </c>
      <c r="B611" s="53">
        <v>9.36</v>
      </c>
      <c r="C611" s="53">
        <v>0.45</v>
      </c>
      <c r="D611" s="53">
        <f t="shared" si="3"/>
        <v>0.45</v>
      </c>
      <c r="E611" s="53">
        <v>727.97</v>
      </c>
      <c r="F611" s="53">
        <v>35</v>
      </c>
      <c r="G611" s="9"/>
    </row>
    <row r="612" spans="1:7" ht="15.6" x14ac:dyDescent="0.3">
      <c r="A612" s="107">
        <v>12997</v>
      </c>
      <c r="B612" s="53">
        <v>9.2899999999999991</v>
      </c>
      <c r="C612" s="53">
        <v>0.45</v>
      </c>
      <c r="D612" s="53">
        <f t="shared" si="3"/>
        <v>0.45</v>
      </c>
      <c r="E612" s="53">
        <v>722.79</v>
      </c>
      <c r="F612" s="53">
        <v>35</v>
      </c>
      <c r="G612" s="9"/>
    </row>
    <row r="613" spans="1:7" ht="15.6" x14ac:dyDescent="0.3">
      <c r="A613" s="107">
        <v>13028</v>
      </c>
      <c r="B613" s="53">
        <v>9.2899999999999991</v>
      </c>
      <c r="C613" s="53">
        <v>0.45</v>
      </c>
      <c r="D613" s="53">
        <f t="shared" si="3"/>
        <v>0.45</v>
      </c>
      <c r="E613" s="53">
        <v>722.79</v>
      </c>
      <c r="F613" s="53">
        <v>35</v>
      </c>
      <c r="G613" s="9"/>
    </row>
    <row r="614" spans="1:7" ht="15.6" x14ac:dyDescent="0.3">
      <c r="A614" s="107">
        <v>13058</v>
      </c>
      <c r="B614" s="53">
        <v>9.2899999999999991</v>
      </c>
      <c r="C614" s="53">
        <v>0.45</v>
      </c>
      <c r="D614" s="53">
        <f t="shared" si="3"/>
        <v>0.45</v>
      </c>
      <c r="E614" s="53">
        <v>722.79</v>
      </c>
      <c r="F614" s="53">
        <v>35</v>
      </c>
      <c r="G614" s="9"/>
    </row>
    <row r="615" spans="1:7" ht="15.6" x14ac:dyDescent="0.3">
      <c r="A615" s="107">
        <v>13089</v>
      </c>
      <c r="B615" s="53">
        <v>9.2899999999999991</v>
      </c>
      <c r="C615" s="53">
        <v>0.45</v>
      </c>
      <c r="D615" s="53">
        <f t="shared" si="3"/>
        <v>0.45</v>
      </c>
      <c r="E615" s="53">
        <v>722.79</v>
      </c>
      <c r="F615" s="53">
        <v>35</v>
      </c>
      <c r="G615" s="9"/>
    </row>
    <row r="616" spans="1:7" ht="15.6" x14ac:dyDescent="0.3">
      <c r="A616" s="107">
        <v>13119</v>
      </c>
      <c r="B616" s="53">
        <v>9.2899999999999991</v>
      </c>
      <c r="C616" s="53">
        <v>0.45</v>
      </c>
      <c r="D616" s="53">
        <f t="shared" si="3"/>
        <v>0.45</v>
      </c>
      <c r="E616" s="53">
        <v>722.79</v>
      </c>
      <c r="F616" s="53">
        <v>35</v>
      </c>
      <c r="G616" s="9"/>
    </row>
    <row r="617" spans="1:7" ht="15.6" x14ac:dyDescent="0.3">
      <c r="A617" s="107">
        <v>13150</v>
      </c>
      <c r="B617" s="53">
        <v>9.23</v>
      </c>
      <c r="C617" s="53">
        <v>0.45</v>
      </c>
      <c r="D617" s="53">
        <f t="shared" si="3"/>
        <v>0.45</v>
      </c>
      <c r="E617" s="53">
        <v>717.64</v>
      </c>
      <c r="F617" s="53">
        <v>35</v>
      </c>
      <c r="G617" s="9"/>
    </row>
    <row r="618" spans="1:7" ht="15.6" x14ac:dyDescent="0.3">
      <c r="A618" s="107">
        <v>13181</v>
      </c>
      <c r="B618" s="53">
        <v>9.23</v>
      </c>
      <c r="C618" s="53">
        <v>0.45</v>
      </c>
      <c r="D618" s="53">
        <f t="shared" si="3"/>
        <v>0.45</v>
      </c>
      <c r="E618" s="53">
        <v>717.64</v>
      </c>
      <c r="F618" s="53">
        <v>35</v>
      </c>
      <c r="G618" s="9"/>
    </row>
    <row r="619" spans="1:7" ht="15.6" x14ac:dyDescent="0.3">
      <c r="A619" s="107">
        <v>13210</v>
      </c>
      <c r="B619" s="53">
        <v>9.16</v>
      </c>
      <c r="C619" s="53">
        <v>0.45</v>
      </c>
      <c r="D619" s="53">
        <f t="shared" si="3"/>
        <v>0.45</v>
      </c>
      <c r="E619" s="53">
        <v>712.6</v>
      </c>
      <c r="F619" s="53">
        <v>35</v>
      </c>
      <c r="G619" s="9"/>
    </row>
    <row r="620" spans="1:7" ht="15.6" x14ac:dyDescent="0.3">
      <c r="A620" s="107">
        <v>13241</v>
      </c>
      <c r="B620" s="53">
        <v>9.1</v>
      </c>
      <c r="C620" s="53">
        <v>0.45</v>
      </c>
      <c r="D620" s="53">
        <f t="shared" si="3"/>
        <v>0.45</v>
      </c>
      <c r="E620" s="53">
        <v>707.6</v>
      </c>
      <c r="F620" s="53">
        <v>35</v>
      </c>
      <c r="G620" s="9"/>
    </row>
    <row r="621" spans="1:7" ht="15.6" x14ac:dyDescent="0.3">
      <c r="A621" s="107">
        <v>13271</v>
      </c>
      <c r="B621" s="53">
        <v>9.0299999999999994</v>
      </c>
      <c r="C621" s="53">
        <v>0.45</v>
      </c>
      <c r="D621" s="53">
        <f t="shared" si="3"/>
        <v>0.45</v>
      </c>
      <c r="E621" s="53">
        <v>702.7</v>
      </c>
      <c r="F621" s="53">
        <v>35</v>
      </c>
      <c r="G621" s="9"/>
    </row>
    <row r="622" spans="1:7" ht="15.6" x14ac:dyDescent="0.3">
      <c r="A622" s="107">
        <v>13302</v>
      </c>
      <c r="B622" s="53">
        <v>9.0299999999999994</v>
      </c>
      <c r="C622" s="53">
        <v>0.45</v>
      </c>
      <c r="D622" s="53">
        <f t="shared" si="3"/>
        <v>0.45</v>
      </c>
      <c r="E622" s="53">
        <v>702.7</v>
      </c>
      <c r="F622" s="53">
        <v>35</v>
      </c>
      <c r="G622" s="9"/>
    </row>
    <row r="623" spans="1:7" ht="15.6" x14ac:dyDescent="0.3">
      <c r="A623" s="107">
        <v>13332</v>
      </c>
      <c r="B623" s="53">
        <v>8.9700000000000006</v>
      </c>
      <c r="C623" s="53">
        <v>0.45</v>
      </c>
      <c r="D623" s="53">
        <f t="shared" si="3"/>
        <v>0.45</v>
      </c>
      <c r="E623" s="53">
        <v>697.87</v>
      </c>
      <c r="F623" s="53">
        <v>35</v>
      </c>
      <c r="G623" s="9"/>
    </row>
    <row r="624" spans="1:7" ht="15.6" x14ac:dyDescent="0.3">
      <c r="A624" s="107">
        <v>13363</v>
      </c>
      <c r="B624" s="53">
        <v>8.9700000000000006</v>
      </c>
      <c r="C624" s="53">
        <v>0.45</v>
      </c>
      <c r="D624" s="53">
        <f t="shared" si="3"/>
        <v>0.45</v>
      </c>
      <c r="E624" s="53">
        <v>697.87</v>
      </c>
      <c r="F624" s="53">
        <v>35</v>
      </c>
      <c r="G624" s="9"/>
    </row>
    <row r="625" spans="1:7" ht="15.6" x14ac:dyDescent="0.3">
      <c r="A625" s="107">
        <v>13394</v>
      </c>
      <c r="B625" s="53">
        <v>8.91</v>
      </c>
      <c r="C625" s="53">
        <v>0.45</v>
      </c>
      <c r="D625" s="53">
        <f t="shared" si="3"/>
        <v>0.45</v>
      </c>
      <c r="E625" s="53">
        <v>693.07</v>
      </c>
      <c r="F625" s="53">
        <v>35</v>
      </c>
      <c r="G625" s="9"/>
    </row>
    <row r="626" spans="1:7" ht="15.6" x14ac:dyDescent="0.3">
      <c r="A626" s="107">
        <v>13424</v>
      </c>
      <c r="B626" s="53">
        <v>8.91</v>
      </c>
      <c r="C626" s="53">
        <v>0.45</v>
      </c>
      <c r="D626" s="53">
        <f t="shared" si="3"/>
        <v>0.45</v>
      </c>
      <c r="E626" s="53">
        <v>693.07</v>
      </c>
      <c r="F626" s="53">
        <v>35</v>
      </c>
      <c r="G626" s="9"/>
    </row>
    <row r="627" spans="1:7" ht="15.6" x14ac:dyDescent="0.3">
      <c r="A627" s="107">
        <v>13455</v>
      </c>
      <c r="B627" s="53">
        <v>8.9700000000000006</v>
      </c>
      <c r="C627" s="53">
        <v>0.45</v>
      </c>
      <c r="D627" s="53">
        <f t="shared" si="3"/>
        <v>0.45</v>
      </c>
      <c r="E627" s="53">
        <v>697.87</v>
      </c>
      <c r="F627" s="53">
        <v>35</v>
      </c>
      <c r="G627" s="9"/>
    </row>
    <row r="628" spans="1:7" ht="15.6" x14ac:dyDescent="0.3">
      <c r="A628" s="107">
        <v>13485</v>
      </c>
      <c r="B628" s="53">
        <v>9.0299999999999994</v>
      </c>
      <c r="C628" s="53">
        <v>0.45</v>
      </c>
      <c r="D628" s="53">
        <f t="shared" si="3"/>
        <v>0.45</v>
      </c>
      <c r="E628" s="53">
        <v>702.7</v>
      </c>
      <c r="F628" s="53">
        <v>35</v>
      </c>
      <c r="G628" s="9"/>
    </row>
    <row r="629" spans="1:7" ht="15.6" x14ac:dyDescent="0.3">
      <c r="A629" s="107">
        <v>13516</v>
      </c>
      <c r="B629" s="53">
        <v>8.75</v>
      </c>
      <c r="C629" s="53">
        <v>0.43</v>
      </c>
      <c r="D629" s="53">
        <f t="shared" si="3"/>
        <v>0.43</v>
      </c>
      <c r="E629" s="53">
        <v>712.6</v>
      </c>
      <c r="F629" s="53">
        <v>35</v>
      </c>
      <c r="G629" s="9"/>
    </row>
    <row r="630" spans="1:7" ht="15.6" x14ac:dyDescent="0.3">
      <c r="A630" s="107">
        <v>13547</v>
      </c>
      <c r="B630" s="53">
        <v>8.82</v>
      </c>
      <c r="C630" s="53">
        <v>0.43</v>
      </c>
      <c r="D630" s="53">
        <f t="shared" si="3"/>
        <v>0.43</v>
      </c>
      <c r="E630" s="53">
        <v>717.64</v>
      </c>
      <c r="F630" s="53">
        <v>35</v>
      </c>
      <c r="G630" s="9"/>
    </row>
    <row r="631" spans="1:7" ht="15.6" x14ac:dyDescent="0.3">
      <c r="A631" s="107">
        <v>13575</v>
      </c>
      <c r="B631" s="53">
        <v>8.82</v>
      </c>
      <c r="C631" s="53">
        <v>0.43</v>
      </c>
      <c r="D631" s="53">
        <f t="shared" si="3"/>
        <v>0.43</v>
      </c>
      <c r="E631" s="53">
        <v>717.64</v>
      </c>
      <c r="F631" s="53">
        <v>35</v>
      </c>
      <c r="G631" s="9"/>
    </row>
    <row r="632" spans="1:7" ht="15.6" x14ac:dyDescent="0.3">
      <c r="A632" s="107">
        <v>13606</v>
      </c>
      <c r="B632" s="53">
        <v>8.75</v>
      </c>
      <c r="C632" s="53">
        <v>0.43</v>
      </c>
      <c r="D632" s="53">
        <f t="shared" si="3"/>
        <v>0.43</v>
      </c>
      <c r="E632" s="53">
        <v>712.6</v>
      </c>
      <c r="F632" s="53">
        <v>35</v>
      </c>
      <c r="G632" s="9"/>
    </row>
    <row r="633" spans="1:7" ht="15.6" x14ac:dyDescent="0.3">
      <c r="A633" s="107">
        <v>13636</v>
      </c>
      <c r="B633" s="53">
        <v>8.82</v>
      </c>
      <c r="C633" s="53">
        <v>0.43</v>
      </c>
      <c r="D633" s="53">
        <f t="shared" si="3"/>
        <v>0.43</v>
      </c>
      <c r="E633" s="53">
        <v>717.64</v>
      </c>
      <c r="F633" s="53">
        <v>35</v>
      </c>
      <c r="G633" s="9"/>
    </row>
    <row r="634" spans="1:7" ht="15.6" x14ac:dyDescent="0.3">
      <c r="A634" s="107">
        <v>13667</v>
      </c>
      <c r="B634" s="53">
        <v>8.82</v>
      </c>
      <c r="C634" s="53">
        <v>0.43</v>
      </c>
      <c r="D634" s="53">
        <f t="shared" si="3"/>
        <v>0.43</v>
      </c>
      <c r="E634" s="53">
        <v>717.64</v>
      </c>
      <c r="F634" s="53">
        <v>35</v>
      </c>
      <c r="G634" s="9"/>
    </row>
    <row r="635" spans="1:7" ht="15.6" x14ac:dyDescent="0.3">
      <c r="A635" s="107">
        <v>13697</v>
      </c>
      <c r="B635" s="53">
        <v>8.82</v>
      </c>
      <c r="C635" s="53">
        <v>0.43</v>
      </c>
      <c r="D635" s="53">
        <f t="shared" si="3"/>
        <v>0.43</v>
      </c>
      <c r="E635" s="53">
        <v>717.64</v>
      </c>
      <c r="F635" s="53">
        <v>35</v>
      </c>
      <c r="G635" s="9"/>
    </row>
    <row r="636" spans="1:7" ht="15.6" x14ac:dyDescent="0.3">
      <c r="A636" s="107">
        <v>13728</v>
      </c>
      <c r="B636" s="53">
        <v>8.82</v>
      </c>
      <c r="C636" s="53">
        <v>0.43</v>
      </c>
      <c r="D636" s="53">
        <f t="shared" si="3"/>
        <v>0.43</v>
      </c>
      <c r="E636" s="53">
        <v>717.64</v>
      </c>
      <c r="F636" s="53">
        <v>35</v>
      </c>
      <c r="G636" s="9"/>
    </row>
    <row r="637" spans="1:7" ht="15.6" x14ac:dyDescent="0.3">
      <c r="A637" s="107">
        <v>13759</v>
      </c>
      <c r="B637" s="53">
        <v>8.82</v>
      </c>
      <c r="C637" s="53">
        <v>0.43</v>
      </c>
      <c r="D637" s="53">
        <f t="shared" si="3"/>
        <v>0.43</v>
      </c>
      <c r="E637" s="53">
        <v>717.64</v>
      </c>
      <c r="F637" s="53">
        <v>35</v>
      </c>
      <c r="G637" s="9"/>
    </row>
    <row r="638" spans="1:7" ht="15.6" x14ac:dyDescent="0.3">
      <c r="A638" s="107">
        <v>13789</v>
      </c>
      <c r="B638" s="53">
        <v>8.8800000000000008</v>
      </c>
      <c r="C638" s="53">
        <v>0.43</v>
      </c>
      <c r="D638" s="53">
        <f t="shared" si="3"/>
        <v>0.43</v>
      </c>
      <c r="E638" s="53">
        <v>722.79</v>
      </c>
      <c r="F638" s="53">
        <v>35</v>
      </c>
      <c r="G638" s="9"/>
    </row>
    <row r="639" spans="1:7" ht="15.6" x14ac:dyDescent="0.3">
      <c r="A639" s="107">
        <v>13820</v>
      </c>
      <c r="B639" s="53">
        <v>8.8800000000000008</v>
      </c>
      <c r="C639" s="53">
        <v>0.43</v>
      </c>
      <c r="D639" s="53">
        <f t="shared" si="3"/>
        <v>0.43</v>
      </c>
      <c r="E639" s="53">
        <v>722.79</v>
      </c>
      <c r="F639" s="53">
        <v>35</v>
      </c>
      <c r="G639" s="9"/>
    </row>
    <row r="640" spans="1:7" ht="15.6" x14ac:dyDescent="0.3">
      <c r="A640" s="107">
        <v>13850</v>
      </c>
      <c r="B640" s="53">
        <v>8.8800000000000008</v>
      </c>
      <c r="C640" s="53">
        <v>0.43</v>
      </c>
      <c r="D640" s="53">
        <f t="shared" si="3"/>
        <v>0.43</v>
      </c>
      <c r="E640" s="53">
        <v>722.79</v>
      </c>
      <c r="F640" s="53">
        <v>35</v>
      </c>
      <c r="G640" s="9"/>
    </row>
    <row r="641" spans="1:7" ht="15.6" x14ac:dyDescent="0.3">
      <c r="A641" s="107">
        <v>13881</v>
      </c>
      <c r="B641" s="53">
        <v>8.0500000000000007</v>
      </c>
      <c r="C641" s="53">
        <v>0.39</v>
      </c>
      <c r="D641" s="53">
        <f t="shared" si="3"/>
        <v>0.39</v>
      </c>
      <c r="E641" s="53">
        <v>716.38</v>
      </c>
      <c r="F641" s="53">
        <v>34.69</v>
      </c>
      <c r="G641" s="9"/>
    </row>
    <row r="642" spans="1:7" ht="15.6" x14ac:dyDescent="0.3">
      <c r="A642" s="107">
        <v>13912</v>
      </c>
      <c r="B642" s="53">
        <v>8.11</v>
      </c>
      <c r="C642" s="53">
        <v>0.39</v>
      </c>
      <c r="D642" s="53">
        <f t="shared" si="3"/>
        <v>0.39</v>
      </c>
      <c r="E642" s="53">
        <v>721.52</v>
      </c>
      <c r="F642" s="53">
        <v>34.69</v>
      </c>
      <c r="G642" s="9"/>
    </row>
    <row r="643" spans="1:7" ht="15.6" x14ac:dyDescent="0.3">
      <c r="A643" s="107">
        <v>13940</v>
      </c>
      <c r="B643" s="53">
        <v>8.11</v>
      </c>
      <c r="C643" s="53">
        <v>0.39</v>
      </c>
      <c r="D643" s="53">
        <f t="shared" si="3"/>
        <v>0.39</v>
      </c>
      <c r="E643" s="53">
        <v>721.52</v>
      </c>
      <c r="F643" s="53">
        <v>34.69</v>
      </c>
      <c r="G643" s="9"/>
    </row>
    <row r="644" spans="1:7" ht="15.6" x14ac:dyDescent="0.3">
      <c r="A644" s="107">
        <v>13971</v>
      </c>
      <c r="B644" s="53">
        <v>8.17</v>
      </c>
      <c r="C644" s="53">
        <v>0.39</v>
      </c>
      <c r="D644" s="53">
        <f t="shared" si="3"/>
        <v>0.39</v>
      </c>
      <c r="E644" s="53">
        <v>726.76</v>
      </c>
      <c r="F644" s="53">
        <v>34.69</v>
      </c>
      <c r="G644" s="9"/>
    </row>
    <row r="645" spans="1:7" ht="15.6" x14ac:dyDescent="0.3">
      <c r="A645" s="107">
        <v>14001</v>
      </c>
      <c r="B645" s="53">
        <v>8.17</v>
      </c>
      <c r="C645" s="53">
        <v>0.39</v>
      </c>
      <c r="D645" s="53">
        <f t="shared" si="3"/>
        <v>0.39</v>
      </c>
      <c r="E645" s="53">
        <v>726.76</v>
      </c>
      <c r="F645" s="53">
        <v>34.69</v>
      </c>
      <c r="G645" s="9"/>
    </row>
    <row r="646" spans="1:7" ht="15.6" x14ac:dyDescent="0.3">
      <c r="A646" s="107">
        <v>14032</v>
      </c>
      <c r="B646" s="53">
        <v>8.17</v>
      </c>
      <c r="C646" s="53">
        <v>0.39</v>
      </c>
      <c r="D646" s="53">
        <f t="shared" si="3"/>
        <v>0.39</v>
      </c>
      <c r="E646" s="53">
        <v>726.76</v>
      </c>
      <c r="F646" s="53">
        <v>34.69</v>
      </c>
      <c r="G646" s="9"/>
    </row>
    <row r="647" spans="1:7" ht="15.6" x14ac:dyDescent="0.3">
      <c r="A647" s="107">
        <v>14062</v>
      </c>
      <c r="B647" s="53">
        <v>8.17</v>
      </c>
      <c r="C647" s="53">
        <v>0.39</v>
      </c>
      <c r="D647" s="53">
        <f t="shared" si="3"/>
        <v>0.39</v>
      </c>
      <c r="E647" s="53">
        <v>726.76</v>
      </c>
      <c r="F647" s="53">
        <v>34.69</v>
      </c>
      <c r="G647" s="9"/>
    </row>
    <row r="648" spans="1:7" ht="15.6" x14ac:dyDescent="0.3">
      <c r="A648" s="107">
        <v>14093</v>
      </c>
      <c r="B648" s="53">
        <v>8.17</v>
      </c>
      <c r="C648" s="53">
        <v>0.39</v>
      </c>
      <c r="D648" s="53">
        <f t="shared" si="3"/>
        <v>0.39</v>
      </c>
      <c r="E648" s="53">
        <v>726.76</v>
      </c>
      <c r="F648" s="53">
        <v>34.69</v>
      </c>
      <c r="G648" s="9"/>
    </row>
    <row r="649" spans="1:7" ht="15.6" x14ac:dyDescent="0.3">
      <c r="A649" s="107">
        <v>14124</v>
      </c>
      <c r="B649" s="53">
        <v>8</v>
      </c>
      <c r="C649" s="53">
        <v>0.39</v>
      </c>
      <c r="D649" s="53">
        <f t="shared" si="3"/>
        <v>0.39</v>
      </c>
      <c r="E649" s="53">
        <v>711.28</v>
      </c>
      <c r="F649" s="53">
        <v>34.69</v>
      </c>
      <c r="G649" s="9"/>
    </row>
    <row r="650" spans="1:7" ht="15.6" x14ac:dyDescent="0.3">
      <c r="A650" s="107">
        <v>14154</v>
      </c>
      <c r="B650" s="53">
        <v>8.0500000000000007</v>
      </c>
      <c r="C650" s="53">
        <v>0.39</v>
      </c>
      <c r="D650" s="53">
        <f t="shared" si="3"/>
        <v>0.39</v>
      </c>
      <c r="E650" s="53">
        <v>716.38</v>
      </c>
      <c r="F650" s="53">
        <v>34.69</v>
      </c>
      <c r="G650" s="9"/>
    </row>
    <row r="651" spans="1:7" ht="15.6" x14ac:dyDescent="0.3">
      <c r="A651" s="107">
        <v>14185</v>
      </c>
      <c r="B651" s="53">
        <v>8.0500000000000007</v>
      </c>
      <c r="C651" s="53">
        <v>0.39</v>
      </c>
      <c r="D651" s="53">
        <f t="shared" si="3"/>
        <v>0.39</v>
      </c>
      <c r="E651" s="53">
        <v>716.38</v>
      </c>
      <c r="F651" s="53">
        <v>34.69</v>
      </c>
      <c r="G651" s="9"/>
    </row>
    <row r="652" spans="1:7" ht="15.6" x14ac:dyDescent="0.3">
      <c r="A652" s="107">
        <v>14215</v>
      </c>
      <c r="B652" s="53">
        <v>8.0500000000000007</v>
      </c>
      <c r="C652" s="53">
        <v>0.39</v>
      </c>
      <c r="D652" s="53">
        <f t="shared" si="3"/>
        <v>0.39</v>
      </c>
      <c r="E652" s="53">
        <v>716.38</v>
      </c>
      <c r="F652" s="53">
        <v>34.69</v>
      </c>
      <c r="G652" s="9"/>
    </row>
    <row r="653" spans="1:7" ht="15.6" x14ac:dyDescent="0.3">
      <c r="A653" s="107">
        <v>14246</v>
      </c>
      <c r="B653" s="53">
        <v>7.28</v>
      </c>
      <c r="C653" s="53">
        <v>0.35</v>
      </c>
      <c r="D653" s="53">
        <f t="shared" si="3"/>
        <v>0.35</v>
      </c>
      <c r="E653" s="53">
        <v>708.41</v>
      </c>
      <c r="F653" s="53">
        <v>34.06</v>
      </c>
      <c r="G653" s="9"/>
    </row>
    <row r="654" spans="1:7" ht="15.6" x14ac:dyDescent="0.3">
      <c r="A654" s="107">
        <v>14277</v>
      </c>
      <c r="B654" s="53">
        <v>7.23</v>
      </c>
      <c r="C654" s="53">
        <v>0.35</v>
      </c>
      <c r="D654" s="53">
        <f t="shared" si="3"/>
        <v>0.35</v>
      </c>
      <c r="E654" s="53">
        <v>703.37</v>
      </c>
      <c r="F654" s="53">
        <v>34.06</v>
      </c>
      <c r="G654" s="9"/>
    </row>
    <row r="655" spans="1:7" ht="15.6" x14ac:dyDescent="0.3">
      <c r="A655" s="107">
        <v>14305</v>
      </c>
      <c r="B655" s="53">
        <v>7.23</v>
      </c>
      <c r="C655" s="53">
        <v>0.35</v>
      </c>
      <c r="D655" s="53">
        <f t="shared" si="3"/>
        <v>0.35</v>
      </c>
      <c r="E655" s="53">
        <v>703.37</v>
      </c>
      <c r="F655" s="53">
        <v>34.06</v>
      </c>
      <c r="G655" s="9"/>
    </row>
    <row r="656" spans="1:7" ht="15.6" x14ac:dyDescent="0.3">
      <c r="A656" s="107">
        <v>14336</v>
      </c>
      <c r="B656" s="53">
        <v>7.23</v>
      </c>
      <c r="C656" s="53">
        <v>0.35</v>
      </c>
      <c r="D656" s="53">
        <f t="shared" si="3"/>
        <v>0.35</v>
      </c>
      <c r="E656" s="53">
        <v>703.37</v>
      </c>
      <c r="F656" s="53">
        <v>34.06</v>
      </c>
      <c r="G656" s="9"/>
    </row>
    <row r="657" spans="1:7" ht="15.6" x14ac:dyDescent="0.3">
      <c r="A657" s="107">
        <v>14366</v>
      </c>
      <c r="B657" s="53">
        <v>7.23</v>
      </c>
      <c r="C657" s="53">
        <v>0.35</v>
      </c>
      <c r="D657" s="53">
        <f t="shared" si="3"/>
        <v>0.35</v>
      </c>
      <c r="E657" s="53">
        <v>703.37</v>
      </c>
      <c r="F657" s="53">
        <v>34.06</v>
      </c>
      <c r="G657" s="9"/>
    </row>
    <row r="658" spans="1:7" ht="15.6" x14ac:dyDescent="0.3">
      <c r="A658" s="107">
        <v>14397</v>
      </c>
      <c r="B658" s="53">
        <v>7.18</v>
      </c>
      <c r="C658" s="53">
        <v>0.35</v>
      </c>
      <c r="D658" s="53">
        <f t="shared" si="3"/>
        <v>0.35</v>
      </c>
      <c r="E658" s="53">
        <v>698.37</v>
      </c>
      <c r="F658" s="53">
        <v>34.06</v>
      </c>
      <c r="G658" s="9"/>
    </row>
    <row r="659" spans="1:7" ht="15.6" x14ac:dyDescent="0.3">
      <c r="A659" s="107">
        <v>14427</v>
      </c>
      <c r="B659" s="53">
        <v>7.23</v>
      </c>
      <c r="C659" s="53">
        <v>0.35</v>
      </c>
      <c r="D659" s="53">
        <f t="shared" si="3"/>
        <v>0.35</v>
      </c>
      <c r="E659" s="53">
        <v>703.37</v>
      </c>
      <c r="F659" s="53">
        <v>34.06</v>
      </c>
      <c r="G659" s="9"/>
    </row>
    <row r="660" spans="1:7" ht="15.6" x14ac:dyDescent="0.3">
      <c r="A660" s="107">
        <v>14458</v>
      </c>
      <c r="B660" s="53">
        <v>7.23</v>
      </c>
      <c r="C660" s="53">
        <v>0.35</v>
      </c>
      <c r="D660" s="53">
        <f t="shared" si="3"/>
        <v>0.35</v>
      </c>
      <c r="E660" s="53">
        <v>703.37</v>
      </c>
      <c r="F660" s="53">
        <v>34.06</v>
      </c>
      <c r="G660" s="9"/>
    </row>
    <row r="661" spans="1:7" ht="15.6" x14ac:dyDescent="0.3">
      <c r="A661" s="107">
        <v>14489</v>
      </c>
      <c r="B661" s="53">
        <v>7.23</v>
      </c>
      <c r="C661" s="53">
        <v>0.35</v>
      </c>
      <c r="D661" s="53">
        <f t="shared" si="3"/>
        <v>0.35</v>
      </c>
      <c r="E661" s="53">
        <v>703.37</v>
      </c>
      <c r="F661" s="53">
        <v>34.06</v>
      </c>
      <c r="G661" s="9"/>
    </row>
    <row r="662" spans="1:7" ht="15.6" x14ac:dyDescent="0.3">
      <c r="A662" s="107">
        <v>14519</v>
      </c>
      <c r="B662" s="53">
        <v>7.23</v>
      </c>
      <c r="C662" s="53">
        <v>0.35</v>
      </c>
      <c r="D662" s="53">
        <f t="shared" si="3"/>
        <v>0.35</v>
      </c>
      <c r="E662" s="53">
        <v>703.37</v>
      </c>
      <c r="F662" s="53">
        <v>34.06</v>
      </c>
      <c r="G662" s="9"/>
    </row>
    <row r="663" spans="1:7" ht="15.6" x14ac:dyDescent="0.3">
      <c r="A663" s="107">
        <v>14550</v>
      </c>
      <c r="B663" s="53">
        <v>7.23</v>
      </c>
      <c r="C663" s="53">
        <v>0.35</v>
      </c>
      <c r="D663" s="53">
        <f t="shared" si="3"/>
        <v>0.35</v>
      </c>
      <c r="E663" s="53">
        <v>703.37</v>
      </c>
      <c r="F663" s="53">
        <v>34.06</v>
      </c>
      <c r="G663" s="9"/>
    </row>
    <row r="664" spans="1:7" ht="15.6" x14ac:dyDescent="0.3">
      <c r="A664" s="107">
        <v>14580</v>
      </c>
      <c r="B664" s="53">
        <v>7.18</v>
      </c>
      <c r="C664" s="53">
        <v>0.35</v>
      </c>
      <c r="D664" s="53">
        <f t="shared" si="3"/>
        <v>0.35</v>
      </c>
      <c r="E664" s="53">
        <v>698.37</v>
      </c>
      <c r="F664" s="53">
        <v>34.06</v>
      </c>
      <c r="G664" s="9"/>
    </row>
    <row r="665" spans="1:7" ht="15.6" x14ac:dyDescent="0.3">
      <c r="A665" s="107">
        <v>14611</v>
      </c>
      <c r="B665" s="53">
        <v>7.18</v>
      </c>
      <c r="C665" s="53">
        <v>0.35</v>
      </c>
      <c r="D665" s="53">
        <f t="shared" si="3"/>
        <v>0.35</v>
      </c>
      <c r="E665" s="53">
        <v>698.37</v>
      </c>
      <c r="F665" s="53">
        <v>34.06</v>
      </c>
      <c r="G665" s="9"/>
    </row>
    <row r="666" spans="1:7" ht="15.6" x14ac:dyDescent="0.3">
      <c r="A666" s="107">
        <v>14642</v>
      </c>
      <c r="B666" s="53">
        <v>7.18</v>
      </c>
      <c r="C666" s="53">
        <v>0.35</v>
      </c>
      <c r="D666" s="53">
        <f t="shared" si="3"/>
        <v>0.35</v>
      </c>
      <c r="E666" s="53">
        <v>698.37</v>
      </c>
      <c r="F666" s="53">
        <v>34.06</v>
      </c>
      <c r="G666" s="9"/>
    </row>
    <row r="667" spans="1:7" ht="15.6" x14ac:dyDescent="0.3">
      <c r="A667" s="107">
        <v>14671</v>
      </c>
      <c r="B667" s="53">
        <v>7.13</v>
      </c>
      <c r="C667" s="53">
        <v>0.35</v>
      </c>
      <c r="D667" s="53">
        <f t="shared" si="3"/>
        <v>0.35</v>
      </c>
      <c r="E667" s="53">
        <v>693.46</v>
      </c>
      <c r="F667" s="53">
        <v>34.06</v>
      </c>
      <c r="G667" s="9"/>
    </row>
    <row r="668" spans="1:7" ht="15.6" x14ac:dyDescent="0.3">
      <c r="A668" s="107">
        <v>14702</v>
      </c>
      <c r="B668" s="53">
        <v>7.08</v>
      </c>
      <c r="C668" s="53">
        <v>0.35</v>
      </c>
      <c r="D668" s="53">
        <f t="shared" si="3"/>
        <v>0.35</v>
      </c>
      <c r="E668" s="53">
        <v>688.59</v>
      </c>
      <c r="F668" s="53">
        <v>34.06</v>
      </c>
      <c r="G668" s="9"/>
    </row>
    <row r="669" spans="1:7" ht="15.6" x14ac:dyDescent="0.3">
      <c r="A669" s="107">
        <v>14732</v>
      </c>
      <c r="B669" s="53">
        <v>7.03</v>
      </c>
      <c r="C669" s="53">
        <v>0.35</v>
      </c>
      <c r="D669" s="53">
        <f t="shared" ref="D669:D732" si="4">C669</f>
        <v>0.35</v>
      </c>
      <c r="E669" s="53">
        <v>683.82</v>
      </c>
      <c r="F669" s="53">
        <v>34.06</v>
      </c>
      <c r="G669" s="9"/>
    </row>
    <row r="670" spans="1:7" ht="15.6" x14ac:dyDescent="0.3">
      <c r="A670" s="107">
        <v>14763</v>
      </c>
      <c r="B670" s="53">
        <v>6.88</v>
      </c>
      <c r="C670" s="53">
        <v>0.35</v>
      </c>
      <c r="D670" s="53">
        <f t="shared" si="4"/>
        <v>0.35</v>
      </c>
      <c r="E670" s="53">
        <v>669.86</v>
      </c>
      <c r="F670" s="53">
        <v>34.06</v>
      </c>
      <c r="G670" s="9"/>
    </row>
    <row r="671" spans="1:7" ht="15.6" x14ac:dyDescent="0.3">
      <c r="A671" s="107">
        <v>14793</v>
      </c>
      <c r="B671" s="53">
        <v>6.88</v>
      </c>
      <c r="C671" s="53">
        <v>0.35</v>
      </c>
      <c r="D671" s="53">
        <f t="shared" si="4"/>
        <v>0.35</v>
      </c>
      <c r="E671" s="53">
        <v>669.86</v>
      </c>
      <c r="F671" s="53">
        <v>34.06</v>
      </c>
      <c r="G671" s="9"/>
    </row>
    <row r="672" spans="1:7" ht="15.6" x14ac:dyDescent="0.3">
      <c r="A672" s="107">
        <v>14824</v>
      </c>
      <c r="B672" s="53">
        <v>6.79</v>
      </c>
      <c r="C672" s="53">
        <v>0.35</v>
      </c>
      <c r="D672" s="53">
        <f t="shared" si="4"/>
        <v>0.35</v>
      </c>
      <c r="E672" s="53">
        <v>660.87</v>
      </c>
      <c r="F672" s="53">
        <v>34.06</v>
      </c>
      <c r="G672" s="9"/>
    </row>
    <row r="673" spans="1:7" ht="15.6" x14ac:dyDescent="0.3">
      <c r="A673" s="107">
        <v>14855</v>
      </c>
      <c r="B673" s="53">
        <v>6.7</v>
      </c>
      <c r="C673" s="53">
        <v>0.35</v>
      </c>
      <c r="D673" s="53">
        <f t="shared" si="4"/>
        <v>0.35</v>
      </c>
      <c r="E673" s="53">
        <v>652.11</v>
      </c>
      <c r="F673" s="53">
        <v>34.06</v>
      </c>
      <c r="G673" s="9"/>
    </row>
    <row r="674" spans="1:7" ht="15.6" x14ac:dyDescent="0.3">
      <c r="A674" s="107">
        <v>14885</v>
      </c>
      <c r="B674" s="53">
        <v>6.61</v>
      </c>
      <c r="C674" s="53">
        <v>0.35</v>
      </c>
      <c r="D674" s="53">
        <f t="shared" si="4"/>
        <v>0.35</v>
      </c>
      <c r="E674" s="53">
        <v>643.6</v>
      </c>
      <c r="F674" s="53">
        <v>34.06</v>
      </c>
      <c r="G674" s="9"/>
    </row>
    <row r="675" spans="1:7" ht="15.6" x14ac:dyDescent="0.3">
      <c r="A675" s="107">
        <v>14916</v>
      </c>
      <c r="B675" s="53">
        <v>6.57</v>
      </c>
      <c r="C675" s="53">
        <v>0.35</v>
      </c>
      <c r="D675" s="53">
        <f t="shared" si="4"/>
        <v>0.35</v>
      </c>
      <c r="E675" s="53">
        <v>639.41</v>
      </c>
      <c r="F675" s="53">
        <v>34.06</v>
      </c>
      <c r="G675" s="9"/>
    </row>
    <row r="676" spans="1:7" ht="15.6" x14ac:dyDescent="0.3">
      <c r="A676" s="107">
        <v>14946</v>
      </c>
      <c r="B676" s="53">
        <v>6.53</v>
      </c>
      <c r="C676" s="53">
        <v>0.35</v>
      </c>
      <c r="D676" s="53">
        <f t="shared" si="4"/>
        <v>0.35</v>
      </c>
      <c r="E676" s="53">
        <v>635.29</v>
      </c>
      <c r="F676" s="53">
        <v>34.06</v>
      </c>
      <c r="G676" s="9"/>
    </row>
    <row r="677" spans="1:7" ht="15.6" x14ac:dyDescent="0.3">
      <c r="A677" s="107">
        <v>14977</v>
      </c>
      <c r="B677" s="53">
        <v>7</v>
      </c>
      <c r="C677" s="53">
        <v>0.38</v>
      </c>
      <c r="D677" s="53">
        <f t="shared" si="4"/>
        <v>0.38</v>
      </c>
      <c r="E677" s="53">
        <v>627.21</v>
      </c>
      <c r="F677" s="53">
        <v>34.06</v>
      </c>
      <c r="G677" s="9"/>
    </row>
    <row r="678" spans="1:7" ht="15.6" x14ac:dyDescent="0.3">
      <c r="A678" s="107">
        <v>15008</v>
      </c>
      <c r="B678" s="53">
        <v>6.95</v>
      </c>
      <c r="C678" s="53">
        <v>0.38</v>
      </c>
      <c r="D678" s="53">
        <f t="shared" si="4"/>
        <v>0.38</v>
      </c>
      <c r="E678" s="53">
        <v>623.23</v>
      </c>
      <c r="F678" s="53">
        <v>34.06</v>
      </c>
      <c r="G678" s="9"/>
    </row>
    <row r="679" spans="1:7" ht="15.6" x14ac:dyDescent="0.3">
      <c r="A679" s="107">
        <v>15036</v>
      </c>
      <c r="B679" s="53">
        <v>6.87</v>
      </c>
      <c r="C679" s="53">
        <v>0.38</v>
      </c>
      <c r="D679" s="53">
        <f t="shared" si="4"/>
        <v>0.38</v>
      </c>
      <c r="E679" s="53">
        <v>615.42999999999995</v>
      </c>
      <c r="F679" s="53">
        <v>34.06</v>
      </c>
      <c r="G679" s="9"/>
    </row>
    <row r="680" spans="1:7" ht="15.6" x14ac:dyDescent="0.3">
      <c r="A680" s="107">
        <v>15067</v>
      </c>
      <c r="B680" s="53">
        <v>6.82</v>
      </c>
      <c r="C680" s="53">
        <v>0.38</v>
      </c>
      <c r="D680" s="53">
        <f t="shared" si="4"/>
        <v>0.38</v>
      </c>
      <c r="E680" s="53">
        <v>611.62</v>
      </c>
      <c r="F680" s="53">
        <v>34.06</v>
      </c>
      <c r="G680" s="9"/>
    </row>
    <row r="681" spans="1:7" ht="15.6" x14ac:dyDescent="0.3">
      <c r="A681" s="107">
        <v>15097</v>
      </c>
      <c r="B681" s="53">
        <v>6.74</v>
      </c>
      <c r="C681" s="53">
        <v>0.38</v>
      </c>
      <c r="D681" s="53">
        <f t="shared" si="4"/>
        <v>0.38</v>
      </c>
      <c r="E681" s="53">
        <v>604.12</v>
      </c>
      <c r="F681" s="53">
        <v>34.06</v>
      </c>
      <c r="G681" s="9"/>
    </row>
    <row r="682" spans="1:7" ht="15.6" x14ac:dyDescent="0.3">
      <c r="A682" s="107">
        <v>15128</v>
      </c>
      <c r="B682" s="53">
        <v>6.74</v>
      </c>
      <c r="C682" s="53">
        <v>0.38</v>
      </c>
      <c r="D682" s="53">
        <f t="shared" si="4"/>
        <v>0.38</v>
      </c>
      <c r="E682" s="53">
        <v>604.12</v>
      </c>
      <c r="F682" s="53">
        <v>34.06</v>
      </c>
      <c r="G682" s="9"/>
    </row>
    <row r="683" spans="1:7" ht="15.6" x14ac:dyDescent="0.3">
      <c r="A683" s="107">
        <v>15158</v>
      </c>
      <c r="B683" s="53">
        <v>6.7</v>
      </c>
      <c r="C683" s="53">
        <v>0.38</v>
      </c>
      <c r="D683" s="53">
        <f t="shared" si="4"/>
        <v>0.38</v>
      </c>
      <c r="E683" s="53">
        <v>600.44000000000005</v>
      </c>
      <c r="F683" s="53">
        <v>34.06</v>
      </c>
      <c r="G683" s="9"/>
    </row>
    <row r="684" spans="1:7" ht="15.6" x14ac:dyDescent="0.3">
      <c r="A684" s="107">
        <v>15189</v>
      </c>
      <c r="B684" s="53">
        <v>6.66</v>
      </c>
      <c r="C684" s="53">
        <v>0.38</v>
      </c>
      <c r="D684" s="53">
        <f t="shared" si="4"/>
        <v>0.38</v>
      </c>
      <c r="E684" s="53">
        <v>596.79999999999995</v>
      </c>
      <c r="F684" s="53">
        <v>34.06</v>
      </c>
      <c r="G684" s="9"/>
    </row>
    <row r="685" spans="1:7" ht="15.6" x14ac:dyDescent="0.3">
      <c r="A685" s="107">
        <v>15220</v>
      </c>
      <c r="B685" s="53">
        <v>6.66</v>
      </c>
      <c r="C685" s="53">
        <v>0.38</v>
      </c>
      <c r="D685" s="53">
        <f t="shared" si="4"/>
        <v>0.38</v>
      </c>
      <c r="E685" s="53">
        <v>596.79999999999995</v>
      </c>
      <c r="F685" s="53">
        <v>34.06</v>
      </c>
      <c r="G685" s="9"/>
    </row>
    <row r="686" spans="1:7" ht="15.6" x14ac:dyDescent="0.3">
      <c r="A686" s="107">
        <v>15250</v>
      </c>
      <c r="B686" s="53">
        <v>6.58</v>
      </c>
      <c r="C686" s="53">
        <v>0.38</v>
      </c>
      <c r="D686" s="53">
        <f t="shared" si="4"/>
        <v>0.38</v>
      </c>
      <c r="E686" s="53">
        <v>589.65</v>
      </c>
      <c r="F686" s="53">
        <v>34.06</v>
      </c>
      <c r="G686" s="9"/>
    </row>
    <row r="687" spans="1:7" ht="15.6" x14ac:dyDescent="0.3">
      <c r="A687" s="107">
        <v>15281</v>
      </c>
      <c r="B687" s="53">
        <v>6.54</v>
      </c>
      <c r="C687" s="53">
        <v>0.38</v>
      </c>
      <c r="D687" s="53">
        <f t="shared" si="4"/>
        <v>0.38</v>
      </c>
      <c r="E687" s="53">
        <v>586.14</v>
      </c>
      <c r="F687" s="53">
        <v>34.06</v>
      </c>
      <c r="G687" s="9"/>
    </row>
    <row r="688" spans="1:7" ht="15.6" x14ac:dyDescent="0.3">
      <c r="A688" s="107">
        <v>15311</v>
      </c>
      <c r="B688" s="53">
        <v>6.5</v>
      </c>
      <c r="C688" s="53">
        <v>0.38</v>
      </c>
      <c r="D688" s="53">
        <f t="shared" si="4"/>
        <v>0.38</v>
      </c>
      <c r="E688" s="53">
        <v>582.66</v>
      </c>
      <c r="F688" s="53">
        <v>34.06</v>
      </c>
      <c r="G688" s="9"/>
    </row>
    <row r="689" spans="1:7" ht="15.6" x14ac:dyDescent="0.3">
      <c r="A689" s="107">
        <v>15342</v>
      </c>
      <c r="B689" s="53">
        <v>7.7</v>
      </c>
      <c r="C689" s="53">
        <v>0.45</v>
      </c>
      <c r="D689" s="53">
        <f t="shared" si="4"/>
        <v>0.45</v>
      </c>
      <c r="E689" s="53">
        <v>582.66</v>
      </c>
      <c r="F689" s="53">
        <v>34.06</v>
      </c>
      <c r="G689" s="9"/>
    </row>
    <row r="690" spans="1:7" ht="15.6" x14ac:dyDescent="0.3">
      <c r="A690" s="107">
        <v>15373</v>
      </c>
      <c r="B690" s="53">
        <v>7.7</v>
      </c>
      <c r="C690" s="53">
        <v>0.45</v>
      </c>
      <c r="D690" s="53">
        <f t="shared" si="4"/>
        <v>0.45</v>
      </c>
      <c r="E690" s="53">
        <v>582.66</v>
      </c>
      <c r="F690" s="53">
        <v>34.06</v>
      </c>
      <c r="G690" s="9"/>
    </row>
    <row r="691" spans="1:7" ht="15.6" x14ac:dyDescent="0.3">
      <c r="A691" s="107">
        <v>15401</v>
      </c>
      <c r="B691" s="53">
        <v>7.56</v>
      </c>
      <c r="C691" s="53">
        <v>0.45</v>
      </c>
      <c r="D691" s="53">
        <f t="shared" si="4"/>
        <v>0.45</v>
      </c>
      <c r="E691" s="53">
        <v>572.51</v>
      </c>
      <c r="F691" s="53">
        <v>34.06</v>
      </c>
      <c r="G691" s="9"/>
    </row>
    <row r="692" spans="1:7" ht="15.6" x14ac:dyDescent="0.3">
      <c r="A692" s="107">
        <v>15432</v>
      </c>
      <c r="B692" s="53">
        <v>7.48</v>
      </c>
      <c r="C692" s="53">
        <v>0.45</v>
      </c>
      <c r="D692" s="53">
        <f t="shared" si="4"/>
        <v>0.45</v>
      </c>
      <c r="E692" s="53">
        <v>565.91</v>
      </c>
      <c r="F692" s="53">
        <v>34.06</v>
      </c>
      <c r="G692" s="9"/>
    </row>
    <row r="693" spans="1:7" ht="15.6" x14ac:dyDescent="0.3">
      <c r="A693" s="107">
        <v>15462</v>
      </c>
      <c r="B693" s="53">
        <v>7.43</v>
      </c>
      <c r="C693" s="53">
        <v>0.45</v>
      </c>
      <c r="D693" s="53">
        <f t="shared" si="4"/>
        <v>0.45</v>
      </c>
      <c r="E693" s="53">
        <v>562.71</v>
      </c>
      <c r="F693" s="53">
        <v>34.06</v>
      </c>
      <c r="G693" s="9"/>
    </row>
    <row r="694" spans="1:7" ht="15.6" x14ac:dyDescent="0.3">
      <c r="A694" s="107">
        <v>15493</v>
      </c>
      <c r="B694" s="53">
        <v>7.43</v>
      </c>
      <c r="C694" s="53">
        <v>0.45</v>
      </c>
      <c r="D694" s="53">
        <f t="shared" si="4"/>
        <v>0.45</v>
      </c>
      <c r="E694" s="53">
        <v>562.71</v>
      </c>
      <c r="F694" s="53">
        <v>34.06</v>
      </c>
      <c r="G694" s="9"/>
    </row>
    <row r="695" spans="1:7" ht="15.6" x14ac:dyDescent="0.3">
      <c r="A695" s="107">
        <v>15523</v>
      </c>
      <c r="B695" s="53">
        <v>7.48</v>
      </c>
      <c r="C695" s="53">
        <v>0.45</v>
      </c>
      <c r="D695" s="53">
        <f t="shared" si="4"/>
        <v>0.45</v>
      </c>
      <c r="E695" s="53">
        <v>565.91</v>
      </c>
      <c r="F695" s="53">
        <v>34.06</v>
      </c>
      <c r="G695" s="9"/>
    </row>
    <row r="696" spans="1:7" ht="15.6" x14ac:dyDescent="0.3">
      <c r="A696" s="107">
        <v>15554</v>
      </c>
      <c r="B696" s="53">
        <v>7.52</v>
      </c>
      <c r="C696" s="53">
        <v>0.45</v>
      </c>
      <c r="D696" s="53">
        <f t="shared" si="4"/>
        <v>0.45</v>
      </c>
      <c r="E696" s="53">
        <v>569.21</v>
      </c>
      <c r="F696" s="53">
        <v>34.06</v>
      </c>
      <c r="G696" s="9"/>
    </row>
    <row r="697" spans="1:7" ht="15.6" x14ac:dyDescent="0.3">
      <c r="A697" s="107">
        <v>15585</v>
      </c>
      <c r="B697" s="53">
        <v>7.48</v>
      </c>
      <c r="C697" s="53">
        <v>0.45</v>
      </c>
      <c r="D697" s="53">
        <f t="shared" si="4"/>
        <v>0.45</v>
      </c>
      <c r="E697" s="53">
        <v>565.91</v>
      </c>
      <c r="F697" s="53">
        <v>34.06</v>
      </c>
      <c r="G697" s="9"/>
    </row>
    <row r="698" spans="1:7" ht="15.6" x14ac:dyDescent="0.3">
      <c r="A698" s="107">
        <v>15615</v>
      </c>
      <c r="B698" s="53">
        <v>7.48</v>
      </c>
      <c r="C698" s="53">
        <v>0.45</v>
      </c>
      <c r="D698" s="53">
        <f t="shared" si="4"/>
        <v>0.45</v>
      </c>
      <c r="E698" s="53">
        <v>565.91</v>
      </c>
      <c r="F698" s="53">
        <v>34.06</v>
      </c>
      <c r="G698" s="9"/>
    </row>
    <row r="699" spans="1:7" ht="15.6" x14ac:dyDescent="0.3">
      <c r="A699" s="107">
        <v>15646</v>
      </c>
      <c r="B699" s="53">
        <v>7.48</v>
      </c>
      <c r="C699" s="53">
        <v>0.45</v>
      </c>
      <c r="D699" s="53">
        <f t="shared" si="4"/>
        <v>0.45</v>
      </c>
      <c r="E699" s="53">
        <v>565.91</v>
      </c>
      <c r="F699" s="53">
        <v>34.06</v>
      </c>
      <c r="G699" s="9"/>
    </row>
    <row r="700" spans="1:7" ht="15.6" x14ac:dyDescent="0.3">
      <c r="A700" s="107">
        <v>15676</v>
      </c>
      <c r="B700" s="53">
        <v>7.48</v>
      </c>
      <c r="C700" s="53">
        <v>0.45</v>
      </c>
      <c r="D700" s="53">
        <f t="shared" si="4"/>
        <v>0.45</v>
      </c>
      <c r="E700" s="53">
        <v>565.91</v>
      </c>
      <c r="F700" s="53">
        <v>34.06</v>
      </c>
      <c r="G700" s="9"/>
    </row>
    <row r="701" spans="1:7" ht="15.6" x14ac:dyDescent="0.3">
      <c r="A701" s="107">
        <v>15707</v>
      </c>
      <c r="B701" s="53">
        <v>7.48</v>
      </c>
      <c r="C701" s="53">
        <v>0.45</v>
      </c>
      <c r="D701" s="53">
        <f t="shared" si="4"/>
        <v>0.45</v>
      </c>
      <c r="E701" s="53">
        <v>565.91</v>
      </c>
      <c r="F701" s="53">
        <v>34.06</v>
      </c>
      <c r="G701" s="9"/>
    </row>
    <row r="702" spans="1:7" ht="15.6" x14ac:dyDescent="0.3">
      <c r="A702" s="107">
        <v>15738</v>
      </c>
      <c r="B702" s="53">
        <v>7.48</v>
      </c>
      <c r="C702" s="53">
        <v>0.45</v>
      </c>
      <c r="D702" s="53">
        <f t="shared" si="4"/>
        <v>0.45</v>
      </c>
      <c r="E702" s="53">
        <v>565.91</v>
      </c>
      <c r="F702" s="53">
        <v>34.06</v>
      </c>
      <c r="G702" s="9"/>
    </row>
    <row r="703" spans="1:7" ht="15.6" x14ac:dyDescent="0.3">
      <c r="A703" s="107">
        <v>15766</v>
      </c>
      <c r="B703" s="53">
        <v>7.48</v>
      </c>
      <c r="C703" s="53">
        <v>0.45</v>
      </c>
      <c r="D703" s="53">
        <f t="shared" si="4"/>
        <v>0.45</v>
      </c>
      <c r="E703" s="53">
        <v>565.91</v>
      </c>
      <c r="F703" s="53">
        <v>34.06</v>
      </c>
      <c r="G703" s="9"/>
    </row>
    <row r="704" spans="1:7" ht="15.6" x14ac:dyDescent="0.3">
      <c r="A704" s="107">
        <v>15797</v>
      </c>
      <c r="B704" s="53">
        <v>7.43</v>
      </c>
      <c r="C704" s="53">
        <v>0.45</v>
      </c>
      <c r="D704" s="53">
        <f t="shared" si="4"/>
        <v>0.45</v>
      </c>
      <c r="E704" s="53">
        <v>562.71</v>
      </c>
      <c r="F704" s="53">
        <v>34.06</v>
      </c>
      <c r="G704" s="9"/>
    </row>
    <row r="705" spans="1:7" ht="15.6" x14ac:dyDescent="0.3">
      <c r="A705" s="107">
        <v>15827</v>
      </c>
      <c r="B705" s="53">
        <v>7.43</v>
      </c>
      <c r="C705" s="53">
        <v>0.45</v>
      </c>
      <c r="D705" s="53">
        <f t="shared" si="4"/>
        <v>0.45</v>
      </c>
      <c r="E705" s="53">
        <v>562.71</v>
      </c>
      <c r="F705" s="53">
        <v>34.06</v>
      </c>
      <c r="G705" s="9"/>
    </row>
    <row r="706" spans="1:7" ht="15.6" x14ac:dyDescent="0.3">
      <c r="A706" s="107">
        <v>15858</v>
      </c>
      <c r="B706" s="53">
        <v>7.39</v>
      </c>
      <c r="C706" s="53">
        <v>0.45</v>
      </c>
      <c r="D706" s="53">
        <f t="shared" si="4"/>
        <v>0.45</v>
      </c>
      <c r="E706" s="53">
        <v>559.5</v>
      </c>
      <c r="F706" s="53">
        <v>34.06</v>
      </c>
      <c r="G706" s="9"/>
    </row>
    <row r="707" spans="1:7" ht="15.6" x14ac:dyDescent="0.3">
      <c r="A707" s="107">
        <v>15888</v>
      </c>
      <c r="B707" s="53">
        <v>7.35</v>
      </c>
      <c r="C707" s="53">
        <v>0.45</v>
      </c>
      <c r="D707" s="53">
        <f t="shared" si="4"/>
        <v>0.45</v>
      </c>
      <c r="E707" s="53">
        <v>556.34</v>
      </c>
      <c r="F707" s="53">
        <v>34.06</v>
      </c>
      <c r="G707" s="9"/>
    </row>
    <row r="708" spans="1:7" ht="15.6" x14ac:dyDescent="0.3">
      <c r="A708" s="107">
        <v>15919</v>
      </c>
      <c r="B708" s="53">
        <v>7.35</v>
      </c>
      <c r="C708" s="53">
        <v>0.45</v>
      </c>
      <c r="D708" s="53">
        <f t="shared" si="4"/>
        <v>0.45</v>
      </c>
      <c r="E708" s="53">
        <v>556.34</v>
      </c>
      <c r="F708" s="53">
        <v>34.06</v>
      </c>
      <c r="G708" s="9"/>
    </row>
    <row r="709" spans="1:7" ht="15.6" x14ac:dyDescent="0.3">
      <c r="A709" s="107">
        <v>15950</v>
      </c>
      <c r="B709" s="53">
        <v>7.35</v>
      </c>
      <c r="C709" s="53">
        <v>0.45</v>
      </c>
      <c r="D709" s="53">
        <f t="shared" si="4"/>
        <v>0.45</v>
      </c>
      <c r="E709" s="53">
        <v>556.34</v>
      </c>
      <c r="F709" s="53">
        <v>34.06</v>
      </c>
      <c r="G709" s="9"/>
    </row>
    <row r="710" spans="1:7" ht="15.6" x14ac:dyDescent="0.3">
      <c r="A710" s="107">
        <v>15980</v>
      </c>
      <c r="B710" s="53">
        <v>7.35</v>
      </c>
      <c r="C710" s="53">
        <v>0.45</v>
      </c>
      <c r="D710" s="53">
        <f t="shared" si="4"/>
        <v>0.45</v>
      </c>
      <c r="E710" s="53">
        <v>556.34</v>
      </c>
      <c r="F710" s="53">
        <v>34.06</v>
      </c>
      <c r="G710" s="9"/>
    </row>
    <row r="711" spans="1:7" ht="15.6" x14ac:dyDescent="0.3">
      <c r="A711" s="107">
        <v>16011</v>
      </c>
      <c r="B711" s="53">
        <v>7.35</v>
      </c>
      <c r="C711" s="53">
        <v>0.45</v>
      </c>
      <c r="D711" s="53">
        <f t="shared" si="4"/>
        <v>0.45</v>
      </c>
      <c r="E711" s="53">
        <v>556.34</v>
      </c>
      <c r="F711" s="53">
        <v>34.06</v>
      </c>
      <c r="G711" s="9"/>
    </row>
    <row r="712" spans="1:7" ht="15.6" x14ac:dyDescent="0.3">
      <c r="A712" s="107">
        <v>16041</v>
      </c>
      <c r="B712" s="53">
        <v>7.31</v>
      </c>
      <c r="C712" s="53">
        <v>0.45</v>
      </c>
      <c r="D712" s="53">
        <f t="shared" si="4"/>
        <v>0.45</v>
      </c>
      <c r="E712" s="53">
        <v>553.20000000000005</v>
      </c>
      <c r="F712" s="53">
        <v>34.06</v>
      </c>
      <c r="G712" s="9"/>
    </row>
    <row r="713" spans="1:7" ht="15.6" x14ac:dyDescent="0.3">
      <c r="A713" s="107">
        <v>16072</v>
      </c>
      <c r="B713" s="53">
        <v>8.4499999999999993</v>
      </c>
      <c r="C713" s="53">
        <v>0.52</v>
      </c>
      <c r="D713" s="53">
        <f t="shared" si="4"/>
        <v>0.52</v>
      </c>
      <c r="E713" s="53">
        <v>568.47</v>
      </c>
      <c r="F713" s="53">
        <v>35</v>
      </c>
      <c r="G713" s="9"/>
    </row>
    <row r="714" spans="1:7" ht="15.6" x14ac:dyDescent="0.3">
      <c r="A714" s="107">
        <v>16103</v>
      </c>
      <c r="B714" s="53">
        <v>8.4499999999999993</v>
      </c>
      <c r="C714" s="53">
        <v>0.52</v>
      </c>
      <c r="D714" s="53">
        <f t="shared" si="4"/>
        <v>0.52</v>
      </c>
      <c r="E714" s="53">
        <v>568.47</v>
      </c>
      <c r="F714" s="53">
        <v>35</v>
      </c>
      <c r="G714" s="9"/>
    </row>
    <row r="715" spans="1:7" ht="15.6" x14ac:dyDescent="0.3">
      <c r="A715" s="107">
        <v>16132</v>
      </c>
      <c r="B715" s="53">
        <v>8.4499999999999993</v>
      </c>
      <c r="C715" s="53">
        <v>0.52</v>
      </c>
      <c r="D715" s="53">
        <f t="shared" si="4"/>
        <v>0.52</v>
      </c>
      <c r="E715" s="53">
        <v>568.47</v>
      </c>
      <c r="F715" s="53">
        <v>35</v>
      </c>
      <c r="G715" s="9"/>
    </row>
    <row r="716" spans="1:7" ht="15.6" x14ac:dyDescent="0.3">
      <c r="A716" s="107">
        <v>16163</v>
      </c>
      <c r="B716" s="53">
        <v>8.4499999999999993</v>
      </c>
      <c r="C716" s="53">
        <v>0.52</v>
      </c>
      <c r="D716" s="53">
        <f t="shared" si="4"/>
        <v>0.52</v>
      </c>
      <c r="E716" s="53">
        <v>568.47</v>
      </c>
      <c r="F716" s="53">
        <v>35</v>
      </c>
      <c r="G716" s="9"/>
    </row>
    <row r="717" spans="1:7" ht="15.6" x14ac:dyDescent="0.3">
      <c r="A717" s="107">
        <v>16193</v>
      </c>
      <c r="B717" s="53">
        <v>8.4</v>
      </c>
      <c r="C717" s="53">
        <v>0.52</v>
      </c>
      <c r="D717" s="53">
        <f t="shared" si="4"/>
        <v>0.52</v>
      </c>
      <c r="E717" s="53">
        <v>565.29</v>
      </c>
      <c r="F717" s="53">
        <v>35</v>
      </c>
      <c r="G717" s="9"/>
    </row>
    <row r="718" spans="1:7" ht="15.6" x14ac:dyDescent="0.3">
      <c r="A718" s="107">
        <v>16224</v>
      </c>
      <c r="B718" s="53">
        <v>8.31</v>
      </c>
      <c r="C718" s="53">
        <v>0.52</v>
      </c>
      <c r="D718" s="53">
        <f t="shared" si="4"/>
        <v>0.52</v>
      </c>
      <c r="E718" s="53">
        <v>559.05999999999995</v>
      </c>
      <c r="F718" s="53">
        <v>35</v>
      </c>
      <c r="G718" s="9"/>
    </row>
    <row r="719" spans="1:7" ht="15.6" x14ac:dyDescent="0.3">
      <c r="A719" s="107">
        <v>16254</v>
      </c>
      <c r="B719" s="53">
        <v>8.31</v>
      </c>
      <c r="C719" s="53">
        <v>0.52</v>
      </c>
      <c r="D719" s="53">
        <f t="shared" si="4"/>
        <v>0.52</v>
      </c>
      <c r="E719" s="53">
        <v>559.05999999999995</v>
      </c>
      <c r="F719" s="53">
        <v>35</v>
      </c>
      <c r="G719" s="9"/>
    </row>
    <row r="720" spans="1:7" ht="15.6" x14ac:dyDescent="0.3">
      <c r="A720" s="107">
        <v>16285</v>
      </c>
      <c r="B720" s="53">
        <v>8.31</v>
      </c>
      <c r="C720" s="53">
        <v>0.52</v>
      </c>
      <c r="D720" s="53">
        <f t="shared" si="4"/>
        <v>0.52</v>
      </c>
      <c r="E720" s="53">
        <v>559.05999999999995</v>
      </c>
      <c r="F720" s="53">
        <v>35</v>
      </c>
      <c r="G720" s="9"/>
    </row>
    <row r="721" spans="1:7" ht="15.6" x14ac:dyDescent="0.3">
      <c r="A721" s="107">
        <v>16316</v>
      </c>
      <c r="B721" s="53">
        <v>8.31</v>
      </c>
      <c r="C721" s="53">
        <v>0.52</v>
      </c>
      <c r="D721" s="53">
        <f t="shared" si="4"/>
        <v>0.52</v>
      </c>
      <c r="E721" s="53">
        <v>559.05999999999995</v>
      </c>
      <c r="F721" s="53">
        <v>35</v>
      </c>
      <c r="G721" s="9"/>
    </row>
    <row r="722" spans="1:7" ht="15.6" x14ac:dyDescent="0.3">
      <c r="A722" s="107">
        <v>16346</v>
      </c>
      <c r="B722" s="53">
        <v>8.31</v>
      </c>
      <c r="C722" s="53">
        <v>0.52</v>
      </c>
      <c r="D722" s="53">
        <f t="shared" si="4"/>
        <v>0.52</v>
      </c>
      <c r="E722" s="53">
        <v>559.05999999999995</v>
      </c>
      <c r="F722" s="53">
        <v>35</v>
      </c>
      <c r="G722" s="9"/>
    </row>
    <row r="723" spans="1:7" ht="15.6" x14ac:dyDescent="0.3">
      <c r="A723" s="107">
        <v>16377</v>
      </c>
      <c r="B723" s="53">
        <v>8.31</v>
      </c>
      <c r="C723" s="53">
        <v>0.52</v>
      </c>
      <c r="D723" s="53">
        <f t="shared" si="4"/>
        <v>0.52</v>
      </c>
      <c r="E723" s="53">
        <v>559.05999999999995</v>
      </c>
      <c r="F723" s="53">
        <v>35</v>
      </c>
      <c r="G723" s="9"/>
    </row>
    <row r="724" spans="1:7" ht="15.6" x14ac:dyDescent="0.3">
      <c r="A724" s="107">
        <v>16407</v>
      </c>
      <c r="B724" s="53">
        <v>8.26</v>
      </c>
      <c r="C724" s="53">
        <v>0.52</v>
      </c>
      <c r="D724" s="53">
        <f t="shared" si="4"/>
        <v>0.52</v>
      </c>
      <c r="E724" s="53">
        <v>555.98</v>
      </c>
      <c r="F724" s="53">
        <v>35</v>
      </c>
      <c r="G724" s="9"/>
    </row>
    <row r="725" spans="1:7" ht="15.6" x14ac:dyDescent="0.3">
      <c r="A725" s="107">
        <v>16438</v>
      </c>
      <c r="B725" s="53">
        <v>12.71</v>
      </c>
      <c r="C725" s="53">
        <v>0.8</v>
      </c>
      <c r="D725" s="53">
        <f t="shared" si="4"/>
        <v>0.8</v>
      </c>
      <c r="E725" s="53">
        <v>555.98</v>
      </c>
      <c r="F725" s="53">
        <v>35</v>
      </c>
      <c r="G725" s="9"/>
    </row>
    <row r="726" spans="1:7" ht="15.6" x14ac:dyDescent="0.3">
      <c r="A726" s="107">
        <v>16469</v>
      </c>
      <c r="B726" s="53">
        <v>12.78</v>
      </c>
      <c r="C726" s="53">
        <v>0.8</v>
      </c>
      <c r="D726" s="53">
        <f t="shared" si="4"/>
        <v>0.8</v>
      </c>
      <c r="E726" s="53">
        <v>559.05999999999995</v>
      </c>
      <c r="F726" s="53">
        <v>35</v>
      </c>
      <c r="G726" s="9"/>
    </row>
    <row r="727" spans="1:7" ht="15.6" x14ac:dyDescent="0.3">
      <c r="A727" s="107">
        <v>16497</v>
      </c>
      <c r="B727" s="53">
        <v>12.64</v>
      </c>
      <c r="C727" s="53">
        <v>0.8</v>
      </c>
      <c r="D727" s="53">
        <f t="shared" si="4"/>
        <v>0.8</v>
      </c>
      <c r="E727" s="53">
        <v>552.92999999999995</v>
      </c>
      <c r="F727" s="53">
        <v>35</v>
      </c>
      <c r="G727" s="9"/>
    </row>
    <row r="728" spans="1:7" ht="15.6" x14ac:dyDescent="0.3">
      <c r="A728" s="107">
        <v>16528</v>
      </c>
      <c r="B728" s="53">
        <v>12.57</v>
      </c>
      <c r="C728" s="53">
        <v>0.8</v>
      </c>
      <c r="D728" s="53">
        <f t="shared" si="4"/>
        <v>0.8</v>
      </c>
      <c r="E728" s="53">
        <v>549.91999999999996</v>
      </c>
      <c r="F728" s="53">
        <v>35</v>
      </c>
      <c r="G728" s="9"/>
    </row>
    <row r="729" spans="1:7" ht="15.6" x14ac:dyDescent="0.3">
      <c r="A729" s="107">
        <v>16558</v>
      </c>
      <c r="B729" s="53">
        <v>12.5</v>
      </c>
      <c r="C729" s="53">
        <v>0.8</v>
      </c>
      <c r="D729" s="53">
        <f t="shared" si="4"/>
        <v>0.8</v>
      </c>
      <c r="E729" s="53">
        <v>546.98</v>
      </c>
      <c r="F729" s="53">
        <v>35</v>
      </c>
      <c r="G729" s="9"/>
    </row>
    <row r="730" spans="1:7" ht="15.6" x14ac:dyDescent="0.3">
      <c r="A730" s="107">
        <v>16589</v>
      </c>
      <c r="B730" s="53">
        <v>12.37</v>
      </c>
      <c r="C730" s="53">
        <v>0.8</v>
      </c>
      <c r="D730" s="53">
        <f t="shared" si="4"/>
        <v>0.8</v>
      </c>
      <c r="E730" s="53">
        <v>541.1</v>
      </c>
      <c r="F730" s="53">
        <v>35</v>
      </c>
      <c r="G730" s="9"/>
    </row>
    <row r="731" spans="1:7" ht="15.6" x14ac:dyDescent="0.3">
      <c r="A731" s="107">
        <v>16619</v>
      </c>
      <c r="B731" s="53">
        <v>11.68</v>
      </c>
      <c r="C731" s="53">
        <v>0.8</v>
      </c>
      <c r="D731" s="53">
        <f t="shared" si="4"/>
        <v>0.8</v>
      </c>
      <c r="E731" s="53">
        <v>511.04</v>
      </c>
      <c r="F731" s="53">
        <v>35</v>
      </c>
      <c r="G731" s="9"/>
    </row>
    <row r="732" spans="1:7" ht="15.6" x14ac:dyDescent="0.3">
      <c r="A732" s="107">
        <v>16650</v>
      </c>
      <c r="B732" s="53">
        <v>11.45</v>
      </c>
      <c r="C732" s="53">
        <v>0.8</v>
      </c>
      <c r="D732" s="53">
        <f t="shared" si="4"/>
        <v>0.8</v>
      </c>
      <c r="E732" s="53">
        <v>500.92</v>
      </c>
      <c r="F732" s="53">
        <v>35</v>
      </c>
      <c r="G732" s="9"/>
    </row>
    <row r="733" spans="1:7" ht="15.6" x14ac:dyDescent="0.3">
      <c r="A733" s="107">
        <v>16681</v>
      </c>
      <c r="B733" s="53">
        <v>11.34</v>
      </c>
      <c r="C733" s="53">
        <v>0.8</v>
      </c>
      <c r="D733" s="53">
        <f t="shared" ref="D733:D796" si="5">C733</f>
        <v>0.8</v>
      </c>
      <c r="E733" s="53">
        <v>496.02</v>
      </c>
      <c r="F733" s="53">
        <v>35</v>
      </c>
      <c r="G733" s="9"/>
    </row>
    <row r="734" spans="1:7" ht="15.6" x14ac:dyDescent="0.3">
      <c r="A734" s="107">
        <v>16711</v>
      </c>
      <c r="B734" s="53">
        <v>11.12</v>
      </c>
      <c r="C734" s="53">
        <v>0.8</v>
      </c>
      <c r="D734" s="53">
        <f t="shared" si="5"/>
        <v>0.8</v>
      </c>
      <c r="E734" s="53">
        <v>486.47</v>
      </c>
      <c r="F734" s="53">
        <v>35</v>
      </c>
      <c r="G734" s="9"/>
    </row>
    <row r="735" spans="1:7" ht="15.6" x14ac:dyDescent="0.3">
      <c r="A735" s="107">
        <v>16742</v>
      </c>
      <c r="B735" s="53">
        <v>10.86</v>
      </c>
      <c r="C735" s="53">
        <v>0.8</v>
      </c>
      <c r="D735" s="53">
        <f t="shared" si="5"/>
        <v>0.8</v>
      </c>
      <c r="E735" s="53">
        <v>475.06</v>
      </c>
      <c r="F735" s="53">
        <v>35</v>
      </c>
      <c r="G735" s="9"/>
    </row>
    <row r="736" spans="1:7" ht="15.6" x14ac:dyDescent="0.3">
      <c r="A736" s="107">
        <v>16772</v>
      </c>
      <c r="B736" s="53">
        <v>10.76</v>
      </c>
      <c r="C736" s="53">
        <v>0.8</v>
      </c>
      <c r="D736" s="53">
        <f t="shared" si="5"/>
        <v>0.8</v>
      </c>
      <c r="E736" s="53">
        <v>470.65</v>
      </c>
      <c r="F736" s="53">
        <v>35</v>
      </c>
      <c r="G736" s="9"/>
    </row>
    <row r="737" spans="1:7" ht="15.6" x14ac:dyDescent="0.3">
      <c r="A737" s="107">
        <v>16803</v>
      </c>
      <c r="B737" s="53">
        <v>9.68</v>
      </c>
      <c r="C737" s="53">
        <v>0.72</v>
      </c>
      <c r="D737" s="53">
        <f t="shared" si="5"/>
        <v>0.72</v>
      </c>
      <c r="E737" s="53">
        <v>470.65</v>
      </c>
      <c r="F737" s="53">
        <v>35</v>
      </c>
      <c r="G737" s="9"/>
    </row>
    <row r="738" spans="1:7" ht="15.6" x14ac:dyDescent="0.3">
      <c r="A738" s="107">
        <v>16834</v>
      </c>
      <c r="B738" s="53">
        <v>9.68</v>
      </c>
      <c r="C738" s="53">
        <v>0.72</v>
      </c>
      <c r="D738" s="53">
        <f t="shared" si="5"/>
        <v>0.72</v>
      </c>
      <c r="E738" s="53">
        <v>470.65</v>
      </c>
      <c r="F738" s="53">
        <v>35</v>
      </c>
      <c r="G738" s="9"/>
    </row>
    <row r="739" spans="1:7" ht="15.6" x14ac:dyDescent="0.3">
      <c r="A739" s="107">
        <v>16862</v>
      </c>
      <c r="B739" s="53">
        <v>9.5</v>
      </c>
      <c r="C739" s="53">
        <v>0.72</v>
      </c>
      <c r="D739" s="53">
        <f t="shared" si="5"/>
        <v>0.72</v>
      </c>
      <c r="E739" s="53">
        <v>462.04</v>
      </c>
      <c r="F739" s="53">
        <v>35</v>
      </c>
      <c r="G739" s="9"/>
    </row>
    <row r="740" spans="1:7" ht="15.6" x14ac:dyDescent="0.3">
      <c r="A740" s="107">
        <v>16893</v>
      </c>
      <c r="B740" s="53">
        <v>9.5</v>
      </c>
      <c r="C740" s="53">
        <v>0.72</v>
      </c>
      <c r="D740" s="53">
        <f t="shared" si="5"/>
        <v>0.72</v>
      </c>
      <c r="E740" s="53">
        <v>462.04</v>
      </c>
      <c r="F740" s="53">
        <v>35</v>
      </c>
      <c r="G740" s="9"/>
    </row>
    <row r="741" spans="1:7" ht="15.6" x14ac:dyDescent="0.3">
      <c r="A741" s="107">
        <v>16923</v>
      </c>
      <c r="B741" s="53">
        <v>9.5</v>
      </c>
      <c r="C741" s="53">
        <v>0.72</v>
      </c>
      <c r="D741" s="53">
        <f t="shared" si="5"/>
        <v>0.72</v>
      </c>
      <c r="E741" s="53">
        <v>462.04</v>
      </c>
      <c r="F741" s="53">
        <v>35</v>
      </c>
      <c r="G741" s="9"/>
    </row>
    <row r="742" spans="1:7" ht="15.6" x14ac:dyDescent="0.3">
      <c r="A742" s="107">
        <v>16954</v>
      </c>
      <c r="B742" s="53">
        <v>9.4600000000000009</v>
      </c>
      <c r="C742" s="53">
        <v>0.72</v>
      </c>
      <c r="D742" s="53">
        <f t="shared" si="5"/>
        <v>0.72</v>
      </c>
      <c r="E742" s="53">
        <v>459.94</v>
      </c>
      <c r="F742" s="53">
        <v>35</v>
      </c>
      <c r="G742" s="9"/>
    </row>
    <row r="743" spans="1:7" ht="15.6" x14ac:dyDescent="0.3">
      <c r="A743" s="107">
        <v>16984</v>
      </c>
      <c r="B743" s="53">
        <v>9.3800000000000008</v>
      </c>
      <c r="C743" s="53">
        <v>0.72</v>
      </c>
      <c r="D743" s="53">
        <f t="shared" si="5"/>
        <v>0.72</v>
      </c>
      <c r="E743" s="53">
        <v>455.81</v>
      </c>
      <c r="F743" s="53">
        <v>35</v>
      </c>
      <c r="G743" s="9"/>
    </row>
    <row r="744" spans="1:7" ht="15.6" x14ac:dyDescent="0.3">
      <c r="A744" s="107">
        <v>17015</v>
      </c>
      <c r="B744" s="53">
        <v>9.25</v>
      </c>
      <c r="C744" s="53">
        <v>0.72</v>
      </c>
      <c r="D744" s="53">
        <f t="shared" si="5"/>
        <v>0.72</v>
      </c>
      <c r="E744" s="53">
        <v>449.72</v>
      </c>
      <c r="F744" s="53">
        <v>35</v>
      </c>
      <c r="G744" s="9"/>
    </row>
    <row r="745" spans="1:7" ht="15.6" x14ac:dyDescent="0.3">
      <c r="A745" s="107">
        <v>17046</v>
      </c>
      <c r="B745" s="53">
        <v>9.0500000000000007</v>
      </c>
      <c r="C745" s="53">
        <v>0.72</v>
      </c>
      <c r="D745" s="53">
        <f t="shared" si="5"/>
        <v>0.72</v>
      </c>
      <c r="E745" s="53">
        <v>439.95</v>
      </c>
      <c r="F745" s="53">
        <v>35</v>
      </c>
      <c r="G745" s="9"/>
    </row>
    <row r="746" spans="1:7" ht="15.6" x14ac:dyDescent="0.3">
      <c r="A746" s="107">
        <v>17076</v>
      </c>
      <c r="B746" s="53">
        <v>9.0500000000000007</v>
      </c>
      <c r="C746" s="53">
        <v>0.72</v>
      </c>
      <c r="D746" s="53">
        <f t="shared" si="5"/>
        <v>0.72</v>
      </c>
      <c r="E746" s="53">
        <v>439.95</v>
      </c>
      <c r="F746" s="53">
        <v>35</v>
      </c>
      <c r="G746" s="9"/>
    </row>
    <row r="747" spans="1:7" ht="15.6" x14ac:dyDescent="0.3">
      <c r="A747" s="107">
        <v>17107</v>
      </c>
      <c r="B747" s="53">
        <v>9.01</v>
      </c>
      <c r="C747" s="53">
        <v>0.72</v>
      </c>
      <c r="D747" s="53">
        <f t="shared" si="5"/>
        <v>0.72</v>
      </c>
      <c r="E747" s="53">
        <v>438.06</v>
      </c>
      <c r="F747" s="53">
        <v>35</v>
      </c>
      <c r="G747" s="9"/>
    </row>
    <row r="748" spans="1:7" ht="15.6" x14ac:dyDescent="0.3">
      <c r="A748" s="107">
        <v>17137</v>
      </c>
      <c r="B748" s="53">
        <v>8.9</v>
      </c>
      <c r="C748" s="53">
        <v>0.72</v>
      </c>
      <c r="D748" s="53">
        <f t="shared" si="5"/>
        <v>0.72</v>
      </c>
      <c r="E748" s="53">
        <v>432.43</v>
      </c>
      <c r="F748" s="53">
        <v>35</v>
      </c>
      <c r="G748" s="9"/>
    </row>
    <row r="749" spans="1:7" ht="15.6" x14ac:dyDescent="0.3">
      <c r="A749" s="107">
        <v>17168</v>
      </c>
      <c r="B749" s="53">
        <v>9.0299999999999994</v>
      </c>
      <c r="C749" s="53">
        <v>0.74</v>
      </c>
      <c r="D749" s="53">
        <f t="shared" si="5"/>
        <v>0.74</v>
      </c>
      <c r="E749" s="53">
        <v>426.97</v>
      </c>
      <c r="F749" s="53">
        <v>35</v>
      </c>
      <c r="G749" s="9"/>
    </row>
    <row r="750" spans="1:7" ht="15.6" x14ac:dyDescent="0.3">
      <c r="A750" s="107">
        <v>17199</v>
      </c>
      <c r="B750" s="53">
        <v>9.1</v>
      </c>
      <c r="C750" s="53">
        <v>0.74</v>
      </c>
      <c r="D750" s="53">
        <f t="shared" si="5"/>
        <v>0.74</v>
      </c>
      <c r="E750" s="53">
        <v>430.61</v>
      </c>
      <c r="F750" s="53">
        <v>35</v>
      </c>
      <c r="G750" s="9"/>
    </row>
    <row r="751" spans="1:7" ht="15.6" x14ac:dyDescent="0.3">
      <c r="A751" s="107">
        <v>17227</v>
      </c>
      <c r="B751" s="53">
        <v>9.14</v>
      </c>
      <c r="C751" s="53">
        <v>0.74</v>
      </c>
      <c r="D751" s="53">
        <f t="shared" si="5"/>
        <v>0.74</v>
      </c>
      <c r="E751" s="53">
        <v>432.43</v>
      </c>
      <c r="F751" s="53">
        <v>35</v>
      </c>
      <c r="G751" s="9"/>
    </row>
    <row r="752" spans="1:7" ht="15.6" x14ac:dyDescent="0.3">
      <c r="A752" s="107">
        <v>17258</v>
      </c>
      <c r="B752" s="53">
        <v>8.99</v>
      </c>
      <c r="C752" s="53">
        <v>0.74</v>
      </c>
      <c r="D752" s="53">
        <f t="shared" si="5"/>
        <v>0.74</v>
      </c>
      <c r="E752" s="53">
        <v>425.15</v>
      </c>
      <c r="F752" s="53">
        <v>35</v>
      </c>
      <c r="G752" s="9"/>
    </row>
    <row r="753" spans="1:7" ht="15.6" x14ac:dyDescent="0.3">
      <c r="A753" s="107">
        <v>17288</v>
      </c>
      <c r="B753" s="53">
        <v>8.9499999999999993</v>
      </c>
      <c r="C753" s="53">
        <v>0.74</v>
      </c>
      <c r="D753" s="53">
        <f t="shared" si="5"/>
        <v>0.74</v>
      </c>
      <c r="E753" s="53">
        <v>423.4</v>
      </c>
      <c r="F753" s="53">
        <v>35</v>
      </c>
      <c r="G753" s="9"/>
    </row>
    <row r="754" spans="1:7" ht="15.6" x14ac:dyDescent="0.3">
      <c r="A754" s="107">
        <v>17319</v>
      </c>
      <c r="B754" s="53">
        <v>8.8800000000000008</v>
      </c>
      <c r="C754" s="53">
        <v>0.74</v>
      </c>
      <c r="D754" s="53">
        <f t="shared" si="5"/>
        <v>0.74</v>
      </c>
      <c r="E754" s="53">
        <v>419.86</v>
      </c>
      <c r="F754" s="53">
        <v>35</v>
      </c>
      <c r="G754" s="9"/>
    </row>
    <row r="755" spans="1:7" ht="15.6" x14ac:dyDescent="0.3">
      <c r="A755" s="107">
        <v>17349</v>
      </c>
      <c r="B755" s="53">
        <v>8.77</v>
      </c>
      <c r="C755" s="53">
        <v>0.74</v>
      </c>
      <c r="D755" s="53">
        <f t="shared" si="5"/>
        <v>0.74</v>
      </c>
      <c r="E755" s="53">
        <v>414.72</v>
      </c>
      <c r="F755" s="53">
        <v>35</v>
      </c>
      <c r="G755" s="9"/>
    </row>
    <row r="756" spans="1:7" ht="15.6" x14ac:dyDescent="0.3">
      <c r="A756" s="107">
        <v>17380</v>
      </c>
      <c r="B756" s="53">
        <v>8.73</v>
      </c>
      <c r="C756" s="53">
        <v>0.74</v>
      </c>
      <c r="D756" s="53">
        <f t="shared" si="5"/>
        <v>0.74</v>
      </c>
      <c r="E756" s="53">
        <v>413</v>
      </c>
      <c r="F756" s="53">
        <v>35</v>
      </c>
      <c r="G756" s="9"/>
    </row>
    <row r="757" spans="1:7" ht="15.6" x14ac:dyDescent="0.3">
      <c r="A757" s="107">
        <v>17411</v>
      </c>
      <c r="B757" s="53">
        <v>8.73</v>
      </c>
      <c r="C757" s="53">
        <v>0.74</v>
      </c>
      <c r="D757" s="53">
        <f t="shared" si="5"/>
        <v>0.74</v>
      </c>
      <c r="E757" s="53">
        <v>413</v>
      </c>
      <c r="F757" s="53">
        <v>35</v>
      </c>
      <c r="G757" s="9"/>
    </row>
    <row r="758" spans="1:7" ht="15.6" x14ac:dyDescent="0.3">
      <c r="A758" s="107">
        <v>17441</v>
      </c>
      <c r="B758" s="53">
        <v>8.77</v>
      </c>
      <c r="C758" s="53">
        <v>0.74</v>
      </c>
      <c r="D758" s="53">
        <f t="shared" si="5"/>
        <v>0.74</v>
      </c>
      <c r="E758" s="53">
        <v>414.72</v>
      </c>
      <c r="F758" s="53">
        <v>35</v>
      </c>
      <c r="G758" s="9"/>
    </row>
    <row r="759" spans="1:7" ht="15.6" x14ac:dyDescent="0.3">
      <c r="A759" s="107">
        <v>17472</v>
      </c>
      <c r="B759" s="53">
        <v>8.84</v>
      </c>
      <c r="C759" s="53">
        <v>0.74</v>
      </c>
      <c r="D759" s="53">
        <f t="shared" si="5"/>
        <v>0.74</v>
      </c>
      <c r="E759" s="53">
        <v>418.15</v>
      </c>
      <c r="F759" s="53">
        <v>35</v>
      </c>
      <c r="G759" s="9"/>
    </row>
    <row r="760" spans="1:7" ht="15.6" x14ac:dyDescent="0.3">
      <c r="A760" s="107">
        <v>17502</v>
      </c>
      <c r="B760" s="53">
        <v>8.8800000000000008</v>
      </c>
      <c r="C760" s="53">
        <v>0.74</v>
      </c>
      <c r="D760" s="53">
        <f t="shared" si="5"/>
        <v>0.74</v>
      </c>
      <c r="E760" s="53">
        <v>419.86</v>
      </c>
      <c r="F760" s="53">
        <v>35</v>
      </c>
      <c r="G760" s="9"/>
    </row>
    <row r="761" spans="1:7" ht="15.6" x14ac:dyDescent="0.3">
      <c r="A761" s="107">
        <v>17533</v>
      </c>
      <c r="B761" s="53">
        <v>8.67</v>
      </c>
      <c r="C761" s="53">
        <v>0.72</v>
      </c>
      <c r="D761" s="53">
        <f t="shared" si="5"/>
        <v>0.72</v>
      </c>
      <c r="E761" s="53">
        <v>384.03</v>
      </c>
      <c r="F761" s="53">
        <v>31.88</v>
      </c>
      <c r="G761" s="9"/>
    </row>
    <row r="762" spans="1:7" ht="15.6" x14ac:dyDescent="0.3">
      <c r="A762" s="107">
        <v>17564</v>
      </c>
      <c r="B762" s="53">
        <v>8.75</v>
      </c>
      <c r="C762" s="53">
        <v>0.72</v>
      </c>
      <c r="D762" s="53">
        <f t="shared" si="5"/>
        <v>0.72</v>
      </c>
      <c r="E762" s="53">
        <v>387.25</v>
      </c>
      <c r="F762" s="53">
        <v>31.88</v>
      </c>
      <c r="G762" s="9"/>
    </row>
    <row r="763" spans="1:7" ht="15.6" x14ac:dyDescent="0.3">
      <c r="A763" s="107">
        <v>17593</v>
      </c>
      <c r="B763" s="53">
        <v>8.75</v>
      </c>
      <c r="C763" s="53">
        <v>0.72</v>
      </c>
      <c r="D763" s="53">
        <f t="shared" si="5"/>
        <v>0.72</v>
      </c>
      <c r="E763" s="53">
        <v>387.25</v>
      </c>
      <c r="F763" s="53">
        <v>31.88</v>
      </c>
      <c r="G763" s="9"/>
    </row>
    <row r="764" spans="1:7" ht="15.6" x14ac:dyDescent="0.3">
      <c r="A764" s="107">
        <v>17624</v>
      </c>
      <c r="B764" s="53">
        <v>8.7100000000000009</v>
      </c>
      <c r="C764" s="53">
        <v>0.72</v>
      </c>
      <c r="D764" s="53">
        <f t="shared" si="5"/>
        <v>0.72</v>
      </c>
      <c r="E764" s="53">
        <v>385.65</v>
      </c>
      <c r="F764" s="53">
        <v>31.88</v>
      </c>
      <c r="G764" s="9"/>
    </row>
    <row r="765" spans="1:7" ht="15.6" x14ac:dyDescent="0.3">
      <c r="A765" s="107">
        <v>17654</v>
      </c>
      <c r="B765" s="53">
        <v>8.75</v>
      </c>
      <c r="C765" s="53">
        <v>0.72</v>
      </c>
      <c r="D765" s="53">
        <f t="shared" si="5"/>
        <v>0.72</v>
      </c>
      <c r="E765" s="53">
        <v>387.25</v>
      </c>
      <c r="F765" s="53">
        <v>31.88</v>
      </c>
      <c r="G765" s="9"/>
    </row>
    <row r="766" spans="1:7" ht="15.6" x14ac:dyDescent="0.3">
      <c r="A766" s="107">
        <v>17685</v>
      </c>
      <c r="B766" s="53">
        <v>8.7100000000000009</v>
      </c>
      <c r="C766" s="53">
        <v>0.72</v>
      </c>
      <c r="D766" s="53">
        <f t="shared" si="5"/>
        <v>0.72</v>
      </c>
      <c r="E766" s="53">
        <v>385.65</v>
      </c>
      <c r="F766" s="53">
        <v>31.88</v>
      </c>
      <c r="G766" s="9"/>
    </row>
    <row r="767" spans="1:7" ht="15.6" x14ac:dyDescent="0.3">
      <c r="A767" s="107">
        <v>17715</v>
      </c>
      <c r="B767" s="53">
        <v>8.7799999999999994</v>
      </c>
      <c r="C767" s="53">
        <v>0.72</v>
      </c>
      <c r="D767" s="53">
        <f t="shared" si="5"/>
        <v>0.72</v>
      </c>
      <c r="E767" s="53">
        <v>388.9</v>
      </c>
      <c r="F767" s="53">
        <v>31.88</v>
      </c>
      <c r="G767" s="9"/>
    </row>
    <row r="768" spans="1:7" ht="15.6" x14ac:dyDescent="0.3">
      <c r="A768" s="107">
        <v>17746</v>
      </c>
      <c r="B768" s="53">
        <v>8.75</v>
      </c>
      <c r="C768" s="53">
        <v>0.72</v>
      </c>
      <c r="D768" s="53">
        <f t="shared" si="5"/>
        <v>0.72</v>
      </c>
      <c r="E768" s="53">
        <v>387.25</v>
      </c>
      <c r="F768" s="53">
        <v>31.88</v>
      </c>
      <c r="G768" s="9"/>
    </row>
    <row r="769" spans="1:7" ht="15.6" x14ac:dyDescent="0.3">
      <c r="A769" s="107">
        <v>17777</v>
      </c>
      <c r="B769" s="53">
        <v>8.7100000000000009</v>
      </c>
      <c r="C769" s="53">
        <v>0.72</v>
      </c>
      <c r="D769" s="53">
        <f t="shared" si="5"/>
        <v>0.72</v>
      </c>
      <c r="E769" s="53">
        <v>385.65</v>
      </c>
      <c r="F769" s="53">
        <v>31.88</v>
      </c>
      <c r="G769" s="9"/>
    </row>
    <row r="770" spans="1:7" ht="15.6" x14ac:dyDescent="0.3">
      <c r="A770" s="107">
        <v>17807</v>
      </c>
      <c r="B770" s="53">
        <v>8.7799999999999994</v>
      </c>
      <c r="C770" s="53">
        <v>0.72</v>
      </c>
      <c r="D770" s="53">
        <f t="shared" si="5"/>
        <v>0.72</v>
      </c>
      <c r="E770" s="53">
        <v>388.9</v>
      </c>
      <c r="F770" s="53">
        <v>31.88</v>
      </c>
      <c r="G770" s="9"/>
    </row>
    <row r="771" spans="1:7" ht="15.6" x14ac:dyDescent="0.3">
      <c r="A771" s="107">
        <v>17838</v>
      </c>
      <c r="B771" s="53">
        <v>8.75</v>
      </c>
      <c r="C771" s="53">
        <v>0.72</v>
      </c>
      <c r="D771" s="53">
        <f t="shared" si="5"/>
        <v>0.72</v>
      </c>
      <c r="E771" s="53">
        <v>387.25</v>
      </c>
      <c r="F771" s="53">
        <v>31.88</v>
      </c>
      <c r="G771" s="9"/>
    </row>
    <row r="772" spans="1:7" ht="15.6" x14ac:dyDescent="0.3">
      <c r="A772" s="107">
        <v>17868</v>
      </c>
      <c r="B772" s="53">
        <v>8.82</v>
      </c>
      <c r="C772" s="53">
        <v>0.72</v>
      </c>
      <c r="D772" s="53">
        <f t="shared" si="5"/>
        <v>0.72</v>
      </c>
      <c r="E772" s="53">
        <v>390.53</v>
      </c>
      <c r="F772" s="53">
        <v>31.88</v>
      </c>
      <c r="G772" s="9"/>
    </row>
    <row r="773" spans="1:7" ht="15.6" x14ac:dyDescent="0.3">
      <c r="A773" s="107">
        <v>17899</v>
      </c>
      <c r="B773" s="53">
        <v>9.1</v>
      </c>
      <c r="C773" s="53">
        <v>0.74</v>
      </c>
      <c r="D773" s="53">
        <f t="shared" si="5"/>
        <v>0.74</v>
      </c>
      <c r="E773" s="53">
        <v>430.61</v>
      </c>
      <c r="F773" s="53">
        <v>35</v>
      </c>
      <c r="G773" s="9"/>
    </row>
    <row r="774" spans="1:7" ht="15.6" x14ac:dyDescent="0.3">
      <c r="A774" s="107">
        <v>17930</v>
      </c>
      <c r="B774" s="53">
        <v>9.1</v>
      </c>
      <c r="C774" s="53">
        <v>0.74</v>
      </c>
      <c r="D774" s="53">
        <f t="shared" si="5"/>
        <v>0.74</v>
      </c>
      <c r="E774" s="53">
        <v>430.61</v>
      </c>
      <c r="F774" s="53">
        <v>35</v>
      </c>
      <c r="G774" s="9"/>
    </row>
    <row r="775" spans="1:7" ht="15.6" x14ac:dyDescent="0.3">
      <c r="A775" s="107">
        <v>17958</v>
      </c>
      <c r="B775" s="53">
        <v>9.07</v>
      </c>
      <c r="C775" s="53">
        <v>0.74</v>
      </c>
      <c r="D775" s="53">
        <f t="shared" si="5"/>
        <v>0.74</v>
      </c>
      <c r="E775" s="53">
        <v>428.75</v>
      </c>
      <c r="F775" s="53">
        <v>35</v>
      </c>
      <c r="G775" s="9"/>
    </row>
    <row r="776" spans="1:7" ht="15.6" x14ac:dyDescent="0.3">
      <c r="A776" s="107">
        <v>17989</v>
      </c>
      <c r="B776" s="53">
        <v>9.07</v>
      </c>
      <c r="C776" s="53">
        <v>0.74</v>
      </c>
      <c r="D776" s="53">
        <f t="shared" si="5"/>
        <v>0.74</v>
      </c>
      <c r="E776" s="53">
        <v>428.75</v>
      </c>
      <c r="F776" s="53">
        <v>35</v>
      </c>
      <c r="G776" s="9"/>
    </row>
    <row r="777" spans="1:7" ht="15.6" x14ac:dyDescent="0.3">
      <c r="A777" s="107">
        <v>18019</v>
      </c>
      <c r="B777" s="53">
        <v>9.0299999999999994</v>
      </c>
      <c r="C777" s="53">
        <v>0.74</v>
      </c>
      <c r="D777" s="53">
        <f t="shared" si="5"/>
        <v>0.74</v>
      </c>
      <c r="E777" s="53">
        <v>426.97</v>
      </c>
      <c r="F777" s="53">
        <v>35</v>
      </c>
      <c r="G777" s="9"/>
    </row>
    <row r="778" spans="1:7" ht="15.6" x14ac:dyDescent="0.3">
      <c r="A778" s="107">
        <v>18050</v>
      </c>
      <c r="B778" s="53">
        <v>8.99</v>
      </c>
      <c r="C778" s="53">
        <v>0.74</v>
      </c>
      <c r="D778" s="53">
        <f t="shared" si="5"/>
        <v>0.74</v>
      </c>
      <c r="E778" s="53">
        <v>425.15</v>
      </c>
      <c r="F778" s="53">
        <v>35</v>
      </c>
      <c r="G778" s="9"/>
    </row>
    <row r="779" spans="1:7" ht="15.6" x14ac:dyDescent="0.3">
      <c r="A779" s="107">
        <v>18080</v>
      </c>
      <c r="B779" s="53">
        <v>8.8800000000000008</v>
      </c>
      <c r="C779" s="53">
        <v>0.74</v>
      </c>
      <c r="D779" s="53">
        <f t="shared" si="5"/>
        <v>0.74</v>
      </c>
      <c r="E779" s="53">
        <v>419.86</v>
      </c>
      <c r="F779" s="53">
        <v>35</v>
      </c>
      <c r="G779" s="9"/>
    </row>
    <row r="780" spans="1:7" ht="15.6" x14ac:dyDescent="0.3">
      <c r="A780" s="107">
        <v>18111</v>
      </c>
      <c r="B780" s="53">
        <v>8.8000000000000007</v>
      </c>
      <c r="C780" s="53">
        <v>0.74</v>
      </c>
      <c r="D780" s="53">
        <f t="shared" si="5"/>
        <v>0.74</v>
      </c>
      <c r="E780" s="53">
        <v>416.4</v>
      </c>
      <c r="F780" s="53">
        <v>35</v>
      </c>
      <c r="G780" s="9"/>
    </row>
    <row r="781" spans="1:7" ht="15.6" x14ac:dyDescent="0.3">
      <c r="A781" s="107">
        <v>18142</v>
      </c>
      <c r="B781" s="53">
        <v>8.77</v>
      </c>
      <c r="C781" s="53">
        <v>0.74</v>
      </c>
      <c r="D781" s="53">
        <f t="shared" si="5"/>
        <v>0.74</v>
      </c>
      <c r="E781" s="53">
        <v>414.72</v>
      </c>
      <c r="F781" s="53">
        <v>35</v>
      </c>
      <c r="G781" s="9"/>
    </row>
    <row r="782" spans="1:7" ht="15.6" x14ac:dyDescent="0.3">
      <c r="A782" s="107">
        <v>18172</v>
      </c>
      <c r="B782" s="53">
        <v>8.6999999999999993</v>
      </c>
      <c r="C782" s="53">
        <v>0.74</v>
      </c>
      <c r="D782" s="53">
        <f t="shared" si="5"/>
        <v>0.74</v>
      </c>
      <c r="E782" s="53">
        <v>411.32</v>
      </c>
      <c r="F782" s="53">
        <v>35</v>
      </c>
      <c r="G782" s="9"/>
    </row>
    <row r="783" spans="1:7" ht="15.6" x14ac:dyDescent="0.3">
      <c r="A783" s="107">
        <v>18203</v>
      </c>
      <c r="B783" s="53">
        <v>8.66</v>
      </c>
      <c r="C783" s="53">
        <v>0.74</v>
      </c>
      <c r="D783" s="53">
        <f t="shared" si="5"/>
        <v>0.74</v>
      </c>
      <c r="E783" s="53">
        <v>409.68</v>
      </c>
      <c r="F783" s="53">
        <v>35</v>
      </c>
      <c r="G783" s="9"/>
    </row>
    <row r="784" spans="1:7" ht="15.6" x14ac:dyDescent="0.3">
      <c r="A784" s="107">
        <v>18233</v>
      </c>
      <c r="B784" s="53">
        <v>8.56</v>
      </c>
      <c r="C784" s="53">
        <v>0.74</v>
      </c>
      <c r="D784" s="53">
        <f t="shared" si="5"/>
        <v>0.74</v>
      </c>
      <c r="E784" s="53">
        <v>404.74</v>
      </c>
      <c r="F784" s="53">
        <v>35</v>
      </c>
      <c r="G784" s="9"/>
    </row>
    <row r="785" spans="1:7" ht="15.6" x14ac:dyDescent="0.3">
      <c r="A785" s="107">
        <v>18264</v>
      </c>
      <c r="B785" s="53">
        <v>10.130000000000001</v>
      </c>
      <c r="C785" s="53">
        <v>0.89</v>
      </c>
      <c r="D785" s="53">
        <f t="shared" si="5"/>
        <v>0.89</v>
      </c>
      <c r="E785" s="53">
        <v>398.37</v>
      </c>
      <c r="F785" s="53">
        <v>35</v>
      </c>
      <c r="G785" s="9"/>
    </row>
    <row r="786" spans="1:7" ht="15.6" x14ac:dyDescent="0.3">
      <c r="A786" s="107">
        <v>18295</v>
      </c>
      <c r="B786" s="53">
        <v>10.01</v>
      </c>
      <c r="C786" s="53">
        <v>0.89</v>
      </c>
      <c r="D786" s="53">
        <f t="shared" si="5"/>
        <v>0.89</v>
      </c>
      <c r="E786" s="53">
        <v>393.72</v>
      </c>
      <c r="F786" s="53">
        <v>35</v>
      </c>
      <c r="G786" s="9"/>
    </row>
    <row r="787" spans="1:7" ht="15.6" x14ac:dyDescent="0.3">
      <c r="A787" s="107">
        <v>18323</v>
      </c>
      <c r="B787" s="53">
        <v>9.9700000000000006</v>
      </c>
      <c r="C787" s="53">
        <v>0.89</v>
      </c>
      <c r="D787" s="53">
        <f t="shared" si="5"/>
        <v>0.89</v>
      </c>
      <c r="E787" s="53">
        <v>392.21</v>
      </c>
      <c r="F787" s="53">
        <v>35</v>
      </c>
      <c r="G787" s="9"/>
    </row>
    <row r="788" spans="1:7" ht="15.6" x14ac:dyDescent="0.3">
      <c r="A788" s="107">
        <v>18354</v>
      </c>
      <c r="B788" s="53">
        <v>9.9700000000000006</v>
      </c>
      <c r="C788" s="53">
        <v>0.89</v>
      </c>
      <c r="D788" s="53">
        <f t="shared" si="5"/>
        <v>0.89</v>
      </c>
      <c r="E788" s="53">
        <v>392.21</v>
      </c>
      <c r="F788" s="53">
        <v>35</v>
      </c>
      <c r="G788" s="9"/>
    </row>
    <row r="789" spans="1:7" ht="15.6" x14ac:dyDescent="0.3">
      <c r="A789" s="107">
        <v>18384</v>
      </c>
      <c r="B789" s="53">
        <v>9.94</v>
      </c>
      <c r="C789" s="53">
        <v>0.89</v>
      </c>
      <c r="D789" s="53">
        <f t="shared" si="5"/>
        <v>0.89</v>
      </c>
      <c r="E789" s="53">
        <v>390.71</v>
      </c>
      <c r="F789" s="53">
        <v>35</v>
      </c>
      <c r="G789" s="9"/>
    </row>
    <row r="790" spans="1:7" ht="15.6" x14ac:dyDescent="0.3">
      <c r="A790" s="107">
        <v>18415</v>
      </c>
      <c r="B790" s="53">
        <v>9.94</v>
      </c>
      <c r="C790" s="53">
        <v>0.89</v>
      </c>
      <c r="D790" s="53">
        <f t="shared" si="5"/>
        <v>0.89</v>
      </c>
      <c r="E790" s="53">
        <v>390.71</v>
      </c>
      <c r="F790" s="53">
        <v>35</v>
      </c>
      <c r="G790" s="9"/>
    </row>
    <row r="791" spans="1:7" ht="15.6" x14ac:dyDescent="0.3">
      <c r="A791" s="107">
        <v>18445</v>
      </c>
      <c r="B791" s="53">
        <v>9.94</v>
      </c>
      <c r="C791" s="53">
        <v>0.89</v>
      </c>
      <c r="D791" s="53">
        <f t="shared" si="5"/>
        <v>0.89</v>
      </c>
      <c r="E791" s="53">
        <v>390.71</v>
      </c>
      <c r="F791" s="53">
        <v>35</v>
      </c>
      <c r="G791" s="9"/>
    </row>
    <row r="792" spans="1:7" ht="15.6" x14ac:dyDescent="0.3">
      <c r="A792" s="107">
        <v>18476</v>
      </c>
      <c r="B792" s="53">
        <v>9.94</v>
      </c>
      <c r="C792" s="53">
        <v>0.89</v>
      </c>
      <c r="D792" s="53">
        <f t="shared" si="5"/>
        <v>0.89</v>
      </c>
      <c r="E792" s="53">
        <v>390.71</v>
      </c>
      <c r="F792" s="53">
        <v>35</v>
      </c>
      <c r="G792" s="9"/>
    </row>
    <row r="793" spans="1:7" ht="15.6" x14ac:dyDescent="0.3">
      <c r="A793" s="107">
        <v>18507</v>
      </c>
      <c r="B793" s="53">
        <v>9.86</v>
      </c>
      <c r="C793" s="53">
        <v>0.89</v>
      </c>
      <c r="D793" s="53">
        <f t="shared" si="5"/>
        <v>0.89</v>
      </c>
      <c r="E793" s="53">
        <v>387.7</v>
      </c>
      <c r="F793" s="53">
        <v>35</v>
      </c>
      <c r="G793" s="9"/>
    </row>
    <row r="794" spans="1:7" ht="15.6" x14ac:dyDescent="0.3">
      <c r="A794" s="107">
        <v>18537</v>
      </c>
      <c r="B794" s="53">
        <v>9.82</v>
      </c>
      <c r="C794" s="53">
        <v>0.89</v>
      </c>
      <c r="D794" s="53">
        <f t="shared" si="5"/>
        <v>0.89</v>
      </c>
      <c r="E794" s="53">
        <v>386.23</v>
      </c>
      <c r="F794" s="53">
        <v>35</v>
      </c>
      <c r="G794" s="9"/>
    </row>
    <row r="795" spans="1:7" ht="15.6" x14ac:dyDescent="0.3">
      <c r="A795" s="107">
        <v>18568</v>
      </c>
      <c r="B795" s="53">
        <v>9.75</v>
      </c>
      <c r="C795" s="53">
        <v>0.89</v>
      </c>
      <c r="D795" s="53">
        <f t="shared" si="5"/>
        <v>0.89</v>
      </c>
      <c r="E795" s="53">
        <v>383.29</v>
      </c>
      <c r="F795" s="53">
        <v>35</v>
      </c>
      <c r="G795" s="9"/>
    </row>
    <row r="796" spans="1:7" ht="15.6" x14ac:dyDescent="0.3">
      <c r="A796" s="107">
        <v>18598</v>
      </c>
      <c r="B796" s="53">
        <v>9.7100000000000009</v>
      </c>
      <c r="C796" s="53">
        <v>0.89</v>
      </c>
      <c r="D796" s="53">
        <f t="shared" si="5"/>
        <v>0.89</v>
      </c>
      <c r="E796" s="53">
        <v>381.85</v>
      </c>
      <c r="F796" s="53">
        <v>35</v>
      </c>
      <c r="G796" s="9"/>
    </row>
    <row r="797" spans="1:7" ht="15.6" x14ac:dyDescent="0.3">
      <c r="A797" s="107">
        <v>18629</v>
      </c>
      <c r="B797" s="53">
        <v>9.27</v>
      </c>
      <c r="C797" s="53">
        <v>0.85</v>
      </c>
      <c r="D797" s="53">
        <f t="shared" ref="D797:D860" si="6">C797</f>
        <v>0.85</v>
      </c>
      <c r="E797" s="53">
        <v>378.47</v>
      </c>
      <c r="F797" s="53">
        <v>34.69</v>
      </c>
      <c r="G797" s="9"/>
    </row>
    <row r="798" spans="1:7" ht="15.6" x14ac:dyDescent="0.3">
      <c r="A798" s="107">
        <v>18660</v>
      </c>
      <c r="B798" s="53">
        <v>9.34</v>
      </c>
      <c r="C798" s="53">
        <v>0.85</v>
      </c>
      <c r="D798" s="53">
        <f t="shared" si="6"/>
        <v>0.85</v>
      </c>
      <c r="E798" s="53">
        <v>381.35</v>
      </c>
      <c r="F798" s="53">
        <v>34.69</v>
      </c>
      <c r="G798" s="9"/>
    </row>
    <row r="799" spans="1:7" ht="15.6" x14ac:dyDescent="0.3">
      <c r="A799" s="107">
        <v>18688</v>
      </c>
      <c r="B799" s="53">
        <v>9.34</v>
      </c>
      <c r="C799" s="53">
        <v>0.85</v>
      </c>
      <c r="D799" s="53">
        <f t="shared" si="6"/>
        <v>0.85</v>
      </c>
      <c r="E799" s="53">
        <v>381.35</v>
      </c>
      <c r="F799" s="53">
        <v>34.69</v>
      </c>
      <c r="G799" s="9"/>
    </row>
    <row r="800" spans="1:7" ht="15.6" x14ac:dyDescent="0.3">
      <c r="A800" s="107">
        <v>18719</v>
      </c>
      <c r="B800" s="53">
        <v>9.31</v>
      </c>
      <c r="C800" s="53">
        <v>0.85</v>
      </c>
      <c r="D800" s="53">
        <f t="shared" si="6"/>
        <v>0.85</v>
      </c>
      <c r="E800" s="53">
        <v>379.89</v>
      </c>
      <c r="F800" s="53">
        <v>34.69</v>
      </c>
      <c r="G800" s="9"/>
    </row>
    <row r="801" spans="1:7" ht="15.6" x14ac:dyDescent="0.3">
      <c r="A801" s="107">
        <v>18749</v>
      </c>
      <c r="B801" s="53">
        <v>9.31</v>
      </c>
      <c r="C801" s="53">
        <v>0.85</v>
      </c>
      <c r="D801" s="53">
        <f t="shared" si="6"/>
        <v>0.85</v>
      </c>
      <c r="E801" s="53">
        <v>379.89</v>
      </c>
      <c r="F801" s="53">
        <v>34.69</v>
      </c>
      <c r="G801" s="9"/>
    </row>
    <row r="802" spans="1:7" ht="15.6" x14ac:dyDescent="0.3">
      <c r="A802" s="107">
        <v>18780</v>
      </c>
      <c r="B802" s="53">
        <v>9.27</v>
      </c>
      <c r="C802" s="53">
        <v>0.85</v>
      </c>
      <c r="D802" s="53">
        <f t="shared" si="6"/>
        <v>0.85</v>
      </c>
      <c r="E802" s="53">
        <v>378.47</v>
      </c>
      <c r="F802" s="53">
        <v>34.69</v>
      </c>
      <c r="G802" s="9"/>
    </row>
    <row r="803" spans="1:7" ht="15.6" x14ac:dyDescent="0.3">
      <c r="A803" s="107">
        <v>18810</v>
      </c>
      <c r="B803" s="53">
        <v>9.1999999999999993</v>
      </c>
      <c r="C803" s="53">
        <v>0.85</v>
      </c>
      <c r="D803" s="53">
        <f t="shared" si="6"/>
        <v>0.85</v>
      </c>
      <c r="E803" s="53">
        <v>375.62</v>
      </c>
      <c r="F803" s="53">
        <v>34.69</v>
      </c>
      <c r="G803" s="9"/>
    </row>
    <row r="804" spans="1:7" ht="15.6" x14ac:dyDescent="0.3">
      <c r="A804" s="107">
        <v>18841</v>
      </c>
      <c r="B804" s="53">
        <v>9.1999999999999993</v>
      </c>
      <c r="C804" s="53">
        <v>0.85</v>
      </c>
      <c r="D804" s="53">
        <f t="shared" si="6"/>
        <v>0.85</v>
      </c>
      <c r="E804" s="53">
        <v>375.62</v>
      </c>
      <c r="F804" s="53">
        <v>34.69</v>
      </c>
      <c r="G804" s="9"/>
    </row>
    <row r="805" spans="1:7" ht="15.6" x14ac:dyDescent="0.3">
      <c r="A805" s="107">
        <v>18872</v>
      </c>
      <c r="B805" s="53">
        <v>9.1999999999999993</v>
      </c>
      <c r="C805" s="53">
        <v>0.85</v>
      </c>
      <c r="D805" s="53">
        <f t="shared" si="6"/>
        <v>0.85</v>
      </c>
      <c r="E805" s="53">
        <v>375.62</v>
      </c>
      <c r="F805" s="53">
        <v>34.69</v>
      </c>
      <c r="G805" s="9"/>
    </row>
    <row r="806" spans="1:7" ht="15.6" x14ac:dyDescent="0.3">
      <c r="A806" s="107">
        <v>18902</v>
      </c>
      <c r="B806" s="53">
        <v>9.1999999999999993</v>
      </c>
      <c r="C806" s="53">
        <v>0.85</v>
      </c>
      <c r="D806" s="53">
        <f t="shared" si="6"/>
        <v>0.85</v>
      </c>
      <c r="E806" s="53">
        <v>375.62</v>
      </c>
      <c r="F806" s="53">
        <v>34.69</v>
      </c>
      <c r="G806" s="9"/>
    </row>
    <row r="807" spans="1:7" ht="15.6" x14ac:dyDescent="0.3">
      <c r="A807" s="107">
        <v>18933</v>
      </c>
      <c r="B807" s="53">
        <v>9.1999999999999993</v>
      </c>
      <c r="C807" s="53">
        <v>0.85</v>
      </c>
      <c r="D807" s="53">
        <f t="shared" si="6"/>
        <v>0.85</v>
      </c>
      <c r="E807" s="53">
        <v>375.62</v>
      </c>
      <c r="F807" s="53">
        <v>34.69</v>
      </c>
      <c r="G807" s="9"/>
    </row>
    <row r="808" spans="1:7" ht="15.6" x14ac:dyDescent="0.3">
      <c r="A808" s="107">
        <v>18963</v>
      </c>
      <c r="B808" s="53">
        <v>9.1999999999999993</v>
      </c>
      <c r="C808" s="53">
        <v>0.85</v>
      </c>
      <c r="D808" s="53">
        <f t="shared" si="6"/>
        <v>0.85</v>
      </c>
      <c r="E808" s="53">
        <v>375.62</v>
      </c>
      <c r="F808" s="53">
        <v>34.69</v>
      </c>
      <c r="G808" s="9"/>
    </row>
    <row r="809" spans="1:7" ht="15.6" x14ac:dyDescent="0.3">
      <c r="A809" s="107">
        <v>18994</v>
      </c>
      <c r="B809" s="53">
        <v>9.24</v>
      </c>
      <c r="C809" s="53">
        <v>0.85</v>
      </c>
      <c r="D809" s="53">
        <f t="shared" si="6"/>
        <v>0.85</v>
      </c>
      <c r="E809" s="53">
        <v>380.42</v>
      </c>
      <c r="F809" s="53">
        <v>35</v>
      </c>
      <c r="G809" s="9"/>
    </row>
    <row r="810" spans="1:7" ht="15.6" x14ac:dyDescent="0.3">
      <c r="A810" s="107">
        <v>19025</v>
      </c>
      <c r="B810" s="53">
        <v>9.27</v>
      </c>
      <c r="C810" s="53">
        <v>0.85</v>
      </c>
      <c r="D810" s="53">
        <f t="shared" si="6"/>
        <v>0.85</v>
      </c>
      <c r="E810" s="53">
        <v>381.85</v>
      </c>
      <c r="F810" s="53">
        <v>35</v>
      </c>
      <c r="G810" s="9"/>
    </row>
    <row r="811" spans="1:7" ht="15.6" x14ac:dyDescent="0.3">
      <c r="A811" s="107">
        <v>19054</v>
      </c>
      <c r="B811" s="53">
        <v>9.24</v>
      </c>
      <c r="C811" s="53">
        <v>0.85</v>
      </c>
      <c r="D811" s="53">
        <f t="shared" si="6"/>
        <v>0.85</v>
      </c>
      <c r="E811" s="53">
        <v>380.42</v>
      </c>
      <c r="F811" s="53">
        <v>35</v>
      </c>
      <c r="G811" s="9"/>
    </row>
    <row r="812" spans="1:7" ht="15.6" x14ac:dyDescent="0.3">
      <c r="A812" s="107">
        <v>19085</v>
      </c>
      <c r="B812" s="53">
        <v>9.24</v>
      </c>
      <c r="C812" s="53">
        <v>0.85</v>
      </c>
      <c r="D812" s="53">
        <f t="shared" si="6"/>
        <v>0.85</v>
      </c>
      <c r="E812" s="53">
        <v>380.42</v>
      </c>
      <c r="F812" s="53">
        <v>35</v>
      </c>
      <c r="G812" s="9"/>
    </row>
    <row r="813" spans="1:7" ht="15.6" x14ac:dyDescent="0.3">
      <c r="A813" s="107">
        <v>19115</v>
      </c>
      <c r="B813" s="53">
        <v>9.1999999999999993</v>
      </c>
      <c r="C813" s="53">
        <v>0.85</v>
      </c>
      <c r="D813" s="53">
        <f t="shared" si="6"/>
        <v>0.85</v>
      </c>
      <c r="E813" s="53">
        <v>378.98</v>
      </c>
      <c r="F813" s="53">
        <v>35</v>
      </c>
      <c r="G813" s="9"/>
    </row>
    <row r="814" spans="1:7" ht="15.6" x14ac:dyDescent="0.3">
      <c r="A814" s="107">
        <v>19146</v>
      </c>
      <c r="B814" s="53">
        <v>9.17</v>
      </c>
      <c r="C814" s="53">
        <v>0.85</v>
      </c>
      <c r="D814" s="53">
        <f t="shared" si="6"/>
        <v>0.85</v>
      </c>
      <c r="E814" s="53">
        <v>377.58</v>
      </c>
      <c r="F814" s="53">
        <v>35</v>
      </c>
      <c r="G814" s="9"/>
    </row>
    <row r="815" spans="1:7" ht="15.6" x14ac:dyDescent="0.3">
      <c r="A815" s="107">
        <v>19176</v>
      </c>
      <c r="B815" s="53">
        <v>9.17</v>
      </c>
      <c r="C815" s="53">
        <v>0.85</v>
      </c>
      <c r="D815" s="53">
        <f t="shared" si="6"/>
        <v>0.85</v>
      </c>
      <c r="E815" s="53">
        <v>377.58</v>
      </c>
      <c r="F815" s="53">
        <v>35</v>
      </c>
      <c r="G815" s="9"/>
    </row>
    <row r="816" spans="1:7" ht="15.6" x14ac:dyDescent="0.3">
      <c r="A816" s="107">
        <v>19207</v>
      </c>
      <c r="B816" s="53">
        <v>9.14</v>
      </c>
      <c r="C816" s="53">
        <v>0.85</v>
      </c>
      <c r="D816" s="53">
        <f t="shared" si="6"/>
        <v>0.85</v>
      </c>
      <c r="E816" s="53">
        <v>376.18</v>
      </c>
      <c r="F816" s="53">
        <v>35</v>
      </c>
      <c r="G816" s="9"/>
    </row>
    <row r="817" spans="1:7" ht="15.6" x14ac:dyDescent="0.3">
      <c r="A817" s="107">
        <v>19238</v>
      </c>
      <c r="B817" s="53">
        <v>9.14</v>
      </c>
      <c r="C817" s="53">
        <v>0.85</v>
      </c>
      <c r="D817" s="53">
        <f t="shared" si="6"/>
        <v>0.85</v>
      </c>
      <c r="E817" s="53">
        <v>376.18</v>
      </c>
      <c r="F817" s="53">
        <v>35</v>
      </c>
      <c r="G817" s="9"/>
    </row>
    <row r="818" spans="1:7" ht="15.6" x14ac:dyDescent="0.3">
      <c r="A818" s="107">
        <v>19268</v>
      </c>
      <c r="B818" s="53">
        <v>9.1</v>
      </c>
      <c r="C818" s="53">
        <v>0.85</v>
      </c>
      <c r="D818" s="53">
        <f t="shared" si="6"/>
        <v>0.85</v>
      </c>
      <c r="E818" s="53">
        <v>374.78</v>
      </c>
      <c r="F818" s="53">
        <v>35</v>
      </c>
      <c r="G818" s="9"/>
    </row>
    <row r="819" spans="1:7" ht="15.6" x14ac:dyDescent="0.3">
      <c r="A819" s="107">
        <v>19299</v>
      </c>
      <c r="B819" s="53">
        <v>9.14</v>
      </c>
      <c r="C819" s="53">
        <v>0.85</v>
      </c>
      <c r="D819" s="53">
        <f t="shared" si="6"/>
        <v>0.85</v>
      </c>
      <c r="E819" s="53">
        <v>376.18</v>
      </c>
      <c r="F819" s="53">
        <v>35</v>
      </c>
      <c r="G819" s="9"/>
    </row>
    <row r="820" spans="1:7" ht="15.6" x14ac:dyDescent="0.3">
      <c r="A820" s="107">
        <v>19329</v>
      </c>
      <c r="B820" s="53">
        <v>9.14</v>
      </c>
      <c r="C820" s="53">
        <v>0.85</v>
      </c>
      <c r="D820" s="53">
        <f t="shared" si="6"/>
        <v>0.85</v>
      </c>
      <c r="E820" s="53">
        <v>376.18</v>
      </c>
      <c r="F820" s="53">
        <v>35</v>
      </c>
      <c r="G820" s="9"/>
    </row>
    <row r="821" spans="1:7" ht="15.6" x14ac:dyDescent="0.3">
      <c r="A821" s="107">
        <v>19360</v>
      </c>
      <c r="B821" s="53">
        <v>9.14</v>
      </c>
      <c r="C821" s="53">
        <v>0.85</v>
      </c>
      <c r="D821" s="53">
        <f t="shared" si="6"/>
        <v>0.85</v>
      </c>
      <c r="E821" s="53">
        <v>379.51</v>
      </c>
      <c r="F821" s="53">
        <v>35.31</v>
      </c>
      <c r="G821" s="9"/>
    </row>
    <row r="822" spans="1:7" ht="15.6" x14ac:dyDescent="0.3">
      <c r="A822" s="107">
        <v>19391</v>
      </c>
      <c r="B822" s="53">
        <v>9.14</v>
      </c>
      <c r="C822" s="53">
        <v>0.85</v>
      </c>
      <c r="D822" s="53">
        <f t="shared" si="6"/>
        <v>0.85</v>
      </c>
      <c r="E822" s="53">
        <v>379.51</v>
      </c>
      <c r="F822" s="53">
        <v>35.31</v>
      </c>
      <c r="G822" s="9"/>
    </row>
    <row r="823" spans="1:7" ht="15.6" x14ac:dyDescent="0.3">
      <c r="A823" s="107">
        <v>19419</v>
      </c>
      <c r="B823" s="53">
        <v>9.14</v>
      </c>
      <c r="C823" s="53">
        <v>0.85</v>
      </c>
      <c r="D823" s="53">
        <f t="shared" si="6"/>
        <v>0.85</v>
      </c>
      <c r="E823" s="53">
        <v>379.51</v>
      </c>
      <c r="F823" s="53">
        <v>35.31</v>
      </c>
      <c r="G823" s="9"/>
    </row>
    <row r="824" spans="1:7" ht="15.6" x14ac:dyDescent="0.3">
      <c r="A824" s="107">
        <v>19450</v>
      </c>
      <c r="B824" s="53">
        <v>9.17</v>
      </c>
      <c r="C824" s="53">
        <v>0.85</v>
      </c>
      <c r="D824" s="53">
        <f t="shared" si="6"/>
        <v>0.85</v>
      </c>
      <c r="E824" s="53">
        <v>380.92</v>
      </c>
      <c r="F824" s="53">
        <v>35.31</v>
      </c>
      <c r="G824" s="9"/>
    </row>
    <row r="825" spans="1:7" ht="15.6" x14ac:dyDescent="0.3">
      <c r="A825" s="107">
        <v>19480</v>
      </c>
      <c r="B825" s="53">
        <v>9.14</v>
      </c>
      <c r="C825" s="53">
        <v>0.85</v>
      </c>
      <c r="D825" s="53">
        <f t="shared" si="6"/>
        <v>0.85</v>
      </c>
      <c r="E825" s="53">
        <v>379.51</v>
      </c>
      <c r="F825" s="53">
        <v>35.31</v>
      </c>
      <c r="G825" s="9"/>
    </row>
    <row r="826" spans="1:7" ht="15.6" x14ac:dyDescent="0.3">
      <c r="A826" s="107">
        <v>19511</v>
      </c>
      <c r="B826" s="53">
        <v>9.14</v>
      </c>
      <c r="C826" s="53">
        <v>0.85</v>
      </c>
      <c r="D826" s="53">
        <f t="shared" si="6"/>
        <v>0.85</v>
      </c>
      <c r="E826" s="53">
        <v>379.51</v>
      </c>
      <c r="F826" s="53">
        <v>35.31</v>
      </c>
      <c r="G826" s="9"/>
    </row>
    <row r="827" spans="1:7" ht="15.6" x14ac:dyDescent="0.3">
      <c r="A827" s="107">
        <v>19541</v>
      </c>
      <c r="B827" s="53">
        <v>9.14</v>
      </c>
      <c r="C827" s="53">
        <v>0.85</v>
      </c>
      <c r="D827" s="53">
        <f t="shared" si="6"/>
        <v>0.85</v>
      </c>
      <c r="E827" s="53">
        <v>379.51</v>
      </c>
      <c r="F827" s="53">
        <v>35.31</v>
      </c>
      <c r="G827" s="9"/>
    </row>
    <row r="828" spans="1:7" ht="15.6" x14ac:dyDescent="0.3">
      <c r="A828" s="107">
        <v>19572</v>
      </c>
      <c r="B828" s="53">
        <v>9.14</v>
      </c>
      <c r="C828" s="53">
        <v>0.85</v>
      </c>
      <c r="D828" s="53">
        <f t="shared" si="6"/>
        <v>0.85</v>
      </c>
      <c r="E828" s="53">
        <v>379.51</v>
      </c>
      <c r="F828" s="53">
        <v>35.31</v>
      </c>
      <c r="G828" s="9"/>
    </row>
    <row r="829" spans="1:7" ht="15.6" x14ac:dyDescent="0.3">
      <c r="A829" s="107">
        <v>19603</v>
      </c>
      <c r="B829" s="53">
        <v>9.17</v>
      </c>
      <c r="C829" s="53">
        <v>0.85</v>
      </c>
      <c r="D829" s="53">
        <f t="shared" si="6"/>
        <v>0.85</v>
      </c>
      <c r="E829" s="53">
        <v>380.92</v>
      </c>
      <c r="F829" s="53">
        <v>35.31</v>
      </c>
      <c r="G829" s="9"/>
    </row>
    <row r="830" spans="1:7" ht="15.6" x14ac:dyDescent="0.3">
      <c r="A830" s="107">
        <v>19633</v>
      </c>
      <c r="B830" s="53">
        <v>9.17</v>
      </c>
      <c r="C830" s="53">
        <v>0.85</v>
      </c>
      <c r="D830" s="53">
        <f t="shared" si="6"/>
        <v>0.85</v>
      </c>
      <c r="E830" s="53">
        <v>380.92</v>
      </c>
      <c r="F830" s="53">
        <v>35.31</v>
      </c>
      <c r="G830" s="9"/>
    </row>
    <row r="831" spans="1:7" ht="15.6" x14ac:dyDescent="0.3">
      <c r="A831" s="107">
        <v>19664</v>
      </c>
      <c r="B831" s="53">
        <v>9.17</v>
      </c>
      <c r="C831" s="53">
        <v>0.85</v>
      </c>
      <c r="D831" s="53">
        <f t="shared" si="6"/>
        <v>0.85</v>
      </c>
      <c r="E831" s="53">
        <v>380.92</v>
      </c>
      <c r="F831" s="53">
        <v>35.31</v>
      </c>
      <c r="G831" s="9"/>
    </row>
    <row r="832" spans="1:7" ht="15.6" x14ac:dyDescent="0.3">
      <c r="A832" s="107">
        <v>19694</v>
      </c>
      <c r="B832" s="53">
        <v>9.1999999999999993</v>
      </c>
      <c r="C832" s="53">
        <v>0.85</v>
      </c>
      <c r="D832" s="53">
        <f t="shared" si="6"/>
        <v>0.85</v>
      </c>
      <c r="E832" s="53">
        <v>382.34</v>
      </c>
      <c r="F832" s="53">
        <v>35.31</v>
      </c>
      <c r="G832" s="9"/>
    </row>
    <row r="833" spans="1:7" ht="15.6" x14ac:dyDescent="0.3">
      <c r="A833" s="107">
        <v>19725</v>
      </c>
      <c r="B833" s="53">
        <v>9.64</v>
      </c>
      <c r="C833" s="53">
        <v>0.89</v>
      </c>
      <c r="D833" s="53">
        <f t="shared" si="6"/>
        <v>0.89</v>
      </c>
      <c r="E833" s="53">
        <v>382.34</v>
      </c>
      <c r="F833" s="53">
        <v>35.31</v>
      </c>
      <c r="G833" s="9"/>
    </row>
    <row r="834" spans="1:7" ht="15.6" x14ac:dyDescent="0.3">
      <c r="A834" s="107">
        <v>19756</v>
      </c>
      <c r="B834" s="53">
        <v>9.64</v>
      </c>
      <c r="C834" s="53">
        <v>0.89</v>
      </c>
      <c r="D834" s="53">
        <f t="shared" si="6"/>
        <v>0.89</v>
      </c>
      <c r="E834" s="53">
        <v>382.34</v>
      </c>
      <c r="F834" s="53">
        <v>35.31</v>
      </c>
      <c r="G834" s="9"/>
    </row>
    <row r="835" spans="1:7" ht="15.6" x14ac:dyDescent="0.3">
      <c r="A835" s="107">
        <v>19784</v>
      </c>
      <c r="B835" s="53">
        <v>9.64</v>
      </c>
      <c r="C835" s="53">
        <v>0.89</v>
      </c>
      <c r="D835" s="53">
        <f t="shared" si="6"/>
        <v>0.89</v>
      </c>
      <c r="E835" s="53">
        <v>382.34</v>
      </c>
      <c r="F835" s="53">
        <v>35.31</v>
      </c>
      <c r="G835" s="9"/>
    </row>
    <row r="836" spans="1:7" ht="15.6" x14ac:dyDescent="0.3">
      <c r="A836" s="107">
        <v>19815</v>
      </c>
      <c r="B836" s="53">
        <v>9.64</v>
      </c>
      <c r="C836" s="53">
        <v>0.89</v>
      </c>
      <c r="D836" s="53">
        <f t="shared" si="6"/>
        <v>0.89</v>
      </c>
      <c r="E836" s="53">
        <v>382.34</v>
      </c>
      <c r="F836" s="53">
        <v>35.31</v>
      </c>
      <c r="G836" s="9"/>
    </row>
    <row r="837" spans="1:7" ht="15.6" x14ac:dyDescent="0.3">
      <c r="A837" s="107">
        <v>19845</v>
      </c>
      <c r="B837" s="53">
        <v>9.64</v>
      </c>
      <c r="C837" s="53">
        <v>0.89</v>
      </c>
      <c r="D837" s="53">
        <f t="shared" si="6"/>
        <v>0.89</v>
      </c>
      <c r="E837" s="53">
        <v>382.34</v>
      </c>
      <c r="F837" s="53">
        <v>35.31</v>
      </c>
      <c r="G837" s="9"/>
    </row>
    <row r="838" spans="1:7" ht="15.6" x14ac:dyDescent="0.3">
      <c r="A838" s="107">
        <v>19876</v>
      </c>
      <c r="B838" s="53">
        <v>9.64</v>
      </c>
      <c r="C838" s="53">
        <v>0.89</v>
      </c>
      <c r="D838" s="53">
        <f t="shared" si="6"/>
        <v>0.89</v>
      </c>
      <c r="E838" s="53">
        <v>382.34</v>
      </c>
      <c r="F838" s="53">
        <v>35.31</v>
      </c>
      <c r="G838" s="9"/>
    </row>
    <row r="839" spans="1:7" ht="15.6" x14ac:dyDescent="0.3">
      <c r="A839" s="107">
        <v>19906</v>
      </c>
      <c r="B839" s="53">
        <v>9.6</v>
      </c>
      <c r="C839" s="53">
        <v>0.89</v>
      </c>
      <c r="D839" s="53">
        <f t="shared" si="6"/>
        <v>0.89</v>
      </c>
      <c r="E839" s="53">
        <v>380.92</v>
      </c>
      <c r="F839" s="53">
        <v>35.31</v>
      </c>
      <c r="G839" s="9"/>
    </row>
    <row r="840" spans="1:7" ht="15.6" x14ac:dyDescent="0.3">
      <c r="A840" s="107">
        <v>19937</v>
      </c>
      <c r="B840" s="53">
        <v>9.6</v>
      </c>
      <c r="C840" s="53">
        <v>0.89</v>
      </c>
      <c r="D840" s="53">
        <f t="shared" si="6"/>
        <v>0.89</v>
      </c>
      <c r="E840" s="53">
        <v>380.92</v>
      </c>
      <c r="F840" s="53">
        <v>35.31</v>
      </c>
      <c r="G840" s="9"/>
    </row>
    <row r="841" spans="1:7" ht="15.6" x14ac:dyDescent="0.3">
      <c r="A841" s="107">
        <v>19968</v>
      </c>
      <c r="B841" s="53">
        <v>9.57</v>
      </c>
      <c r="C841" s="53">
        <v>0.89</v>
      </c>
      <c r="D841" s="53">
        <f t="shared" si="6"/>
        <v>0.89</v>
      </c>
      <c r="E841" s="53">
        <v>379.51</v>
      </c>
      <c r="F841" s="53">
        <v>35.31</v>
      </c>
      <c r="G841" s="9"/>
    </row>
    <row r="842" spans="1:7" ht="15.6" x14ac:dyDescent="0.3">
      <c r="A842" s="107">
        <v>19998</v>
      </c>
      <c r="B842" s="53">
        <v>9.57</v>
      </c>
      <c r="C842" s="53">
        <v>0.89</v>
      </c>
      <c r="D842" s="53">
        <f t="shared" si="6"/>
        <v>0.89</v>
      </c>
      <c r="E842" s="53">
        <v>379.51</v>
      </c>
      <c r="F842" s="53">
        <v>35.31</v>
      </c>
      <c r="G842" s="9"/>
    </row>
    <row r="843" spans="1:7" ht="15.6" x14ac:dyDescent="0.3">
      <c r="A843" s="107">
        <v>20029</v>
      </c>
      <c r="B843" s="53">
        <v>9.57</v>
      </c>
      <c r="C843" s="53">
        <v>0.89</v>
      </c>
      <c r="D843" s="53">
        <f t="shared" si="6"/>
        <v>0.89</v>
      </c>
      <c r="E843" s="53">
        <v>379.51</v>
      </c>
      <c r="F843" s="53">
        <v>35.31</v>
      </c>
      <c r="G843" s="9"/>
    </row>
    <row r="844" spans="1:7" ht="15.6" x14ac:dyDescent="0.3">
      <c r="A844" s="107">
        <v>20059</v>
      </c>
      <c r="B844" s="53">
        <v>9.6</v>
      </c>
      <c r="C844" s="53">
        <v>0.89</v>
      </c>
      <c r="D844" s="53">
        <f t="shared" si="6"/>
        <v>0.89</v>
      </c>
      <c r="E844" s="53">
        <v>380.92</v>
      </c>
      <c r="F844" s="53">
        <v>35.31</v>
      </c>
      <c r="G844" s="9"/>
    </row>
    <row r="845" spans="1:7" ht="15.6" x14ac:dyDescent="0.3">
      <c r="A845" s="107">
        <v>20090</v>
      </c>
      <c r="B845" s="53">
        <v>9.92</v>
      </c>
      <c r="C845" s="53">
        <v>0.92</v>
      </c>
      <c r="D845" s="53">
        <f t="shared" si="6"/>
        <v>0.92</v>
      </c>
      <c r="E845" s="53">
        <v>380.92</v>
      </c>
      <c r="F845" s="53">
        <v>35.31</v>
      </c>
      <c r="G845" s="9"/>
    </row>
    <row r="846" spans="1:7" ht="15.6" x14ac:dyDescent="0.3">
      <c r="A846" s="107">
        <v>20121</v>
      </c>
      <c r="B846" s="53">
        <v>9.92</v>
      </c>
      <c r="C846" s="53">
        <v>0.92</v>
      </c>
      <c r="D846" s="53">
        <f t="shared" si="6"/>
        <v>0.92</v>
      </c>
      <c r="E846" s="53">
        <v>380.92</v>
      </c>
      <c r="F846" s="53">
        <v>35.31</v>
      </c>
      <c r="G846" s="9"/>
    </row>
    <row r="847" spans="1:7" ht="15.6" x14ac:dyDescent="0.3">
      <c r="A847" s="107">
        <v>20149</v>
      </c>
      <c r="B847" s="53">
        <v>9.92</v>
      </c>
      <c r="C847" s="53">
        <v>0.92</v>
      </c>
      <c r="D847" s="53">
        <f t="shared" si="6"/>
        <v>0.92</v>
      </c>
      <c r="E847" s="53">
        <v>380.92</v>
      </c>
      <c r="F847" s="53">
        <v>35.31</v>
      </c>
      <c r="G847" s="9"/>
    </row>
    <row r="848" spans="1:7" ht="15.6" x14ac:dyDescent="0.3">
      <c r="A848" s="107">
        <v>20180</v>
      </c>
      <c r="B848" s="53">
        <v>9.89</v>
      </c>
      <c r="C848" s="53">
        <v>0.92</v>
      </c>
      <c r="D848" s="53">
        <f t="shared" si="6"/>
        <v>0.92</v>
      </c>
      <c r="E848" s="53">
        <v>379.51</v>
      </c>
      <c r="F848" s="53">
        <v>35.31</v>
      </c>
      <c r="G848" s="9"/>
    </row>
    <row r="849" spans="1:7" ht="15.6" x14ac:dyDescent="0.3">
      <c r="A849" s="107">
        <v>20210</v>
      </c>
      <c r="B849" s="53">
        <v>9.85</v>
      </c>
      <c r="C849" s="53">
        <v>0.92</v>
      </c>
      <c r="D849" s="53">
        <f t="shared" si="6"/>
        <v>0.92</v>
      </c>
      <c r="E849" s="53">
        <v>378.1</v>
      </c>
      <c r="F849" s="53">
        <v>35.31</v>
      </c>
      <c r="G849" s="9"/>
    </row>
    <row r="850" spans="1:7" ht="15.6" x14ac:dyDescent="0.3">
      <c r="A850" s="107">
        <v>20241</v>
      </c>
      <c r="B850" s="53">
        <v>9.7799999999999994</v>
      </c>
      <c r="C850" s="53">
        <v>0.92</v>
      </c>
      <c r="D850" s="53">
        <f t="shared" si="6"/>
        <v>0.92</v>
      </c>
      <c r="E850" s="53">
        <v>375.31</v>
      </c>
      <c r="F850" s="53">
        <v>35.31</v>
      </c>
      <c r="G850" s="9"/>
    </row>
    <row r="851" spans="1:7" ht="15.6" x14ac:dyDescent="0.3">
      <c r="A851" s="107">
        <v>20271</v>
      </c>
      <c r="B851" s="53">
        <v>9.7100000000000009</v>
      </c>
      <c r="C851" s="53">
        <v>0.92</v>
      </c>
      <c r="D851" s="53">
        <f t="shared" si="6"/>
        <v>0.92</v>
      </c>
      <c r="E851" s="53">
        <v>372.56</v>
      </c>
      <c r="F851" s="53">
        <v>35.31</v>
      </c>
      <c r="G851" s="9"/>
    </row>
    <row r="852" spans="1:7" ht="15.6" x14ac:dyDescent="0.3">
      <c r="A852" s="107">
        <v>20302</v>
      </c>
      <c r="B852" s="53">
        <v>9.74</v>
      </c>
      <c r="C852" s="53">
        <v>0.92</v>
      </c>
      <c r="D852" s="53">
        <f t="shared" si="6"/>
        <v>0.92</v>
      </c>
      <c r="E852" s="53">
        <v>373.93</v>
      </c>
      <c r="F852" s="53">
        <v>35.31</v>
      </c>
      <c r="G852" s="9"/>
    </row>
    <row r="853" spans="1:7" ht="15.6" x14ac:dyDescent="0.3">
      <c r="A853" s="107">
        <v>20333</v>
      </c>
      <c r="B853" s="53">
        <v>9.7100000000000009</v>
      </c>
      <c r="C853" s="53">
        <v>0.92</v>
      </c>
      <c r="D853" s="53">
        <f t="shared" si="6"/>
        <v>0.92</v>
      </c>
      <c r="E853" s="53">
        <v>372.56</v>
      </c>
      <c r="F853" s="53">
        <v>35.31</v>
      </c>
      <c r="G853" s="9"/>
    </row>
    <row r="854" spans="1:7" ht="15.6" x14ac:dyDescent="0.3">
      <c r="A854" s="107">
        <v>20363</v>
      </c>
      <c r="B854" s="53">
        <v>9.67</v>
      </c>
      <c r="C854" s="53">
        <v>0.92</v>
      </c>
      <c r="D854" s="53">
        <f t="shared" si="6"/>
        <v>0.92</v>
      </c>
      <c r="E854" s="53">
        <v>371.21</v>
      </c>
      <c r="F854" s="53">
        <v>35.31</v>
      </c>
      <c r="G854" s="9"/>
    </row>
    <row r="855" spans="1:7" ht="15.6" x14ac:dyDescent="0.3">
      <c r="A855" s="107">
        <v>20394</v>
      </c>
      <c r="B855" s="53">
        <v>9.67</v>
      </c>
      <c r="C855" s="53">
        <v>0.92</v>
      </c>
      <c r="D855" s="53">
        <f t="shared" si="6"/>
        <v>0.92</v>
      </c>
      <c r="E855" s="53">
        <v>371.21</v>
      </c>
      <c r="F855" s="53">
        <v>35.31</v>
      </c>
      <c r="G855" s="9"/>
    </row>
    <row r="856" spans="1:7" ht="15.6" x14ac:dyDescent="0.3">
      <c r="A856" s="107">
        <v>20424</v>
      </c>
      <c r="B856" s="53">
        <v>9.64</v>
      </c>
      <c r="C856" s="53">
        <v>0.92</v>
      </c>
      <c r="D856" s="53">
        <f t="shared" si="6"/>
        <v>0.92</v>
      </c>
      <c r="E856" s="53">
        <v>369.87</v>
      </c>
      <c r="F856" s="53">
        <v>35.31</v>
      </c>
      <c r="G856" s="9"/>
    </row>
    <row r="857" spans="1:7" ht="15.6" x14ac:dyDescent="0.3">
      <c r="A857" s="107">
        <v>20455</v>
      </c>
      <c r="B857" s="53">
        <v>9.64</v>
      </c>
      <c r="C857" s="53">
        <v>0.92</v>
      </c>
      <c r="D857" s="53">
        <f t="shared" si="6"/>
        <v>0.92</v>
      </c>
      <c r="E857" s="53">
        <v>366.63</v>
      </c>
      <c r="F857" s="53">
        <v>35</v>
      </c>
      <c r="G857" s="9"/>
    </row>
    <row r="858" spans="1:7" ht="15.6" x14ac:dyDescent="0.3">
      <c r="A858" s="107">
        <v>20486</v>
      </c>
      <c r="B858" s="53">
        <v>9.6</v>
      </c>
      <c r="C858" s="53">
        <v>0.92</v>
      </c>
      <c r="D858" s="53">
        <f t="shared" si="6"/>
        <v>0.92</v>
      </c>
      <c r="E858" s="53">
        <v>365.3</v>
      </c>
      <c r="F858" s="53">
        <v>35</v>
      </c>
      <c r="G858" s="9"/>
    </row>
    <row r="859" spans="1:7" ht="15.6" x14ac:dyDescent="0.3">
      <c r="A859" s="107">
        <v>20515</v>
      </c>
      <c r="B859" s="53">
        <v>9.57</v>
      </c>
      <c r="C859" s="53">
        <v>0.92</v>
      </c>
      <c r="D859" s="53">
        <f t="shared" si="6"/>
        <v>0.92</v>
      </c>
      <c r="E859" s="53">
        <v>364</v>
      </c>
      <c r="F859" s="53">
        <v>35</v>
      </c>
      <c r="G859" s="9"/>
    </row>
    <row r="860" spans="1:7" ht="15.6" x14ac:dyDescent="0.3">
      <c r="A860" s="107">
        <v>20546</v>
      </c>
      <c r="B860" s="53">
        <v>9.5299999999999994</v>
      </c>
      <c r="C860" s="53">
        <v>0.92</v>
      </c>
      <c r="D860" s="53">
        <f t="shared" si="6"/>
        <v>0.92</v>
      </c>
      <c r="E860" s="53">
        <v>362.67</v>
      </c>
      <c r="F860" s="53">
        <v>35</v>
      </c>
      <c r="G860" s="9"/>
    </row>
    <row r="861" spans="1:7" ht="15.6" x14ac:dyDescent="0.3">
      <c r="A861" s="107">
        <v>20576</v>
      </c>
      <c r="B861" s="53">
        <v>9.5</v>
      </c>
      <c r="C861" s="53">
        <v>0.92</v>
      </c>
      <c r="D861" s="53">
        <f t="shared" ref="D861:D924" si="7">C861</f>
        <v>0.92</v>
      </c>
      <c r="E861" s="53">
        <v>361.38</v>
      </c>
      <c r="F861" s="53">
        <v>35</v>
      </c>
      <c r="G861" s="9"/>
    </row>
    <row r="862" spans="1:7" ht="15.6" x14ac:dyDescent="0.3">
      <c r="A862" s="107">
        <v>20607</v>
      </c>
      <c r="B862" s="53">
        <v>9.4700000000000006</v>
      </c>
      <c r="C862" s="53">
        <v>0.92</v>
      </c>
      <c r="D862" s="53">
        <f t="shared" si="7"/>
        <v>0.92</v>
      </c>
      <c r="E862" s="53">
        <v>360.12</v>
      </c>
      <c r="F862" s="53">
        <v>35</v>
      </c>
      <c r="G862" s="9"/>
    </row>
    <row r="863" spans="1:7" ht="15.6" x14ac:dyDescent="0.3">
      <c r="A863" s="107">
        <v>20637</v>
      </c>
      <c r="B863" s="53">
        <v>9.4</v>
      </c>
      <c r="C863" s="53">
        <v>0.92</v>
      </c>
      <c r="D863" s="53">
        <f t="shared" si="7"/>
        <v>0.92</v>
      </c>
      <c r="E863" s="53">
        <v>357.56</v>
      </c>
      <c r="F863" s="53">
        <v>35</v>
      </c>
      <c r="G863" s="9"/>
    </row>
    <row r="864" spans="1:7" ht="15.6" x14ac:dyDescent="0.3">
      <c r="A864" s="107">
        <v>20668</v>
      </c>
      <c r="B864" s="53">
        <v>9.4</v>
      </c>
      <c r="C864" s="53">
        <v>0.92</v>
      </c>
      <c r="D864" s="53">
        <f t="shared" si="7"/>
        <v>0.92</v>
      </c>
      <c r="E864" s="53">
        <v>357.56</v>
      </c>
      <c r="F864" s="53">
        <v>35</v>
      </c>
      <c r="G864" s="9"/>
    </row>
    <row r="865" spans="1:7" ht="15.6" x14ac:dyDescent="0.3">
      <c r="A865" s="107">
        <v>20699</v>
      </c>
      <c r="B865" s="53">
        <v>9.4</v>
      </c>
      <c r="C865" s="53">
        <v>0.92</v>
      </c>
      <c r="D865" s="53">
        <f t="shared" si="7"/>
        <v>0.92</v>
      </c>
      <c r="E865" s="53">
        <v>357.56</v>
      </c>
      <c r="F865" s="53">
        <v>35</v>
      </c>
      <c r="G865" s="9"/>
    </row>
    <row r="866" spans="1:7" ht="15.6" x14ac:dyDescent="0.3">
      <c r="A866" s="107">
        <v>20729</v>
      </c>
      <c r="B866" s="53">
        <v>9.4</v>
      </c>
      <c r="C866" s="53">
        <v>0.92</v>
      </c>
      <c r="D866" s="53">
        <f t="shared" si="7"/>
        <v>0.92</v>
      </c>
      <c r="E866" s="53">
        <v>357.56</v>
      </c>
      <c r="F866" s="53">
        <v>35</v>
      </c>
      <c r="G866" s="9"/>
    </row>
    <row r="867" spans="1:7" ht="15.6" x14ac:dyDescent="0.3">
      <c r="A867" s="107">
        <v>20760</v>
      </c>
      <c r="B867" s="53">
        <v>9.3699999999999992</v>
      </c>
      <c r="C867" s="53">
        <v>0.92</v>
      </c>
      <c r="D867" s="53">
        <f t="shared" si="7"/>
        <v>0.92</v>
      </c>
      <c r="E867" s="53">
        <v>356.3</v>
      </c>
      <c r="F867" s="53">
        <v>35</v>
      </c>
      <c r="G867" s="9"/>
    </row>
    <row r="868" spans="1:7" ht="15.6" x14ac:dyDescent="0.3">
      <c r="A868" s="107">
        <v>20790</v>
      </c>
      <c r="B868" s="53">
        <v>9.3699999999999992</v>
      </c>
      <c r="C868" s="53">
        <v>0.92</v>
      </c>
      <c r="D868" s="53">
        <f t="shared" si="7"/>
        <v>0.92</v>
      </c>
      <c r="E868" s="53">
        <v>356.3</v>
      </c>
      <c r="F868" s="53">
        <v>35</v>
      </c>
      <c r="G868" s="9"/>
    </row>
    <row r="869" spans="1:7" ht="15.6" x14ac:dyDescent="0.3">
      <c r="A869" s="107">
        <v>20821</v>
      </c>
      <c r="B869" s="53">
        <v>9</v>
      </c>
      <c r="C869" s="53">
        <v>0.89</v>
      </c>
      <c r="D869" s="53">
        <f t="shared" si="7"/>
        <v>0.89</v>
      </c>
      <c r="E869" s="53">
        <v>356.95</v>
      </c>
      <c r="F869" s="53">
        <v>35.31</v>
      </c>
      <c r="G869" s="9"/>
    </row>
    <row r="870" spans="1:7" ht="15.6" x14ac:dyDescent="0.3">
      <c r="A870" s="107">
        <v>20852</v>
      </c>
      <c r="B870" s="53">
        <v>9</v>
      </c>
      <c r="C870" s="53">
        <v>0.89</v>
      </c>
      <c r="D870" s="53">
        <f t="shared" si="7"/>
        <v>0.89</v>
      </c>
      <c r="E870" s="53">
        <v>356.95</v>
      </c>
      <c r="F870" s="53">
        <v>35.31</v>
      </c>
      <c r="G870" s="9"/>
    </row>
    <row r="871" spans="1:7" ht="15.6" x14ac:dyDescent="0.3">
      <c r="A871" s="107">
        <v>20880</v>
      </c>
      <c r="B871" s="53">
        <v>8.93</v>
      </c>
      <c r="C871" s="53">
        <v>0.89</v>
      </c>
      <c r="D871" s="53">
        <f t="shared" si="7"/>
        <v>0.89</v>
      </c>
      <c r="E871" s="53">
        <v>354.48</v>
      </c>
      <c r="F871" s="53">
        <v>35.31</v>
      </c>
      <c r="G871" s="9"/>
    </row>
    <row r="872" spans="1:7" ht="15.6" x14ac:dyDescent="0.3">
      <c r="A872" s="107">
        <v>20911</v>
      </c>
      <c r="B872" s="53">
        <v>8.9</v>
      </c>
      <c r="C872" s="53">
        <v>0.89</v>
      </c>
      <c r="D872" s="53">
        <f t="shared" si="7"/>
        <v>0.89</v>
      </c>
      <c r="E872" s="53">
        <v>353.24</v>
      </c>
      <c r="F872" s="53">
        <v>35.31</v>
      </c>
      <c r="G872" s="9"/>
    </row>
    <row r="873" spans="1:7" ht="15.6" x14ac:dyDescent="0.3">
      <c r="A873" s="107">
        <v>20941</v>
      </c>
      <c r="B873" s="53">
        <v>8.9</v>
      </c>
      <c r="C873" s="53">
        <v>0.89</v>
      </c>
      <c r="D873" s="53">
        <f t="shared" si="7"/>
        <v>0.89</v>
      </c>
      <c r="E873" s="53">
        <v>353.24</v>
      </c>
      <c r="F873" s="53">
        <v>35.31</v>
      </c>
      <c r="G873" s="9"/>
    </row>
    <row r="874" spans="1:7" ht="15.6" x14ac:dyDescent="0.3">
      <c r="A874" s="107">
        <v>20972</v>
      </c>
      <c r="B874" s="53">
        <v>8.9</v>
      </c>
      <c r="C874" s="53">
        <v>0.89</v>
      </c>
      <c r="D874" s="53">
        <f t="shared" si="7"/>
        <v>0.89</v>
      </c>
      <c r="E874" s="53">
        <v>353.24</v>
      </c>
      <c r="F874" s="53">
        <v>35.31</v>
      </c>
      <c r="G874" s="9"/>
    </row>
    <row r="875" spans="1:7" ht="15.6" x14ac:dyDescent="0.3">
      <c r="A875" s="107">
        <v>21002</v>
      </c>
      <c r="B875" s="53">
        <v>8.8699999999999992</v>
      </c>
      <c r="C875" s="53">
        <v>0.89</v>
      </c>
      <c r="D875" s="53">
        <f t="shared" si="7"/>
        <v>0.89</v>
      </c>
      <c r="E875" s="53">
        <v>352.01</v>
      </c>
      <c r="F875" s="53">
        <v>35.31</v>
      </c>
      <c r="G875" s="9"/>
    </row>
    <row r="876" spans="1:7" ht="15.6" x14ac:dyDescent="0.3">
      <c r="A876" s="107">
        <v>21033</v>
      </c>
      <c r="B876" s="53">
        <v>8.9</v>
      </c>
      <c r="C876" s="53">
        <v>0.89</v>
      </c>
      <c r="D876" s="53">
        <f t="shared" si="7"/>
        <v>0.89</v>
      </c>
      <c r="E876" s="53">
        <v>353.24</v>
      </c>
      <c r="F876" s="53">
        <v>35.31</v>
      </c>
      <c r="G876" s="9"/>
    </row>
    <row r="877" spans="1:7" ht="15.6" x14ac:dyDescent="0.3">
      <c r="A877" s="107">
        <v>21064</v>
      </c>
      <c r="B877" s="53">
        <v>8.9</v>
      </c>
      <c r="C877" s="53">
        <v>0.89</v>
      </c>
      <c r="D877" s="53">
        <f t="shared" si="7"/>
        <v>0.89</v>
      </c>
      <c r="E877" s="53">
        <v>353.24</v>
      </c>
      <c r="F877" s="53">
        <v>35.31</v>
      </c>
      <c r="G877" s="9"/>
    </row>
    <row r="878" spans="1:7" ht="15.6" x14ac:dyDescent="0.3">
      <c r="A878" s="107">
        <v>21094</v>
      </c>
      <c r="B878" s="53">
        <v>8.9</v>
      </c>
      <c r="C878" s="53">
        <v>0.89</v>
      </c>
      <c r="D878" s="53">
        <f t="shared" si="7"/>
        <v>0.89</v>
      </c>
      <c r="E878" s="53">
        <v>353.24</v>
      </c>
      <c r="F878" s="53">
        <v>35.31</v>
      </c>
      <c r="G878" s="9"/>
    </row>
    <row r="879" spans="1:7" ht="15.6" x14ac:dyDescent="0.3">
      <c r="A879" s="107">
        <v>21125</v>
      </c>
      <c r="B879" s="53">
        <v>8.8699999999999992</v>
      </c>
      <c r="C879" s="53">
        <v>0.89</v>
      </c>
      <c r="D879" s="53">
        <f t="shared" si="7"/>
        <v>0.89</v>
      </c>
      <c r="E879" s="53">
        <v>352.01</v>
      </c>
      <c r="F879" s="53">
        <v>35.31</v>
      </c>
      <c r="G879" s="9"/>
    </row>
    <row r="880" spans="1:7" ht="15.6" x14ac:dyDescent="0.3">
      <c r="A880" s="107">
        <v>21155</v>
      </c>
      <c r="B880" s="53">
        <v>8.9</v>
      </c>
      <c r="C880" s="53">
        <v>0.89</v>
      </c>
      <c r="D880" s="53">
        <f t="shared" si="7"/>
        <v>0.89</v>
      </c>
      <c r="E880" s="53">
        <v>353.24</v>
      </c>
      <c r="F880" s="53">
        <v>35.31</v>
      </c>
      <c r="G880" s="9"/>
    </row>
    <row r="881" spans="1:7" ht="15.6" x14ac:dyDescent="0.3">
      <c r="A881" s="107">
        <v>21186</v>
      </c>
      <c r="B881" s="53">
        <v>9.17</v>
      </c>
      <c r="C881" s="53">
        <v>0.92</v>
      </c>
      <c r="D881" s="53">
        <f t="shared" si="7"/>
        <v>0.92</v>
      </c>
      <c r="E881" s="53">
        <v>352.01</v>
      </c>
      <c r="F881" s="53">
        <v>35.31</v>
      </c>
      <c r="G881" s="9"/>
    </row>
    <row r="882" spans="1:7" ht="15.6" x14ac:dyDescent="0.3">
      <c r="A882" s="107">
        <v>21217</v>
      </c>
      <c r="B882" s="53">
        <v>9.1999999999999993</v>
      </c>
      <c r="C882" s="53">
        <v>0.92</v>
      </c>
      <c r="D882" s="53">
        <f t="shared" si="7"/>
        <v>0.92</v>
      </c>
      <c r="E882" s="53">
        <v>353.24</v>
      </c>
      <c r="F882" s="53">
        <v>35.31</v>
      </c>
      <c r="G882" s="9"/>
    </row>
    <row r="883" spans="1:7" ht="15.6" x14ac:dyDescent="0.3">
      <c r="A883" s="107">
        <v>21245</v>
      </c>
      <c r="B883" s="53">
        <v>9.1999999999999993</v>
      </c>
      <c r="C883" s="53">
        <v>0.92</v>
      </c>
      <c r="D883" s="53">
        <f t="shared" si="7"/>
        <v>0.92</v>
      </c>
      <c r="E883" s="53">
        <v>353.24</v>
      </c>
      <c r="F883" s="53">
        <v>35.31</v>
      </c>
      <c r="G883" s="9"/>
    </row>
    <row r="884" spans="1:7" ht="15.6" x14ac:dyDescent="0.3">
      <c r="A884" s="107">
        <v>21276</v>
      </c>
      <c r="B884" s="53">
        <v>9.17</v>
      </c>
      <c r="C884" s="53">
        <v>0.92</v>
      </c>
      <c r="D884" s="53">
        <f t="shared" si="7"/>
        <v>0.92</v>
      </c>
      <c r="E884" s="53">
        <v>352.01</v>
      </c>
      <c r="F884" s="53">
        <v>35.31</v>
      </c>
      <c r="G884" s="9"/>
    </row>
    <row r="885" spans="1:7" ht="15.6" x14ac:dyDescent="0.3">
      <c r="A885" s="107">
        <v>21306</v>
      </c>
      <c r="B885" s="53">
        <v>9.17</v>
      </c>
      <c r="C885" s="53">
        <v>0.92</v>
      </c>
      <c r="D885" s="53">
        <f t="shared" si="7"/>
        <v>0.92</v>
      </c>
      <c r="E885" s="53">
        <v>352.01</v>
      </c>
      <c r="F885" s="53">
        <v>35.31</v>
      </c>
      <c r="G885" s="9"/>
    </row>
    <row r="886" spans="1:7" ht="15.6" x14ac:dyDescent="0.3">
      <c r="A886" s="107">
        <v>21337</v>
      </c>
      <c r="B886" s="53">
        <v>9.14</v>
      </c>
      <c r="C886" s="53">
        <v>0.92</v>
      </c>
      <c r="D886" s="53">
        <f t="shared" si="7"/>
        <v>0.92</v>
      </c>
      <c r="E886" s="53">
        <v>350.8</v>
      </c>
      <c r="F886" s="53">
        <v>35.31</v>
      </c>
      <c r="G886" s="9"/>
    </row>
    <row r="887" spans="1:7" ht="15.6" x14ac:dyDescent="0.3">
      <c r="A887" s="107">
        <v>21367</v>
      </c>
      <c r="B887" s="53">
        <v>9.11</v>
      </c>
      <c r="C887" s="53">
        <v>0.92</v>
      </c>
      <c r="D887" s="53">
        <f t="shared" si="7"/>
        <v>0.92</v>
      </c>
      <c r="E887" s="53">
        <v>349.6</v>
      </c>
      <c r="F887" s="53">
        <v>35.31</v>
      </c>
      <c r="G887" s="9"/>
    </row>
    <row r="888" spans="1:7" ht="15.6" x14ac:dyDescent="0.3">
      <c r="A888" s="107">
        <v>21398</v>
      </c>
      <c r="B888" s="53">
        <v>9.11</v>
      </c>
      <c r="C888" s="53">
        <v>0.92</v>
      </c>
      <c r="D888" s="53">
        <f t="shared" si="7"/>
        <v>0.92</v>
      </c>
      <c r="E888" s="53">
        <v>349.6</v>
      </c>
      <c r="F888" s="53">
        <v>35.31</v>
      </c>
      <c r="G888" s="9"/>
    </row>
    <row r="889" spans="1:7" ht="15.6" x14ac:dyDescent="0.3">
      <c r="A889" s="107">
        <v>21429</v>
      </c>
      <c r="B889" s="53">
        <v>9.08</v>
      </c>
      <c r="C889" s="53">
        <v>0.92</v>
      </c>
      <c r="D889" s="53">
        <f t="shared" si="7"/>
        <v>0.92</v>
      </c>
      <c r="E889" s="53">
        <v>348.4</v>
      </c>
      <c r="F889" s="53">
        <v>35.31</v>
      </c>
      <c r="G889" s="9"/>
    </row>
    <row r="890" spans="1:7" ht="15.6" x14ac:dyDescent="0.3">
      <c r="A890" s="107">
        <v>21459</v>
      </c>
      <c r="B890" s="53">
        <v>9.0500000000000007</v>
      </c>
      <c r="C890" s="53">
        <v>0.92</v>
      </c>
      <c r="D890" s="53">
        <f t="shared" si="7"/>
        <v>0.92</v>
      </c>
      <c r="E890" s="53">
        <v>347.24</v>
      </c>
      <c r="F890" s="53">
        <v>35.31</v>
      </c>
      <c r="G890" s="9"/>
    </row>
    <row r="891" spans="1:7" ht="15.6" x14ac:dyDescent="0.3">
      <c r="A891" s="107">
        <v>21490</v>
      </c>
      <c r="B891" s="53">
        <v>9.0500000000000007</v>
      </c>
      <c r="C891" s="53">
        <v>0.92</v>
      </c>
      <c r="D891" s="53">
        <f t="shared" si="7"/>
        <v>0.92</v>
      </c>
      <c r="E891" s="53">
        <v>347.24</v>
      </c>
      <c r="F891" s="53">
        <v>35.31</v>
      </c>
      <c r="G891" s="9"/>
    </row>
    <row r="892" spans="1:7" ht="15.6" x14ac:dyDescent="0.3">
      <c r="A892" s="107">
        <v>21520</v>
      </c>
      <c r="B892" s="53">
        <v>9.0500000000000007</v>
      </c>
      <c r="C892" s="53">
        <v>0.92</v>
      </c>
      <c r="D892" s="53">
        <f t="shared" si="7"/>
        <v>0.92</v>
      </c>
      <c r="E892" s="53">
        <v>347.24</v>
      </c>
      <c r="F892" s="53">
        <v>35.31</v>
      </c>
      <c r="G892" s="9"/>
    </row>
    <row r="893" spans="1:7" ht="15.6" x14ac:dyDescent="0.3">
      <c r="A893" s="107">
        <v>21551</v>
      </c>
      <c r="B893" s="53">
        <v>9.08</v>
      </c>
      <c r="C893" s="53">
        <v>0.92</v>
      </c>
      <c r="D893" s="53">
        <f t="shared" si="7"/>
        <v>0.92</v>
      </c>
      <c r="E893" s="53">
        <v>348.4</v>
      </c>
      <c r="F893" s="53">
        <v>35.31</v>
      </c>
      <c r="G893" s="9"/>
    </row>
    <row r="894" spans="1:7" ht="15.6" x14ac:dyDescent="0.3">
      <c r="A894" s="107">
        <v>21582</v>
      </c>
      <c r="B894" s="53">
        <v>9.0500000000000007</v>
      </c>
      <c r="C894" s="53">
        <v>0.92</v>
      </c>
      <c r="D894" s="53">
        <f t="shared" si="7"/>
        <v>0.92</v>
      </c>
      <c r="E894" s="53">
        <v>347.24</v>
      </c>
      <c r="F894" s="53">
        <v>35.31</v>
      </c>
      <c r="G894" s="9"/>
    </row>
    <row r="895" spans="1:7" ht="15.6" x14ac:dyDescent="0.3">
      <c r="A895" s="107">
        <v>21610</v>
      </c>
      <c r="B895" s="53">
        <v>9.0500000000000007</v>
      </c>
      <c r="C895" s="53">
        <v>0.92</v>
      </c>
      <c r="D895" s="53">
        <f t="shared" si="7"/>
        <v>0.92</v>
      </c>
      <c r="E895" s="53">
        <v>347.24</v>
      </c>
      <c r="F895" s="53">
        <v>35.31</v>
      </c>
      <c r="G895" s="9"/>
    </row>
    <row r="896" spans="1:7" ht="15.6" x14ac:dyDescent="0.3">
      <c r="A896" s="107">
        <v>21641</v>
      </c>
      <c r="B896" s="53">
        <v>9.02</v>
      </c>
      <c r="C896" s="53">
        <v>0.92</v>
      </c>
      <c r="D896" s="53">
        <f t="shared" si="7"/>
        <v>0.92</v>
      </c>
      <c r="E896" s="53">
        <v>346.04</v>
      </c>
      <c r="F896" s="53">
        <v>35.31</v>
      </c>
      <c r="G896" s="9"/>
    </row>
    <row r="897" spans="1:7" ht="15.6" x14ac:dyDescent="0.3">
      <c r="A897" s="107">
        <v>21671</v>
      </c>
      <c r="B897" s="53">
        <v>9.02</v>
      </c>
      <c r="C897" s="53">
        <v>0.92</v>
      </c>
      <c r="D897" s="53">
        <f t="shared" si="7"/>
        <v>0.92</v>
      </c>
      <c r="E897" s="53">
        <v>346.04</v>
      </c>
      <c r="F897" s="53">
        <v>35.31</v>
      </c>
      <c r="G897" s="9"/>
    </row>
    <row r="898" spans="1:7" ht="15.6" x14ac:dyDescent="0.3">
      <c r="A898" s="107">
        <v>21702</v>
      </c>
      <c r="B898" s="53">
        <v>8.99</v>
      </c>
      <c r="C898" s="53">
        <v>0.92</v>
      </c>
      <c r="D898" s="53">
        <f t="shared" si="7"/>
        <v>0.92</v>
      </c>
      <c r="E898" s="53">
        <v>344.87</v>
      </c>
      <c r="F898" s="53">
        <v>35.31</v>
      </c>
      <c r="G898" s="9"/>
    </row>
    <row r="899" spans="1:7" ht="15.6" x14ac:dyDescent="0.3">
      <c r="A899" s="107">
        <v>21732</v>
      </c>
      <c r="B899" s="53">
        <v>8.99</v>
      </c>
      <c r="C899" s="53">
        <v>0.92</v>
      </c>
      <c r="D899" s="53">
        <f t="shared" si="7"/>
        <v>0.92</v>
      </c>
      <c r="E899" s="53">
        <v>344.87</v>
      </c>
      <c r="F899" s="53">
        <v>35.31</v>
      </c>
      <c r="G899" s="9"/>
    </row>
    <row r="900" spans="1:7" ht="15.6" x14ac:dyDescent="0.3">
      <c r="A900" s="107">
        <v>21763</v>
      </c>
      <c r="B900" s="53">
        <v>8.99</v>
      </c>
      <c r="C900" s="53">
        <v>0.92</v>
      </c>
      <c r="D900" s="53">
        <f t="shared" si="7"/>
        <v>0.92</v>
      </c>
      <c r="E900" s="53">
        <v>344.87</v>
      </c>
      <c r="F900" s="53">
        <v>35.31</v>
      </c>
      <c r="G900" s="9"/>
    </row>
    <row r="901" spans="1:7" ht="15.6" x14ac:dyDescent="0.3">
      <c r="A901" s="107">
        <v>21794</v>
      </c>
      <c r="B901" s="53">
        <v>8.99</v>
      </c>
      <c r="C901" s="53">
        <v>0.92</v>
      </c>
      <c r="D901" s="53">
        <f t="shared" si="7"/>
        <v>0.92</v>
      </c>
      <c r="E901" s="53">
        <v>344.87</v>
      </c>
      <c r="F901" s="53">
        <v>35.31</v>
      </c>
      <c r="G901" s="9"/>
    </row>
    <row r="902" spans="1:7" ht="15.6" x14ac:dyDescent="0.3">
      <c r="A902" s="107">
        <v>21824</v>
      </c>
      <c r="B902" s="53">
        <v>8.93</v>
      </c>
      <c r="C902" s="53">
        <v>0.92</v>
      </c>
      <c r="D902" s="53">
        <f t="shared" si="7"/>
        <v>0.92</v>
      </c>
      <c r="E902" s="53">
        <v>342.58</v>
      </c>
      <c r="F902" s="53">
        <v>35.31</v>
      </c>
      <c r="G902" s="9"/>
    </row>
    <row r="903" spans="1:7" ht="15.6" x14ac:dyDescent="0.3">
      <c r="A903" s="107">
        <v>21855</v>
      </c>
      <c r="B903" s="53">
        <v>8.93</v>
      </c>
      <c r="C903" s="53">
        <v>0.92</v>
      </c>
      <c r="D903" s="53">
        <f t="shared" si="7"/>
        <v>0.92</v>
      </c>
      <c r="E903" s="53">
        <v>342.58</v>
      </c>
      <c r="F903" s="53">
        <v>35.31</v>
      </c>
      <c r="G903" s="9"/>
    </row>
    <row r="904" spans="1:7" ht="15.6" x14ac:dyDescent="0.3">
      <c r="A904" s="107">
        <v>21885</v>
      </c>
      <c r="B904" s="53">
        <v>8.93</v>
      </c>
      <c r="C904" s="53">
        <v>0.92</v>
      </c>
      <c r="D904" s="53">
        <f t="shared" si="7"/>
        <v>0.92</v>
      </c>
      <c r="E904" s="53">
        <v>342.58</v>
      </c>
      <c r="F904" s="53">
        <v>35.31</v>
      </c>
      <c r="G904" s="9"/>
    </row>
    <row r="905" spans="1:7" ht="15.6" x14ac:dyDescent="0.3">
      <c r="A905" s="107">
        <v>21916</v>
      </c>
      <c r="B905" s="53">
        <v>9.02</v>
      </c>
      <c r="C905" s="53">
        <v>0.93</v>
      </c>
      <c r="D905" s="53">
        <f t="shared" si="7"/>
        <v>0.93</v>
      </c>
      <c r="E905" s="53">
        <v>342.58</v>
      </c>
      <c r="F905" s="53">
        <v>35.31</v>
      </c>
      <c r="G905" s="9"/>
    </row>
    <row r="906" spans="1:7" ht="15.6" x14ac:dyDescent="0.3">
      <c r="A906" s="107">
        <v>21947</v>
      </c>
      <c r="B906" s="53">
        <v>9.02</v>
      </c>
      <c r="C906" s="53">
        <v>0.93</v>
      </c>
      <c r="D906" s="53">
        <f t="shared" si="7"/>
        <v>0.93</v>
      </c>
      <c r="E906" s="53">
        <v>342.58</v>
      </c>
      <c r="F906" s="53">
        <v>35.31</v>
      </c>
      <c r="G906" s="9"/>
    </row>
    <row r="907" spans="1:7" ht="15.6" x14ac:dyDescent="0.3">
      <c r="A907" s="107">
        <v>21976</v>
      </c>
      <c r="B907" s="53">
        <v>9.02</v>
      </c>
      <c r="C907" s="53">
        <v>0.93</v>
      </c>
      <c r="D907" s="53">
        <f t="shared" si="7"/>
        <v>0.93</v>
      </c>
      <c r="E907" s="53">
        <v>342.58</v>
      </c>
      <c r="F907" s="53">
        <v>35.31</v>
      </c>
      <c r="G907" s="9"/>
    </row>
    <row r="908" spans="1:7" ht="15.6" x14ac:dyDescent="0.3">
      <c r="A908" s="107">
        <v>22007</v>
      </c>
      <c r="B908" s="53">
        <v>9.02</v>
      </c>
      <c r="C908" s="53">
        <v>0.93</v>
      </c>
      <c r="D908" s="53">
        <f t="shared" si="7"/>
        <v>0.93</v>
      </c>
      <c r="E908" s="53">
        <v>342.58</v>
      </c>
      <c r="F908" s="53">
        <v>35.31</v>
      </c>
      <c r="G908" s="9"/>
    </row>
    <row r="909" spans="1:7" ht="15.6" x14ac:dyDescent="0.3">
      <c r="A909" s="107">
        <v>22037</v>
      </c>
      <c r="B909" s="53">
        <v>9.02</v>
      </c>
      <c r="C909" s="53">
        <v>0.93</v>
      </c>
      <c r="D909" s="53">
        <f t="shared" si="7"/>
        <v>0.93</v>
      </c>
      <c r="E909" s="53">
        <v>342.58</v>
      </c>
      <c r="F909" s="53">
        <v>35.31</v>
      </c>
      <c r="G909" s="9"/>
    </row>
    <row r="910" spans="1:7" ht="15.6" x14ac:dyDescent="0.3">
      <c r="A910" s="107">
        <v>22068</v>
      </c>
      <c r="B910" s="53">
        <v>9.02</v>
      </c>
      <c r="C910" s="53">
        <v>0.93</v>
      </c>
      <c r="D910" s="53">
        <f t="shared" si="7"/>
        <v>0.93</v>
      </c>
      <c r="E910" s="53">
        <v>342.58</v>
      </c>
      <c r="F910" s="53">
        <v>35.31</v>
      </c>
      <c r="G910" s="9"/>
    </row>
    <row r="911" spans="1:7" ht="15.6" x14ac:dyDescent="0.3">
      <c r="A911" s="107">
        <v>22098</v>
      </c>
      <c r="B911" s="53">
        <v>8.9600000000000009</v>
      </c>
      <c r="C911" s="53">
        <v>0.93</v>
      </c>
      <c r="D911" s="53">
        <f t="shared" si="7"/>
        <v>0.93</v>
      </c>
      <c r="E911" s="53">
        <v>340.28</v>
      </c>
      <c r="F911" s="53">
        <v>35.31</v>
      </c>
      <c r="G911" s="9"/>
    </row>
    <row r="912" spans="1:7" ht="15.6" x14ac:dyDescent="0.3">
      <c r="A912" s="107">
        <v>22129</v>
      </c>
      <c r="B912" s="53">
        <v>8.99</v>
      </c>
      <c r="C912" s="53">
        <v>0.93</v>
      </c>
      <c r="D912" s="53">
        <f t="shared" si="7"/>
        <v>0.93</v>
      </c>
      <c r="E912" s="53">
        <v>341.41</v>
      </c>
      <c r="F912" s="53">
        <v>35.31</v>
      </c>
      <c r="G912" s="9"/>
    </row>
    <row r="913" spans="1:7" ht="15.6" x14ac:dyDescent="0.3">
      <c r="A913" s="107">
        <v>22160</v>
      </c>
      <c r="B913" s="53">
        <v>8.9600000000000009</v>
      </c>
      <c r="C913" s="53">
        <v>0.93</v>
      </c>
      <c r="D913" s="53">
        <f t="shared" si="7"/>
        <v>0.93</v>
      </c>
      <c r="E913" s="53">
        <v>340.28</v>
      </c>
      <c r="F913" s="53">
        <v>35.31</v>
      </c>
      <c r="G913" s="9"/>
    </row>
    <row r="914" spans="1:7" ht="15.6" x14ac:dyDescent="0.3">
      <c r="A914" s="107">
        <v>22190</v>
      </c>
      <c r="B914" s="53">
        <v>8.9600000000000009</v>
      </c>
      <c r="C914" s="53">
        <v>0.93</v>
      </c>
      <c r="D914" s="53">
        <f t="shared" si="7"/>
        <v>0.93</v>
      </c>
      <c r="E914" s="53">
        <v>340.28</v>
      </c>
      <c r="F914" s="53">
        <v>35.31</v>
      </c>
      <c r="G914" s="9"/>
    </row>
    <row r="915" spans="1:7" ht="15.6" x14ac:dyDescent="0.3">
      <c r="A915" s="107">
        <v>22221</v>
      </c>
      <c r="B915" s="53">
        <v>8.9600000000000009</v>
      </c>
      <c r="C915" s="53">
        <v>0.93</v>
      </c>
      <c r="D915" s="53">
        <f t="shared" si="7"/>
        <v>0.93</v>
      </c>
      <c r="E915" s="53">
        <v>340.28</v>
      </c>
      <c r="F915" s="53">
        <v>35.31</v>
      </c>
      <c r="G915" s="9"/>
    </row>
    <row r="916" spans="1:7" ht="15.6" x14ac:dyDescent="0.3">
      <c r="A916" s="107">
        <v>22251</v>
      </c>
      <c r="B916" s="53">
        <v>8.9600000000000009</v>
      </c>
      <c r="C916" s="53">
        <v>0.93</v>
      </c>
      <c r="D916" s="53">
        <f t="shared" si="7"/>
        <v>0.93</v>
      </c>
      <c r="E916" s="53">
        <v>340.28</v>
      </c>
      <c r="F916" s="53">
        <v>35.31</v>
      </c>
      <c r="G916" s="9"/>
    </row>
    <row r="917" spans="1:7" ht="15.6" x14ac:dyDescent="0.3">
      <c r="A917" s="107">
        <v>22282</v>
      </c>
      <c r="B917" s="53">
        <v>10.5</v>
      </c>
      <c r="C917" s="53">
        <v>1.0900000000000001</v>
      </c>
      <c r="D917" s="53">
        <f t="shared" si="7"/>
        <v>1.0900000000000001</v>
      </c>
      <c r="E917" s="53">
        <v>340.28</v>
      </c>
      <c r="F917" s="53">
        <v>35.31</v>
      </c>
      <c r="G917" s="9"/>
    </row>
    <row r="918" spans="1:7" ht="15.6" x14ac:dyDescent="0.3">
      <c r="A918" s="107">
        <v>22313</v>
      </c>
      <c r="B918" s="53">
        <v>10.47</v>
      </c>
      <c r="C918" s="53">
        <v>1.0900000000000001</v>
      </c>
      <c r="D918" s="53">
        <f t="shared" si="7"/>
        <v>1.0900000000000001</v>
      </c>
      <c r="E918" s="53">
        <v>339.15</v>
      </c>
      <c r="F918" s="53">
        <v>35.31</v>
      </c>
      <c r="G918" s="9"/>
    </row>
    <row r="919" spans="1:7" ht="15.6" x14ac:dyDescent="0.3">
      <c r="A919" s="107">
        <v>22341</v>
      </c>
      <c r="B919" s="53">
        <v>10.47</v>
      </c>
      <c r="C919" s="53">
        <v>1.0900000000000001</v>
      </c>
      <c r="D919" s="53">
        <f t="shared" si="7"/>
        <v>1.0900000000000001</v>
      </c>
      <c r="E919" s="53">
        <v>339.15</v>
      </c>
      <c r="F919" s="53">
        <v>35.31</v>
      </c>
      <c r="G919" s="9"/>
    </row>
    <row r="920" spans="1:7" ht="15.6" x14ac:dyDescent="0.3">
      <c r="A920" s="107">
        <v>22372</v>
      </c>
      <c r="B920" s="53">
        <v>10.43</v>
      </c>
      <c r="C920" s="53">
        <v>1.0900000000000001</v>
      </c>
      <c r="D920" s="53">
        <f t="shared" si="7"/>
        <v>1.0900000000000001</v>
      </c>
      <c r="E920" s="53">
        <v>338.02</v>
      </c>
      <c r="F920" s="53">
        <v>35.31</v>
      </c>
      <c r="G920" s="9"/>
    </row>
    <row r="921" spans="1:7" ht="15.6" x14ac:dyDescent="0.3">
      <c r="A921" s="107">
        <v>22402</v>
      </c>
      <c r="B921" s="53">
        <v>10.43</v>
      </c>
      <c r="C921" s="53">
        <v>1.0900000000000001</v>
      </c>
      <c r="D921" s="53">
        <f t="shared" si="7"/>
        <v>1.0900000000000001</v>
      </c>
      <c r="E921" s="53">
        <v>338.02</v>
      </c>
      <c r="F921" s="53">
        <v>35.31</v>
      </c>
      <c r="G921" s="9"/>
    </row>
    <row r="922" spans="1:7" ht="15.6" x14ac:dyDescent="0.3">
      <c r="A922" s="107">
        <v>22433</v>
      </c>
      <c r="B922" s="53">
        <v>10.43</v>
      </c>
      <c r="C922" s="53">
        <v>1.0900000000000001</v>
      </c>
      <c r="D922" s="53">
        <f t="shared" si="7"/>
        <v>1.0900000000000001</v>
      </c>
      <c r="E922" s="53">
        <v>338.02</v>
      </c>
      <c r="F922" s="53">
        <v>35.31</v>
      </c>
    </row>
    <row r="923" spans="1:7" ht="15.6" x14ac:dyDescent="0.3">
      <c r="A923" s="107">
        <v>22463</v>
      </c>
      <c r="B923" s="53">
        <v>10.4</v>
      </c>
      <c r="C923" s="53">
        <v>1.0900000000000001</v>
      </c>
      <c r="D923" s="53">
        <f t="shared" si="7"/>
        <v>1.0900000000000001</v>
      </c>
      <c r="E923" s="53">
        <v>336.93</v>
      </c>
      <c r="F923" s="53">
        <v>35.31</v>
      </c>
    </row>
    <row r="924" spans="1:7" ht="15.6" x14ac:dyDescent="0.3">
      <c r="A924" s="107">
        <v>22494</v>
      </c>
      <c r="B924" s="53">
        <v>10.4</v>
      </c>
      <c r="C924" s="53">
        <v>1.0900000000000001</v>
      </c>
      <c r="D924" s="53">
        <f t="shared" si="7"/>
        <v>1.0900000000000001</v>
      </c>
      <c r="E924" s="53">
        <v>336.93</v>
      </c>
      <c r="F924" s="53">
        <v>35.31</v>
      </c>
    </row>
    <row r="925" spans="1:7" ht="15.6" x14ac:dyDescent="0.3">
      <c r="A925" s="107">
        <v>22525</v>
      </c>
      <c r="B925" s="53">
        <v>10.37</v>
      </c>
      <c r="C925" s="53">
        <v>1.0900000000000001</v>
      </c>
      <c r="D925" s="53">
        <f t="shared" ref="D925:D988" si="8">C925</f>
        <v>1.0900000000000001</v>
      </c>
      <c r="E925" s="53">
        <v>335.8</v>
      </c>
      <c r="F925" s="53">
        <v>35.31</v>
      </c>
    </row>
    <row r="926" spans="1:7" ht="15.6" x14ac:dyDescent="0.3">
      <c r="A926" s="107">
        <v>22555</v>
      </c>
      <c r="B926" s="53">
        <v>10.37</v>
      </c>
      <c r="C926" s="53">
        <v>1.0900000000000001</v>
      </c>
      <c r="D926" s="53">
        <f t="shared" si="8"/>
        <v>1.0900000000000001</v>
      </c>
      <c r="E926" s="53">
        <v>335.8</v>
      </c>
      <c r="F926" s="53">
        <v>35.31</v>
      </c>
    </row>
    <row r="927" spans="1:7" ht="15.6" x14ac:dyDescent="0.3">
      <c r="A927" s="107">
        <v>22586</v>
      </c>
      <c r="B927" s="53">
        <v>10.37</v>
      </c>
      <c r="C927" s="53">
        <v>1.0900000000000001</v>
      </c>
      <c r="D927" s="53">
        <f t="shared" si="8"/>
        <v>1.0900000000000001</v>
      </c>
      <c r="E927" s="53">
        <v>335.8</v>
      </c>
      <c r="F927" s="53">
        <v>35.31</v>
      </c>
    </row>
    <row r="928" spans="1:7" ht="15.6" x14ac:dyDescent="0.3">
      <c r="A928" s="107">
        <v>22616</v>
      </c>
      <c r="B928" s="53">
        <v>10.37</v>
      </c>
      <c r="C928" s="53">
        <v>1.0900000000000001</v>
      </c>
      <c r="D928" s="53">
        <f t="shared" si="8"/>
        <v>1.0900000000000001</v>
      </c>
      <c r="E928" s="53">
        <v>335.8</v>
      </c>
      <c r="F928" s="53">
        <v>35.31</v>
      </c>
    </row>
    <row r="929" spans="1:6" ht="15.6" x14ac:dyDescent="0.3">
      <c r="A929" s="107">
        <v>22647</v>
      </c>
      <c r="B929" s="53">
        <v>12.27</v>
      </c>
      <c r="C929" s="53">
        <v>1.29</v>
      </c>
      <c r="D929" s="53">
        <f t="shared" si="8"/>
        <v>1.29</v>
      </c>
      <c r="E929" s="53">
        <v>335.8</v>
      </c>
      <c r="F929" s="53">
        <v>35.31</v>
      </c>
    </row>
    <row r="930" spans="1:6" ht="15.6" x14ac:dyDescent="0.3">
      <c r="A930" s="107">
        <v>22678</v>
      </c>
      <c r="B930" s="53">
        <v>12.27</v>
      </c>
      <c r="C930" s="53">
        <v>1.29</v>
      </c>
      <c r="D930" s="53">
        <f t="shared" si="8"/>
        <v>1.29</v>
      </c>
      <c r="E930" s="53">
        <v>335.8</v>
      </c>
      <c r="F930" s="53">
        <v>35.31</v>
      </c>
    </row>
    <row r="931" spans="1:6" ht="15.6" x14ac:dyDescent="0.3">
      <c r="A931" s="107">
        <v>22706</v>
      </c>
      <c r="B931" s="53">
        <v>12.23</v>
      </c>
      <c r="C931" s="53">
        <v>1.29</v>
      </c>
      <c r="D931" s="53">
        <f t="shared" si="8"/>
        <v>1.29</v>
      </c>
      <c r="E931" s="53">
        <v>334.7</v>
      </c>
      <c r="F931" s="53">
        <v>35.31</v>
      </c>
    </row>
    <row r="932" spans="1:6" ht="15.6" x14ac:dyDescent="0.3">
      <c r="A932" s="107">
        <v>22737</v>
      </c>
      <c r="B932" s="53">
        <v>12.23</v>
      </c>
      <c r="C932" s="53">
        <v>1.29</v>
      </c>
      <c r="D932" s="53">
        <f t="shared" si="8"/>
        <v>1.29</v>
      </c>
      <c r="E932" s="53">
        <v>334.7</v>
      </c>
      <c r="F932" s="53">
        <v>35.31</v>
      </c>
    </row>
    <row r="933" spans="1:6" ht="15.6" x14ac:dyDescent="0.3">
      <c r="A933" s="107">
        <v>22767</v>
      </c>
      <c r="B933" s="53">
        <v>12.23</v>
      </c>
      <c r="C933" s="53">
        <v>1.29</v>
      </c>
      <c r="D933" s="53">
        <f t="shared" si="8"/>
        <v>1.29</v>
      </c>
      <c r="E933" s="53">
        <v>334.7</v>
      </c>
      <c r="F933" s="53">
        <v>35.31</v>
      </c>
    </row>
    <row r="934" spans="1:6" ht="15.6" x14ac:dyDescent="0.3">
      <c r="A934" s="107">
        <v>22798</v>
      </c>
      <c r="B934" s="53">
        <v>12.24</v>
      </c>
      <c r="C934" s="53">
        <v>1.2949999999999999</v>
      </c>
      <c r="D934" s="53">
        <f t="shared" si="8"/>
        <v>1.2949999999999999</v>
      </c>
      <c r="E934" s="53">
        <v>333.61</v>
      </c>
      <c r="F934" s="53">
        <v>35.31</v>
      </c>
    </row>
    <row r="935" spans="1:6" ht="15.6" x14ac:dyDescent="0.3">
      <c r="A935" s="107">
        <v>22828</v>
      </c>
      <c r="B935" s="53">
        <v>12.2</v>
      </c>
      <c r="C935" s="53">
        <v>1.296</v>
      </c>
      <c r="D935" s="53">
        <f t="shared" si="8"/>
        <v>1.296</v>
      </c>
      <c r="E935" s="53">
        <v>332.51</v>
      </c>
      <c r="F935" s="53">
        <v>35.31</v>
      </c>
    </row>
    <row r="936" spans="1:6" ht="15.6" x14ac:dyDescent="0.3">
      <c r="A936" s="107">
        <v>22859</v>
      </c>
      <c r="B936" s="53">
        <v>12.2</v>
      </c>
      <c r="C936" s="53">
        <v>1.2949999999999999</v>
      </c>
      <c r="D936" s="53">
        <f t="shared" si="8"/>
        <v>1.2949999999999999</v>
      </c>
      <c r="E936" s="53">
        <v>332.51</v>
      </c>
      <c r="F936" s="53">
        <v>35.31</v>
      </c>
    </row>
    <row r="937" spans="1:6" ht="15.6" x14ac:dyDescent="0.3">
      <c r="A937" s="107">
        <v>22890</v>
      </c>
      <c r="B937" s="53">
        <v>12.16</v>
      </c>
      <c r="C937" s="53">
        <v>1.2909999999999999</v>
      </c>
      <c r="D937" s="53">
        <f t="shared" si="8"/>
        <v>1.2909999999999999</v>
      </c>
      <c r="E937" s="53">
        <v>332.51</v>
      </c>
      <c r="F937" s="53">
        <v>35.31</v>
      </c>
    </row>
    <row r="938" spans="1:6" ht="15.6" x14ac:dyDescent="0.3">
      <c r="A938" s="107">
        <v>22920</v>
      </c>
      <c r="B938" s="53">
        <v>12.15</v>
      </c>
      <c r="C938" s="53">
        <v>1.294</v>
      </c>
      <c r="D938" s="53">
        <f t="shared" si="8"/>
        <v>1.294</v>
      </c>
      <c r="E938" s="53">
        <v>331.45</v>
      </c>
      <c r="F938" s="53">
        <v>35.31</v>
      </c>
    </row>
    <row r="939" spans="1:6" ht="15.6" x14ac:dyDescent="0.3">
      <c r="A939" s="107">
        <v>22951</v>
      </c>
      <c r="B939" s="53">
        <v>12.15</v>
      </c>
      <c r="C939" s="53">
        <v>1.294</v>
      </c>
      <c r="D939" s="53">
        <f t="shared" si="8"/>
        <v>1.294</v>
      </c>
      <c r="E939" s="53">
        <v>331.45</v>
      </c>
      <c r="F939" s="53">
        <v>35.31</v>
      </c>
    </row>
    <row r="940" spans="1:6" ht="15.6" x14ac:dyDescent="0.3">
      <c r="A940" s="107">
        <v>22981</v>
      </c>
      <c r="B940" s="53">
        <v>12.09</v>
      </c>
      <c r="C940" s="53">
        <v>1.292</v>
      </c>
      <c r="D940" s="53">
        <f t="shared" si="8"/>
        <v>1.292</v>
      </c>
      <c r="E940" s="53">
        <v>330.36</v>
      </c>
      <c r="F940" s="53">
        <v>35.31</v>
      </c>
    </row>
    <row r="941" spans="1:6" ht="15.6" x14ac:dyDescent="0.3">
      <c r="A941" s="107">
        <v>23012</v>
      </c>
      <c r="B941" s="53">
        <v>12.09</v>
      </c>
      <c r="C941" s="53">
        <v>1.292</v>
      </c>
      <c r="D941" s="53">
        <f t="shared" si="8"/>
        <v>1.292</v>
      </c>
      <c r="E941" s="53">
        <v>330.36</v>
      </c>
      <c r="F941" s="53">
        <v>35.31</v>
      </c>
    </row>
    <row r="942" spans="1:6" ht="15.6" x14ac:dyDescent="0.3">
      <c r="A942" s="107">
        <v>23043</v>
      </c>
      <c r="B942" s="53">
        <v>12.11</v>
      </c>
      <c r="C942" s="53">
        <v>1.294</v>
      </c>
      <c r="D942" s="53">
        <f t="shared" si="8"/>
        <v>1.294</v>
      </c>
      <c r="E942" s="53">
        <v>330.36</v>
      </c>
      <c r="F942" s="53">
        <v>35.31</v>
      </c>
    </row>
    <row r="943" spans="1:6" ht="15.6" x14ac:dyDescent="0.3">
      <c r="A943" s="107">
        <v>23071</v>
      </c>
      <c r="B943" s="53">
        <v>12.19</v>
      </c>
      <c r="C943" s="53">
        <v>1.3029999999999999</v>
      </c>
      <c r="D943" s="53">
        <f t="shared" si="8"/>
        <v>1.3029999999999999</v>
      </c>
      <c r="E943" s="53">
        <v>330.36</v>
      </c>
      <c r="F943" s="53">
        <v>35.31</v>
      </c>
    </row>
    <row r="944" spans="1:6" ht="15.6" x14ac:dyDescent="0.3">
      <c r="A944" s="107">
        <v>23102</v>
      </c>
      <c r="B944" s="53">
        <v>12.1</v>
      </c>
      <c r="C944" s="53">
        <v>1.2929999999999999</v>
      </c>
      <c r="D944" s="53">
        <f t="shared" si="8"/>
        <v>1.2929999999999999</v>
      </c>
      <c r="E944" s="53">
        <v>330.36</v>
      </c>
      <c r="F944" s="53">
        <v>35.31</v>
      </c>
    </row>
    <row r="945" spans="1:6" ht="15.6" x14ac:dyDescent="0.3">
      <c r="A945" s="107">
        <v>23132</v>
      </c>
      <c r="B945" s="53">
        <v>12.09</v>
      </c>
      <c r="C945" s="53">
        <v>1.292</v>
      </c>
      <c r="D945" s="53">
        <f t="shared" si="8"/>
        <v>1.292</v>
      </c>
      <c r="E945" s="53">
        <v>330.36</v>
      </c>
      <c r="F945" s="53">
        <v>35.31</v>
      </c>
    </row>
    <row r="946" spans="1:6" ht="15.6" x14ac:dyDescent="0.3">
      <c r="A946" s="107">
        <v>23163</v>
      </c>
      <c r="B946" s="53">
        <v>12.05</v>
      </c>
      <c r="C946" s="53">
        <v>1.292</v>
      </c>
      <c r="D946" s="53">
        <f t="shared" si="8"/>
        <v>1.292</v>
      </c>
      <c r="E946" s="53">
        <v>329.3</v>
      </c>
      <c r="F946" s="53">
        <v>35.31</v>
      </c>
    </row>
    <row r="947" spans="1:6" ht="15.6" x14ac:dyDescent="0.3">
      <c r="A947" s="107">
        <v>23193</v>
      </c>
      <c r="B947" s="53">
        <v>12.03</v>
      </c>
      <c r="C947" s="53">
        <v>1.294</v>
      </c>
      <c r="D947" s="53">
        <f t="shared" si="8"/>
        <v>1.294</v>
      </c>
      <c r="E947" s="53">
        <v>328.24</v>
      </c>
      <c r="F947" s="53">
        <v>35.31</v>
      </c>
    </row>
    <row r="948" spans="1:6" ht="15.6" x14ac:dyDescent="0.3">
      <c r="A948" s="107">
        <v>23224</v>
      </c>
      <c r="B948" s="53">
        <v>12.11</v>
      </c>
      <c r="C948" s="53">
        <v>1.2989999999999999</v>
      </c>
      <c r="D948" s="53">
        <f t="shared" si="8"/>
        <v>1.2989999999999999</v>
      </c>
      <c r="E948" s="53">
        <v>329.3</v>
      </c>
      <c r="F948" s="53">
        <v>35.31</v>
      </c>
    </row>
    <row r="949" spans="1:6" ht="15.6" x14ac:dyDescent="0.3">
      <c r="A949" s="107">
        <v>23255</v>
      </c>
      <c r="B949" s="53">
        <v>12.17</v>
      </c>
      <c r="C949" s="53">
        <v>1.3089999999999999</v>
      </c>
      <c r="D949" s="53">
        <f t="shared" si="8"/>
        <v>1.3089999999999999</v>
      </c>
      <c r="E949" s="53">
        <v>328.24</v>
      </c>
      <c r="F949" s="53">
        <v>35.31</v>
      </c>
    </row>
    <row r="950" spans="1:6" ht="15.6" x14ac:dyDescent="0.3">
      <c r="A950" s="107">
        <v>23285</v>
      </c>
      <c r="B950" s="53">
        <v>12.08</v>
      </c>
      <c r="C950" s="53">
        <v>1.3</v>
      </c>
      <c r="D950" s="53">
        <f t="shared" si="8"/>
        <v>1.3</v>
      </c>
      <c r="E950" s="53">
        <v>328.24</v>
      </c>
      <c r="F950" s="53">
        <v>35.31</v>
      </c>
    </row>
    <row r="951" spans="1:6" ht="15.6" x14ac:dyDescent="0.3">
      <c r="A951" s="107">
        <v>23316</v>
      </c>
      <c r="B951" s="53">
        <v>12.03</v>
      </c>
      <c r="C951" s="53">
        <v>1.298</v>
      </c>
      <c r="D951" s="53">
        <f t="shared" si="8"/>
        <v>1.298</v>
      </c>
      <c r="E951" s="53">
        <v>327.18</v>
      </c>
      <c r="F951" s="53">
        <v>35.31</v>
      </c>
    </row>
    <row r="952" spans="1:6" ht="15.6" x14ac:dyDescent="0.3">
      <c r="A952" s="107">
        <v>23346</v>
      </c>
      <c r="B952" s="53">
        <v>12.17</v>
      </c>
      <c r="C952" s="53">
        <v>1.3129999999999999</v>
      </c>
      <c r="D952" s="53">
        <f t="shared" si="8"/>
        <v>1.3129999999999999</v>
      </c>
      <c r="E952" s="53">
        <v>327.18</v>
      </c>
      <c r="F952" s="53">
        <v>35.31</v>
      </c>
    </row>
    <row r="953" spans="1:6" ht="15.6" x14ac:dyDescent="0.3">
      <c r="A953" s="107">
        <v>23377</v>
      </c>
      <c r="B953" s="53">
        <v>12.06</v>
      </c>
      <c r="C953" s="53">
        <v>1.302</v>
      </c>
      <c r="D953" s="53">
        <f t="shared" si="8"/>
        <v>1.302</v>
      </c>
      <c r="E953" s="53">
        <v>327.18</v>
      </c>
      <c r="F953" s="53">
        <v>35.31</v>
      </c>
    </row>
    <row r="954" spans="1:6" ht="15.6" x14ac:dyDescent="0.3">
      <c r="A954" s="107">
        <v>23408</v>
      </c>
      <c r="B954" s="53">
        <v>12.06</v>
      </c>
      <c r="C954" s="53">
        <v>1.3009999999999999</v>
      </c>
      <c r="D954" s="53">
        <f t="shared" si="8"/>
        <v>1.3009999999999999</v>
      </c>
      <c r="E954" s="53">
        <v>327.18</v>
      </c>
      <c r="F954" s="53">
        <v>35.31</v>
      </c>
    </row>
    <row r="955" spans="1:6" ht="15.6" x14ac:dyDescent="0.3">
      <c r="A955" s="107">
        <v>23437</v>
      </c>
      <c r="B955" s="53">
        <v>11.97</v>
      </c>
      <c r="C955" s="53">
        <v>1.296</v>
      </c>
      <c r="D955" s="53">
        <f t="shared" si="8"/>
        <v>1.296</v>
      </c>
      <c r="E955" s="53">
        <v>326.16000000000003</v>
      </c>
      <c r="F955" s="53">
        <v>35.31</v>
      </c>
    </row>
    <row r="956" spans="1:6" ht="15.6" x14ac:dyDescent="0.3">
      <c r="A956" s="107">
        <v>23468</v>
      </c>
      <c r="B956" s="53">
        <v>11.97</v>
      </c>
      <c r="C956" s="53">
        <v>1.3</v>
      </c>
      <c r="D956" s="53">
        <f t="shared" si="8"/>
        <v>1.3</v>
      </c>
      <c r="E956" s="53">
        <v>325.10000000000002</v>
      </c>
      <c r="F956" s="53">
        <v>35.31</v>
      </c>
    </row>
    <row r="957" spans="1:6" ht="15.6" x14ac:dyDescent="0.3">
      <c r="A957" s="107">
        <v>23498</v>
      </c>
      <c r="B957" s="53">
        <v>11.9</v>
      </c>
      <c r="C957" s="53">
        <v>1.292</v>
      </c>
      <c r="D957" s="53">
        <f t="shared" si="8"/>
        <v>1.292</v>
      </c>
      <c r="E957" s="53">
        <v>325.10000000000002</v>
      </c>
      <c r="F957" s="53">
        <v>35.31</v>
      </c>
    </row>
    <row r="958" spans="1:6" ht="15.6" x14ac:dyDescent="0.3">
      <c r="A958" s="107">
        <v>23529</v>
      </c>
      <c r="B958" s="53">
        <v>11.78</v>
      </c>
      <c r="C958" s="53">
        <v>1.288</v>
      </c>
      <c r="D958" s="53">
        <f t="shared" si="8"/>
        <v>1.288</v>
      </c>
      <c r="E958" s="53">
        <v>323.05</v>
      </c>
      <c r="F958" s="53">
        <v>35.31</v>
      </c>
    </row>
    <row r="959" spans="1:6" ht="15.6" x14ac:dyDescent="0.3">
      <c r="A959" s="107">
        <v>23559</v>
      </c>
      <c r="B959" s="53">
        <v>11.8</v>
      </c>
      <c r="C959" s="53">
        <v>1.29</v>
      </c>
      <c r="D959" s="53">
        <f t="shared" si="8"/>
        <v>1.29</v>
      </c>
      <c r="E959" s="53">
        <v>323.05</v>
      </c>
      <c r="F959" s="53">
        <v>35.31</v>
      </c>
    </row>
    <row r="960" spans="1:6" ht="15.6" x14ac:dyDescent="0.3">
      <c r="A960" s="107">
        <v>23590</v>
      </c>
      <c r="B960" s="53">
        <v>11.84</v>
      </c>
      <c r="C960" s="53">
        <v>1.294</v>
      </c>
      <c r="D960" s="53">
        <f t="shared" si="8"/>
        <v>1.294</v>
      </c>
      <c r="E960" s="53">
        <v>323.05</v>
      </c>
      <c r="F960" s="53">
        <v>35.31</v>
      </c>
    </row>
    <row r="961" spans="1:6" ht="15.6" x14ac:dyDescent="0.3">
      <c r="A961" s="107">
        <v>23621</v>
      </c>
      <c r="B961" s="53">
        <v>11.85</v>
      </c>
      <c r="C961" s="53">
        <v>1.2949999999999999</v>
      </c>
      <c r="D961" s="53">
        <f t="shared" si="8"/>
        <v>1.2949999999999999</v>
      </c>
      <c r="E961" s="53">
        <v>323.05</v>
      </c>
      <c r="F961" s="53">
        <v>35.31</v>
      </c>
    </row>
    <row r="962" spans="1:6" ht="15.6" x14ac:dyDescent="0.3">
      <c r="A962" s="107">
        <v>23651</v>
      </c>
      <c r="B962" s="53">
        <v>11.79</v>
      </c>
      <c r="C962" s="53">
        <v>1.2929999999999999</v>
      </c>
      <c r="D962" s="53">
        <f t="shared" si="8"/>
        <v>1.2929999999999999</v>
      </c>
      <c r="E962" s="53">
        <v>322.02999999999997</v>
      </c>
      <c r="F962" s="53">
        <v>35.31</v>
      </c>
    </row>
    <row r="963" spans="1:6" ht="15.6" x14ac:dyDescent="0.3">
      <c r="A963" s="107">
        <v>23682</v>
      </c>
      <c r="B963" s="53">
        <v>11.8</v>
      </c>
      <c r="C963" s="53">
        <v>1.294</v>
      </c>
      <c r="D963" s="53">
        <f t="shared" si="8"/>
        <v>1.294</v>
      </c>
      <c r="E963" s="53">
        <v>322.02999999999997</v>
      </c>
      <c r="F963" s="53">
        <v>35.31</v>
      </c>
    </row>
    <row r="964" spans="1:6" ht="15.6" x14ac:dyDescent="0.3">
      <c r="A964" s="107">
        <v>23712</v>
      </c>
      <c r="B964" s="53">
        <v>11.79</v>
      </c>
      <c r="C964" s="53">
        <v>1.2969999999999999</v>
      </c>
      <c r="D964" s="53">
        <f t="shared" si="8"/>
        <v>1.2969999999999999</v>
      </c>
      <c r="E964" s="53">
        <v>321</v>
      </c>
      <c r="F964" s="53">
        <v>35.31</v>
      </c>
    </row>
    <row r="965" spans="1:6" ht="15.6" x14ac:dyDescent="0.3">
      <c r="A965" s="107">
        <v>23743</v>
      </c>
      <c r="B965" s="53">
        <v>11.77</v>
      </c>
      <c r="C965" s="53">
        <v>1.2949999999999999</v>
      </c>
      <c r="D965" s="53">
        <f t="shared" si="8"/>
        <v>1.2949999999999999</v>
      </c>
      <c r="E965" s="53">
        <v>321</v>
      </c>
      <c r="F965" s="53">
        <v>35.31</v>
      </c>
    </row>
    <row r="966" spans="1:6" ht="15.6" x14ac:dyDescent="0.3">
      <c r="A966" s="107">
        <v>23774</v>
      </c>
      <c r="B966" s="53">
        <v>11.68</v>
      </c>
      <c r="C966" s="53">
        <v>1.2929999999999999</v>
      </c>
      <c r="D966" s="53">
        <f t="shared" si="8"/>
        <v>1.2929999999999999</v>
      </c>
      <c r="E966" s="53">
        <v>319.02999999999997</v>
      </c>
      <c r="F966" s="53">
        <v>35.31</v>
      </c>
    </row>
    <row r="967" spans="1:6" ht="15.6" x14ac:dyDescent="0.3">
      <c r="A967" s="107">
        <v>23802</v>
      </c>
      <c r="B967" s="53">
        <v>11.62</v>
      </c>
      <c r="C967" s="53">
        <v>1.29</v>
      </c>
      <c r="D967" s="53">
        <f t="shared" si="8"/>
        <v>1.29</v>
      </c>
      <c r="E967" s="53">
        <v>318.04000000000002</v>
      </c>
      <c r="F967" s="53">
        <v>35.31</v>
      </c>
    </row>
    <row r="968" spans="1:6" ht="15.6" x14ac:dyDescent="0.3">
      <c r="A968" s="107">
        <v>23833</v>
      </c>
      <c r="B968" s="53">
        <v>11.59</v>
      </c>
      <c r="C968" s="53">
        <v>1.2949999999999999</v>
      </c>
      <c r="D968" s="53">
        <f t="shared" si="8"/>
        <v>1.2949999999999999</v>
      </c>
      <c r="E968" s="53">
        <v>316.06</v>
      </c>
      <c r="F968" s="53">
        <v>35.31</v>
      </c>
    </row>
    <row r="969" spans="1:6" ht="15.6" x14ac:dyDescent="0.3">
      <c r="A969" s="107">
        <v>23863</v>
      </c>
      <c r="B969" s="53">
        <v>11.55</v>
      </c>
      <c r="C969" s="53">
        <v>1.29</v>
      </c>
      <c r="D969" s="53">
        <f t="shared" si="8"/>
        <v>1.29</v>
      </c>
      <c r="E969" s="53">
        <v>316.06</v>
      </c>
      <c r="F969" s="53">
        <v>35.31</v>
      </c>
    </row>
    <row r="970" spans="1:6" ht="15.6" x14ac:dyDescent="0.3">
      <c r="A970" s="107">
        <v>23894</v>
      </c>
      <c r="B970" s="53">
        <v>11.56</v>
      </c>
      <c r="C970" s="53">
        <v>1.2949999999999999</v>
      </c>
      <c r="D970" s="53">
        <f t="shared" si="8"/>
        <v>1.2949999999999999</v>
      </c>
      <c r="E970" s="53">
        <v>315.07</v>
      </c>
      <c r="F970" s="53">
        <v>35.31</v>
      </c>
    </row>
    <row r="971" spans="1:6" ht="15.6" x14ac:dyDescent="0.3">
      <c r="A971" s="107">
        <v>23924</v>
      </c>
      <c r="B971" s="53">
        <v>11.57</v>
      </c>
      <c r="C971" s="53">
        <v>1.3009999999999999</v>
      </c>
      <c r="D971" s="53">
        <f t="shared" si="8"/>
        <v>1.3009999999999999</v>
      </c>
      <c r="E971" s="53">
        <v>314.12</v>
      </c>
      <c r="F971" s="53">
        <v>35.31</v>
      </c>
    </row>
    <row r="972" spans="1:6" ht="15.6" x14ac:dyDescent="0.3">
      <c r="A972" s="107">
        <v>23955</v>
      </c>
      <c r="B972" s="53">
        <v>11.56</v>
      </c>
      <c r="C972" s="53">
        <v>1.3080000000000001</v>
      </c>
      <c r="D972" s="53">
        <f t="shared" si="8"/>
        <v>1.3080000000000001</v>
      </c>
      <c r="E972" s="53">
        <v>312.18</v>
      </c>
      <c r="F972" s="53">
        <v>35.31</v>
      </c>
    </row>
    <row r="973" spans="1:6" ht="15.6" x14ac:dyDescent="0.3">
      <c r="A973" s="107">
        <v>23986</v>
      </c>
      <c r="B973" s="53">
        <v>11.56</v>
      </c>
      <c r="C973" s="53">
        <v>1.3069999999999999</v>
      </c>
      <c r="D973" s="53">
        <f t="shared" si="8"/>
        <v>1.3069999999999999</v>
      </c>
      <c r="E973" s="53">
        <v>312.18</v>
      </c>
      <c r="F973" s="53">
        <v>35.31</v>
      </c>
    </row>
    <row r="974" spans="1:6" ht="15.6" x14ac:dyDescent="0.3">
      <c r="A974" s="107">
        <v>24016</v>
      </c>
      <c r="B974" s="53">
        <v>11.39</v>
      </c>
      <c r="C974" s="53">
        <v>1.296</v>
      </c>
      <c r="D974" s="53">
        <f t="shared" si="8"/>
        <v>1.296</v>
      </c>
      <c r="E974" s="53">
        <v>310.3</v>
      </c>
      <c r="F974" s="53">
        <v>35.31</v>
      </c>
    </row>
    <row r="975" spans="1:6" ht="15.6" x14ac:dyDescent="0.3">
      <c r="A975" s="107">
        <v>24047</v>
      </c>
      <c r="B975" s="53">
        <v>11.39</v>
      </c>
      <c r="C975" s="53">
        <v>1.296</v>
      </c>
      <c r="D975" s="53">
        <f t="shared" si="8"/>
        <v>1.296</v>
      </c>
      <c r="E975" s="53">
        <v>310.3</v>
      </c>
      <c r="F975" s="53">
        <v>35.31</v>
      </c>
    </row>
    <row r="976" spans="1:6" ht="15.6" x14ac:dyDescent="0.3">
      <c r="A976" s="107">
        <v>24077</v>
      </c>
      <c r="B976" s="53">
        <v>11.47</v>
      </c>
      <c r="C976" s="53">
        <v>1.3049999999999999</v>
      </c>
      <c r="D976" s="53">
        <f t="shared" si="8"/>
        <v>1.3049999999999999</v>
      </c>
      <c r="E976" s="53">
        <v>310.3</v>
      </c>
      <c r="F976" s="53">
        <v>35.31</v>
      </c>
    </row>
    <row r="977" spans="1:6" ht="15.6" x14ac:dyDescent="0.3">
      <c r="A977" s="107">
        <v>24108</v>
      </c>
      <c r="B977" s="53">
        <v>11.36</v>
      </c>
      <c r="C977" s="53">
        <v>1.2929999999999999</v>
      </c>
      <c r="D977" s="53">
        <f t="shared" si="8"/>
        <v>1.2929999999999999</v>
      </c>
      <c r="E977" s="53">
        <v>310.3</v>
      </c>
      <c r="F977" s="53">
        <v>35.31</v>
      </c>
    </row>
    <row r="978" spans="1:6" ht="15.6" x14ac:dyDescent="0.3">
      <c r="A978" s="107">
        <v>24139</v>
      </c>
      <c r="B978" s="53">
        <v>11.42</v>
      </c>
      <c r="C978" s="53">
        <v>1.3</v>
      </c>
      <c r="D978" s="53">
        <f t="shared" si="8"/>
        <v>1.3</v>
      </c>
      <c r="E978" s="53">
        <v>310.3</v>
      </c>
      <c r="F978" s="53">
        <v>35.31</v>
      </c>
    </row>
    <row r="979" spans="1:6" ht="15.6" x14ac:dyDescent="0.3">
      <c r="A979" s="107">
        <v>24167</v>
      </c>
      <c r="B979" s="53">
        <v>11.35</v>
      </c>
      <c r="C979" s="53">
        <v>1.296</v>
      </c>
      <c r="D979" s="53">
        <f t="shared" si="8"/>
        <v>1.296</v>
      </c>
      <c r="E979" s="53">
        <v>309.35000000000002</v>
      </c>
      <c r="F979" s="53">
        <v>35.31</v>
      </c>
    </row>
    <row r="980" spans="1:6" ht="15.6" x14ac:dyDescent="0.3">
      <c r="A980" s="107">
        <v>24198</v>
      </c>
      <c r="B980" s="53">
        <v>11.39</v>
      </c>
      <c r="C980" s="53">
        <v>1.304</v>
      </c>
      <c r="D980" s="53">
        <f t="shared" si="8"/>
        <v>1.304</v>
      </c>
      <c r="E980" s="53">
        <v>308.39999999999998</v>
      </c>
      <c r="F980" s="53">
        <v>35.31</v>
      </c>
    </row>
    <row r="981" spans="1:6" ht="15.6" x14ac:dyDescent="0.3">
      <c r="A981" s="107">
        <v>24228</v>
      </c>
      <c r="B981" s="53">
        <v>14.03</v>
      </c>
      <c r="C981" s="53">
        <v>1.611</v>
      </c>
      <c r="D981" s="53">
        <f t="shared" si="8"/>
        <v>1.611</v>
      </c>
      <c r="E981" s="53">
        <v>307.48</v>
      </c>
      <c r="F981" s="53">
        <v>35.31</v>
      </c>
    </row>
    <row r="982" spans="1:6" ht="15.6" x14ac:dyDescent="0.3">
      <c r="A982" s="107">
        <v>24259</v>
      </c>
      <c r="B982" s="53">
        <v>14.72</v>
      </c>
      <c r="C982" s="53">
        <v>1.696</v>
      </c>
      <c r="D982" s="53">
        <f t="shared" si="8"/>
        <v>1.696</v>
      </c>
      <c r="E982" s="53">
        <v>306.56</v>
      </c>
      <c r="F982" s="53">
        <v>35.31</v>
      </c>
    </row>
    <row r="983" spans="1:6" ht="15.6" x14ac:dyDescent="0.3">
      <c r="A983" s="107">
        <v>24289</v>
      </c>
      <c r="B983" s="53">
        <v>15.96</v>
      </c>
      <c r="C983" s="53">
        <v>1.8440000000000001</v>
      </c>
      <c r="D983" s="53">
        <f t="shared" si="8"/>
        <v>1.8440000000000001</v>
      </c>
      <c r="E983" s="53">
        <v>305.64</v>
      </c>
      <c r="F983" s="53">
        <v>35.31</v>
      </c>
    </row>
    <row r="984" spans="1:6" ht="15.6" x14ac:dyDescent="0.3">
      <c r="A984" s="107">
        <v>24320</v>
      </c>
      <c r="B984" s="53">
        <v>14.52</v>
      </c>
      <c r="C984" s="53">
        <v>1.6819999999999999</v>
      </c>
      <c r="D984" s="53">
        <f t="shared" si="8"/>
        <v>1.6819999999999999</v>
      </c>
      <c r="E984" s="53">
        <v>304.73</v>
      </c>
      <c r="F984" s="53">
        <v>35.31</v>
      </c>
    </row>
    <row r="985" spans="1:6" ht="15.6" x14ac:dyDescent="0.3">
      <c r="A985" s="107">
        <v>24351</v>
      </c>
      <c r="B985" s="53">
        <v>14.71</v>
      </c>
      <c r="C985" s="53">
        <v>1.71</v>
      </c>
      <c r="D985" s="53">
        <f t="shared" si="8"/>
        <v>1.71</v>
      </c>
      <c r="E985" s="53">
        <v>303.81</v>
      </c>
      <c r="F985" s="53">
        <v>35.31</v>
      </c>
    </row>
    <row r="986" spans="1:6" ht="15.6" x14ac:dyDescent="0.3">
      <c r="A986" s="107">
        <v>24381</v>
      </c>
      <c r="B986" s="53">
        <v>16.11</v>
      </c>
      <c r="C986" s="53">
        <v>1.8779999999999999</v>
      </c>
      <c r="D986" s="53">
        <f t="shared" si="8"/>
        <v>1.8779999999999999</v>
      </c>
      <c r="E986" s="53">
        <v>302.92</v>
      </c>
      <c r="F986" s="53">
        <v>35.31</v>
      </c>
    </row>
    <row r="987" spans="1:6" ht="15.6" x14ac:dyDescent="0.3">
      <c r="A987" s="107">
        <v>24412</v>
      </c>
      <c r="B987" s="53">
        <v>17.38</v>
      </c>
      <c r="C987" s="53">
        <v>2.032</v>
      </c>
      <c r="D987" s="53">
        <f t="shared" si="8"/>
        <v>2.032</v>
      </c>
      <c r="E987" s="53">
        <v>302.04000000000002</v>
      </c>
      <c r="F987" s="53">
        <v>35.31</v>
      </c>
    </row>
    <row r="988" spans="1:6" ht="15.6" x14ac:dyDescent="0.3">
      <c r="A988" s="107">
        <v>24442</v>
      </c>
      <c r="B988" s="53">
        <v>19.21</v>
      </c>
      <c r="C988" s="53">
        <v>2.2530000000000001</v>
      </c>
      <c r="D988" s="53">
        <f t="shared" si="8"/>
        <v>2.2530000000000001</v>
      </c>
      <c r="E988" s="53">
        <v>301.12</v>
      </c>
      <c r="F988" s="53">
        <v>35.31</v>
      </c>
    </row>
    <row r="989" spans="1:6" ht="15.6" x14ac:dyDescent="0.3">
      <c r="A989" s="107">
        <v>24473</v>
      </c>
      <c r="B989" s="53">
        <v>16.38</v>
      </c>
      <c r="C989" s="53">
        <v>1.9319999999999999</v>
      </c>
      <c r="D989" s="53">
        <f t="shared" ref="D989:D1052" si="9">C989</f>
        <v>1.9319999999999999</v>
      </c>
      <c r="E989" s="53">
        <v>341.75</v>
      </c>
      <c r="F989" s="53">
        <v>40.31</v>
      </c>
    </row>
    <row r="990" spans="1:6" ht="15.6" x14ac:dyDescent="0.3">
      <c r="A990" s="107">
        <v>24504</v>
      </c>
      <c r="B990" s="53">
        <v>18.22</v>
      </c>
      <c r="C990" s="53">
        <v>2.1560000000000001</v>
      </c>
      <c r="D990" s="53">
        <f t="shared" si="9"/>
        <v>2.1560000000000001</v>
      </c>
      <c r="E990" s="53">
        <v>340.74</v>
      </c>
      <c r="F990" s="53">
        <v>40.31</v>
      </c>
    </row>
    <row r="991" spans="1:6" ht="15.6" x14ac:dyDescent="0.3">
      <c r="A991" s="107">
        <v>24532</v>
      </c>
      <c r="B991" s="53">
        <v>18.75</v>
      </c>
      <c r="C991" s="53">
        <v>2.2250000000000001</v>
      </c>
      <c r="D991" s="53">
        <f t="shared" si="9"/>
        <v>2.2250000000000001</v>
      </c>
      <c r="E991" s="53">
        <v>339.77</v>
      </c>
      <c r="F991" s="53">
        <v>40.31</v>
      </c>
    </row>
    <row r="992" spans="1:6" ht="15.6" x14ac:dyDescent="0.3">
      <c r="A992" s="107">
        <v>24563</v>
      </c>
      <c r="B992" s="53">
        <v>19.71</v>
      </c>
      <c r="C992" s="53">
        <v>2.3450000000000002</v>
      </c>
      <c r="D992" s="53">
        <f t="shared" si="9"/>
        <v>2.3450000000000002</v>
      </c>
      <c r="E992" s="53">
        <v>338.77</v>
      </c>
      <c r="F992" s="53">
        <v>40.31</v>
      </c>
    </row>
    <row r="993" spans="1:6" ht="15.6" x14ac:dyDescent="0.3">
      <c r="A993" s="107">
        <v>24593</v>
      </c>
      <c r="B993" s="53">
        <v>20.36</v>
      </c>
      <c r="C993" s="53">
        <v>2.4300000000000002</v>
      </c>
      <c r="D993" s="53">
        <f t="shared" si="9"/>
        <v>2.4300000000000002</v>
      </c>
      <c r="E993" s="53">
        <v>337.8</v>
      </c>
      <c r="F993" s="53">
        <v>40.31</v>
      </c>
    </row>
    <row r="994" spans="1:6" ht="15.6" x14ac:dyDescent="0.3">
      <c r="A994" s="107">
        <v>24624</v>
      </c>
      <c r="B994" s="53">
        <v>20.84</v>
      </c>
      <c r="C994" s="53">
        <v>2.5009999999999999</v>
      </c>
      <c r="D994" s="53">
        <f t="shared" si="9"/>
        <v>2.5009999999999999</v>
      </c>
      <c r="E994" s="53">
        <v>335.86</v>
      </c>
      <c r="F994" s="53">
        <v>40.31</v>
      </c>
    </row>
    <row r="995" spans="1:6" ht="15.6" x14ac:dyDescent="0.3">
      <c r="A995" s="107">
        <v>24654</v>
      </c>
      <c r="B995" s="53">
        <v>18.27</v>
      </c>
      <c r="C995" s="53">
        <v>2.2050000000000001</v>
      </c>
      <c r="D995" s="53">
        <f t="shared" si="9"/>
        <v>2.2050000000000001</v>
      </c>
      <c r="E995" s="53">
        <v>333.93</v>
      </c>
      <c r="F995" s="53">
        <v>40.31</v>
      </c>
    </row>
    <row r="996" spans="1:6" ht="15.6" x14ac:dyDescent="0.3">
      <c r="A996" s="107">
        <v>24685</v>
      </c>
      <c r="B996" s="53">
        <v>18.73</v>
      </c>
      <c r="C996" s="53">
        <v>2.2679999999999998</v>
      </c>
      <c r="D996" s="53">
        <f t="shared" si="9"/>
        <v>2.2679999999999998</v>
      </c>
      <c r="E996" s="53">
        <v>332.96</v>
      </c>
      <c r="F996" s="53">
        <v>40.31</v>
      </c>
    </row>
    <row r="997" spans="1:6" ht="15.6" x14ac:dyDescent="0.3">
      <c r="A997" s="107">
        <v>24716</v>
      </c>
      <c r="B997" s="53">
        <v>17.59</v>
      </c>
      <c r="C997" s="53">
        <v>2.1349999999999998</v>
      </c>
      <c r="D997" s="53">
        <f t="shared" si="9"/>
        <v>2.1349999999999998</v>
      </c>
      <c r="E997" s="53">
        <v>332.03</v>
      </c>
      <c r="F997" s="53">
        <v>40.31</v>
      </c>
    </row>
    <row r="998" spans="1:6" ht="15.6" x14ac:dyDescent="0.3">
      <c r="A998" s="107">
        <v>24746</v>
      </c>
      <c r="B998" s="53">
        <v>15.63</v>
      </c>
      <c r="C998" s="53">
        <v>1.9079999999999999</v>
      </c>
      <c r="D998" s="53">
        <f t="shared" si="9"/>
        <v>1.9079999999999999</v>
      </c>
      <c r="E998" s="53">
        <v>330.14</v>
      </c>
      <c r="F998" s="53">
        <v>40.31</v>
      </c>
    </row>
    <row r="999" spans="1:6" ht="15.6" x14ac:dyDescent="0.3">
      <c r="A999" s="107">
        <v>24777</v>
      </c>
      <c r="B999" s="53">
        <v>15.84</v>
      </c>
      <c r="C999" s="53">
        <v>1.9390000000000001</v>
      </c>
      <c r="D999" s="53">
        <f t="shared" si="9"/>
        <v>1.9390000000000001</v>
      </c>
      <c r="E999" s="53">
        <v>329.21</v>
      </c>
      <c r="F999" s="53">
        <v>40.31</v>
      </c>
    </row>
    <row r="1000" spans="1:6" ht="15.6" x14ac:dyDescent="0.3">
      <c r="A1000" s="107">
        <v>24807</v>
      </c>
      <c r="B1000" s="53">
        <v>16.079999999999998</v>
      </c>
      <c r="C1000" s="53">
        <v>1.974</v>
      </c>
      <c r="D1000" s="53">
        <f t="shared" si="9"/>
        <v>1.974</v>
      </c>
      <c r="E1000" s="53">
        <v>328.28</v>
      </c>
      <c r="F1000" s="53">
        <v>40.31</v>
      </c>
    </row>
    <row r="1001" spans="1:6" ht="15.6" x14ac:dyDescent="0.3">
      <c r="A1001" s="107">
        <v>24838</v>
      </c>
      <c r="B1001" s="53">
        <v>16.25</v>
      </c>
      <c r="C1001" s="53">
        <v>2.0009999999999999</v>
      </c>
      <c r="D1001" s="53">
        <f t="shared" si="9"/>
        <v>2.0009999999999999</v>
      </c>
      <c r="E1001" s="53">
        <v>340.11</v>
      </c>
      <c r="F1001" s="53">
        <v>41.88</v>
      </c>
    </row>
    <row r="1002" spans="1:6" ht="15.6" x14ac:dyDescent="0.3">
      <c r="A1002" s="107">
        <v>24869</v>
      </c>
      <c r="B1002" s="53">
        <v>14.72</v>
      </c>
      <c r="C1002" s="53">
        <v>1.823</v>
      </c>
      <c r="D1002" s="53">
        <f t="shared" si="9"/>
        <v>1.823</v>
      </c>
      <c r="E1002" s="53">
        <v>338.22</v>
      </c>
      <c r="F1002" s="53">
        <v>41.88</v>
      </c>
    </row>
    <row r="1003" spans="1:6" ht="15.6" x14ac:dyDescent="0.3">
      <c r="A1003" s="107">
        <v>24898</v>
      </c>
      <c r="B1003" s="53">
        <v>14.66</v>
      </c>
      <c r="C1003" s="53">
        <v>1.83</v>
      </c>
      <c r="D1003" s="53">
        <f t="shared" si="9"/>
        <v>1.83</v>
      </c>
      <c r="E1003" s="53">
        <v>335.42</v>
      </c>
      <c r="F1003" s="53">
        <v>41.88</v>
      </c>
    </row>
    <row r="1004" spans="1:6" ht="15.6" x14ac:dyDescent="0.3">
      <c r="A1004" s="107">
        <v>24929</v>
      </c>
      <c r="B1004" s="53">
        <v>14.07</v>
      </c>
      <c r="C1004" s="53">
        <v>1.7669999999999999</v>
      </c>
      <c r="D1004" s="53">
        <f t="shared" si="9"/>
        <v>1.7669999999999999</v>
      </c>
      <c r="E1004" s="53">
        <v>333.53</v>
      </c>
      <c r="F1004" s="53">
        <v>41.88</v>
      </c>
    </row>
    <row r="1005" spans="1:6" ht="15.6" x14ac:dyDescent="0.3">
      <c r="A1005" s="107">
        <v>24959</v>
      </c>
      <c r="B1005" s="53">
        <v>14.14</v>
      </c>
      <c r="C1005" s="53">
        <v>1.78</v>
      </c>
      <c r="D1005" s="53">
        <f t="shared" si="9"/>
        <v>1.78</v>
      </c>
      <c r="E1005" s="53">
        <v>332.65</v>
      </c>
      <c r="F1005" s="53">
        <v>41.88</v>
      </c>
    </row>
    <row r="1006" spans="1:6" ht="15.6" x14ac:dyDescent="0.3">
      <c r="A1006" s="107">
        <v>24990</v>
      </c>
      <c r="B1006" s="53">
        <v>12.59</v>
      </c>
      <c r="C1006" s="53">
        <v>1.5940000000000001</v>
      </c>
      <c r="D1006" s="53">
        <f t="shared" si="9"/>
        <v>1.5940000000000001</v>
      </c>
      <c r="E1006" s="53">
        <v>330.81</v>
      </c>
      <c r="F1006" s="53">
        <v>41.88</v>
      </c>
    </row>
    <row r="1007" spans="1:6" ht="15.6" x14ac:dyDescent="0.3">
      <c r="A1007" s="107">
        <v>25020</v>
      </c>
      <c r="B1007" s="53">
        <v>12.59</v>
      </c>
      <c r="C1007" s="53">
        <v>1.6020000000000001</v>
      </c>
      <c r="D1007" s="53">
        <f t="shared" si="9"/>
        <v>1.6020000000000001</v>
      </c>
      <c r="E1007" s="53">
        <v>329.01</v>
      </c>
      <c r="F1007" s="53">
        <v>41.88</v>
      </c>
    </row>
    <row r="1008" spans="1:6" ht="15.6" x14ac:dyDescent="0.3">
      <c r="A1008" s="107">
        <v>25051</v>
      </c>
      <c r="B1008" s="53">
        <v>13.28</v>
      </c>
      <c r="C1008" s="53">
        <v>1.7</v>
      </c>
      <c r="D1008" s="53">
        <f t="shared" si="9"/>
        <v>1.7</v>
      </c>
      <c r="E1008" s="53">
        <v>327.25</v>
      </c>
      <c r="F1008" s="53">
        <v>41.88</v>
      </c>
    </row>
    <row r="1009" spans="1:6" ht="15.6" x14ac:dyDescent="0.3">
      <c r="A1009" s="107">
        <v>25082</v>
      </c>
      <c r="B1009" s="53">
        <v>14.78</v>
      </c>
      <c r="C1009" s="53">
        <v>1.897</v>
      </c>
      <c r="D1009" s="53">
        <f t="shared" si="9"/>
        <v>1.897</v>
      </c>
      <c r="E1009" s="53">
        <v>326.37</v>
      </c>
      <c r="F1009" s="53">
        <v>41.88</v>
      </c>
    </row>
    <row r="1010" spans="1:6" ht="15.6" x14ac:dyDescent="0.3">
      <c r="A1010" s="107">
        <v>25112</v>
      </c>
      <c r="B1010" s="53">
        <v>15.46</v>
      </c>
      <c r="C1010" s="53">
        <v>1.9950000000000001</v>
      </c>
      <c r="D1010" s="53">
        <f t="shared" si="9"/>
        <v>1.9950000000000001</v>
      </c>
      <c r="E1010" s="53">
        <v>324.61</v>
      </c>
      <c r="F1010" s="53">
        <v>41.88</v>
      </c>
    </row>
    <row r="1011" spans="1:6" ht="15.6" x14ac:dyDescent="0.3">
      <c r="A1011" s="107">
        <v>25143</v>
      </c>
      <c r="B1011" s="53">
        <v>14.88</v>
      </c>
      <c r="C1011" s="53">
        <v>1.93</v>
      </c>
      <c r="D1011" s="53">
        <f t="shared" si="9"/>
        <v>1.93</v>
      </c>
      <c r="E1011" s="53">
        <v>322.89</v>
      </c>
      <c r="F1011" s="53">
        <v>41.88</v>
      </c>
    </row>
    <row r="1012" spans="1:6" ht="15.6" x14ac:dyDescent="0.3">
      <c r="A1012" s="107">
        <v>25173</v>
      </c>
      <c r="B1012" s="53">
        <v>14.05</v>
      </c>
      <c r="C1012" s="53">
        <v>1.8320000000000001</v>
      </c>
      <c r="D1012" s="53">
        <f t="shared" si="9"/>
        <v>1.8320000000000001</v>
      </c>
      <c r="E1012" s="53">
        <v>321.18</v>
      </c>
      <c r="F1012" s="53">
        <v>41.88</v>
      </c>
    </row>
    <row r="1013" spans="1:6" ht="15.6" x14ac:dyDescent="0.3">
      <c r="A1013" s="107">
        <v>25204</v>
      </c>
      <c r="B1013" s="53">
        <v>14.65</v>
      </c>
      <c r="C1013" s="53">
        <v>1.915</v>
      </c>
      <c r="D1013" s="53">
        <f t="shared" si="9"/>
        <v>1.915</v>
      </c>
      <c r="E1013" s="53">
        <v>279.61</v>
      </c>
      <c r="F1013" s="53">
        <v>36.56</v>
      </c>
    </row>
    <row r="1014" spans="1:6" ht="15.6" x14ac:dyDescent="0.3">
      <c r="A1014" s="107">
        <v>25235</v>
      </c>
      <c r="B1014" s="53">
        <v>14.64</v>
      </c>
      <c r="C1014" s="53">
        <v>1.9239999999999999</v>
      </c>
      <c r="D1014" s="53">
        <f t="shared" si="9"/>
        <v>1.9239999999999999</v>
      </c>
      <c r="E1014" s="53">
        <v>278.14999999999998</v>
      </c>
      <c r="F1014" s="53">
        <v>36.56</v>
      </c>
    </row>
    <row r="1015" spans="1:6" ht="15.6" x14ac:dyDescent="0.3">
      <c r="A1015" s="107">
        <v>25263</v>
      </c>
      <c r="B1015" s="53">
        <v>14.42</v>
      </c>
      <c r="C1015" s="53">
        <v>1.9059999999999999</v>
      </c>
      <c r="D1015" s="53">
        <f t="shared" si="9"/>
        <v>1.9059999999999999</v>
      </c>
      <c r="E1015" s="53">
        <v>276.69</v>
      </c>
      <c r="F1015" s="53">
        <v>36.56</v>
      </c>
    </row>
    <row r="1016" spans="1:6" ht="15.6" x14ac:dyDescent="0.3">
      <c r="A1016" s="107">
        <v>25294</v>
      </c>
      <c r="B1016" s="53">
        <v>12.96</v>
      </c>
      <c r="C1016" s="53">
        <v>1.726</v>
      </c>
      <c r="D1016" s="53">
        <f t="shared" si="9"/>
        <v>1.726</v>
      </c>
      <c r="E1016" s="53">
        <v>274.52999999999997</v>
      </c>
      <c r="F1016" s="53">
        <v>36.56</v>
      </c>
    </row>
    <row r="1017" spans="1:6" ht="15.6" x14ac:dyDescent="0.3">
      <c r="A1017" s="107">
        <v>25324</v>
      </c>
      <c r="B1017" s="53">
        <v>12.03</v>
      </c>
      <c r="C1017" s="53">
        <v>1.6060000000000001</v>
      </c>
      <c r="D1017" s="53">
        <f t="shared" si="9"/>
        <v>1.6060000000000001</v>
      </c>
      <c r="E1017" s="53">
        <v>273.83</v>
      </c>
      <c r="F1017" s="53">
        <v>36.56</v>
      </c>
    </row>
    <row r="1018" spans="1:6" ht="15.6" x14ac:dyDescent="0.3">
      <c r="A1018" s="107">
        <v>25355</v>
      </c>
      <c r="B1018" s="53">
        <v>12.17</v>
      </c>
      <c r="C1018" s="53">
        <v>1.633</v>
      </c>
      <c r="D1018" s="53">
        <f t="shared" si="9"/>
        <v>1.633</v>
      </c>
      <c r="E1018" s="53">
        <v>272.41000000000003</v>
      </c>
      <c r="F1018" s="53">
        <v>36.56</v>
      </c>
    </row>
    <row r="1019" spans="1:6" ht="15.6" x14ac:dyDescent="0.3">
      <c r="A1019" s="107">
        <v>25385</v>
      </c>
      <c r="B1019" s="53">
        <v>13.2</v>
      </c>
      <c r="C1019" s="53">
        <v>1.7809999999999999</v>
      </c>
      <c r="D1019" s="53">
        <f t="shared" si="9"/>
        <v>1.7809999999999999</v>
      </c>
      <c r="E1019" s="53">
        <v>271.02</v>
      </c>
      <c r="F1019" s="53">
        <v>36.56</v>
      </c>
    </row>
    <row r="1020" spans="1:6" ht="15.6" x14ac:dyDescent="0.3">
      <c r="A1020" s="107">
        <v>25416</v>
      </c>
      <c r="B1020" s="53">
        <v>13.91</v>
      </c>
      <c r="C1020" s="53">
        <v>1.8759999999999999</v>
      </c>
      <c r="D1020" s="53">
        <f t="shared" si="9"/>
        <v>1.8759999999999999</v>
      </c>
      <c r="E1020" s="53">
        <v>271.02</v>
      </c>
      <c r="F1020" s="53">
        <v>36.56</v>
      </c>
    </row>
    <row r="1021" spans="1:6" ht="15.6" x14ac:dyDescent="0.3">
      <c r="A1021" s="107">
        <v>25447</v>
      </c>
      <c r="B1021" s="53">
        <v>12.46</v>
      </c>
      <c r="C1021" s="53">
        <v>1.6890000000000001</v>
      </c>
      <c r="D1021" s="53">
        <f t="shared" si="9"/>
        <v>1.6890000000000001</v>
      </c>
      <c r="E1021" s="53">
        <v>269.63</v>
      </c>
      <c r="F1021" s="53">
        <v>36.56</v>
      </c>
    </row>
    <row r="1022" spans="1:6" ht="15.6" x14ac:dyDescent="0.3">
      <c r="A1022" s="107">
        <v>25477</v>
      </c>
      <c r="B1022" s="53">
        <v>13.3</v>
      </c>
      <c r="C1022" s="53">
        <v>1.8120000000000001</v>
      </c>
      <c r="D1022" s="53">
        <f t="shared" si="9"/>
        <v>1.8120000000000001</v>
      </c>
      <c r="E1022" s="53">
        <v>268.27999999999997</v>
      </c>
      <c r="F1022" s="53">
        <v>36.56</v>
      </c>
    </row>
    <row r="1023" spans="1:6" ht="15.6" x14ac:dyDescent="0.3">
      <c r="A1023" s="107">
        <v>25508</v>
      </c>
      <c r="B1023" s="53">
        <v>11.74</v>
      </c>
      <c r="C1023" s="53">
        <v>1.6080000000000001</v>
      </c>
      <c r="D1023" s="53">
        <f t="shared" si="9"/>
        <v>1.6080000000000001</v>
      </c>
      <c r="E1023" s="53">
        <v>266.92</v>
      </c>
      <c r="F1023" s="53">
        <v>36.56</v>
      </c>
    </row>
    <row r="1024" spans="1:6" ht="15.6" x14ac:dyDescent="0.3">
      <c r="A1024" s="107">
        <v>25538</v>
      </c>
      <c r="B1024" s="53">
        <v>12.02</v>
      </c>
      <c r="C1024" s="53">
        <v>1.655</v>
      </c>
      <c r="D1024" s="53">
        <f t="shared" si="9"/>
        <v>1.655</v>
      </c>
      <c r="E1024" s="53">
        <v>265.57</v>
      </c>
      <c r="F1024" s="53">
        <v>36.56</v>
      </c>
    </row>
    <row r="1025" spans="1:6" ht="15.6" x14ac:dyDescent="0.3">
      <c r="A1025" s="107">
        <v>25569</v>
      </c>
      <c r="B1025" s="53">
        <v>11.59</v>
      </c>
      <c r="C1025" s="53">
        <v>1.5960000000000001</v>
      </c>
      <c r="D1025" s="53">
        <f t="shared" si="9"/>
        <v>1.5960000000000001</v>
      </c>
      <c r="E1025" s="53">
        <v>275.16000000000003</v>
      </c>
      <c r="F1025" s="53">
        <v>37.880000000000003</v>
      </c>
    </row>
    <row r="1026" spans="1:6" ht="15.6" x14ac:dyDescent="0.3">
      <c r="A1026" s="107">
        <v>25600</v>
      </c>
      <c r="B1026" s="53">
        <v>11.69</v>
      </c>
      <c r="C1026" s="53">
        <v>1.613</v>
      </c>
      <c r="D1026" s="53">
        <f t="shared" si="9"/>
        <v>1.613</v>
      </c>
      <c r="E1026" s="53">
        <v>280.70999999999998</v>
      </c>
      <c r="F1026" s="53">
        <v>38.74</v>
      </c>
    </row>
    <row r="1027" spans="1:6" ht="15.6" x14ac:dyDescent="0.3">
      <c r="A1027" s="107">
        <v>25628</v>
      </c>
      <c r="B1027" s="53">
        <v>12.47</v>
      </c>
      <c r="C1027" s="53">
        <v>1.7250000000000001</v>
      </c>
      <c r="D1027" s="53">
        <f t="shared" si="9"/>
        <v>1.7250000000000001</v>
      </c>
      <c r="E1027" s="53">
        <v>280.95</v>
      </c>
      <c r="F1027" s="53">
        <v>38.869999999999997</v>
      </c>
    </row>
    <row r="1028" spans="1:6" ht="15.6" x14ac:dyDescent="0.3">
      <c r="A1028" s="107">
        <v>25659</v>
      </c>
      <c r="B1028" s="53">
        <v>12.24</v>
      </c>
      <c r="C1028" s="53">
        <v>1.6970000000000001</v>
      </c>
      <c r="D1028" s="53">
        <f t="shared" si="9"/>
        <v>1.6970000000000001</v>
      </c>
      <c r="E1028" s="53">
        <v>281.26</v>
      </c>
      <c r="F1028" s="53">
        <v>39.01</v>
      </c>
    </row>
    <row r="1029" spans="1:6" ht="15.6" x14ac:dyDescent="0.3">
      <c r="A1029" s="107">
        <v>25689</v>
      </c>
      <c r="B1029" s="53">
        <v>11.73</v>
      </c>
      <c r="C1029" s="53">
        <v>1.635</v>
      </c>
      <c r="D1029" s="53">
        <f t="shared" si="9"/>
        <v>1.635</v>
      </c>
      <c r="E1029" s="53">
        <v>290.69</v>
      </c>
      <c r="F1029" s="53">
        <v>40.520000000000003</v>
      </c>
    </row>
    <row r="1030" spans="1:6" ht="15.6" x14ac:dyDescent="0.3">
      <c r="A1030" s="107">
        <v>25720</v>
      </c>
      <c r="B1030" s="53">
        <v>11.27</v>
      </c>
      <c r="C1030" s="53">
        <v>1.5820000000000001</v>
      </c>
      <c r="D1030" s="53">
        <f t="shared" si="9"/>
        <v>1.5820000000000001</v>
      </c>
      <c r="E1030" s="53">
        <v>285.55</v>
      </c>
      <c r="F1030" s="53">
        <v>40.1</v>
      </c>
    </row>
    <row r="1031" spans="1:6" ht="15.6" x14ac:dyDescent="0.3">
      <c r="A1031" s="107">
        <v>25750</v>
      </c>
      <c r="B1031" s="53">
        <v>11.31</v>
      </c>
      <c r="C1031" s="53">
        <v>1.5920000000000001</v>
      </c>
      <c r="D1031" s="53">
        <f t="shared" si="9"/>
        <v>1.5920000000000001</v>
      </c>
      <c r="E1031" s="53">
        <v>290.87</v>
      </c>
      <c r="F1031" s="53">
        <v>40.950000000000003</v>
      </c>
    </row>
    <row r="1032" spans="1:6" ht="15.6" x14ac:dyDescent="0.3">
      <c r="A1032" s="107">
        <v>25781</v>
      </c>
      <c r="B1032" s="53">
        <v>10.65</v>
      </c>
      <c r="C1032" s="53">
        <v>1.5029999999999999</v>
      </c>
      <c r="D1032" s="53">
        <f t="shared" si="9"/>
        <v>1.5029999999999999</v>
      </c>
      <c r="E1032" s="53">
        <v>302.64</v>
      </c>
      <c r="F1032" s="53">
        <v>42.71</v>
      </c>
    </row>
    <row r="1033" spans="1:6" ht="15.6" x14ac:dyDescent="0.3">
      <c r="A1033" s="107">
        <v>25812</v>
      </c>
      <c r="B1033" s="53">
        <v>10</v>
      </c>
      <c r="C1033" s="53">
        <v>1.411</v>
      </c>
      <c r="D1033" s="53">
        <f t="shared" si="9"/>
        <v>1.411</v>
      </c>
      <c r="E1033" s="53">
        <v>297.82</v>
      </c>
      <c r="F1033" s="53">
        <v>42.03</v>
      </c>
    </row>
    <row r="1034" spans="1:6" ht="15.6" x14ac:dyDescent="0.3">
      <c r="A1034" s="107">
        <v>25842</v>
      </c>
      <c r="B1034" s="53">
        <v>9.24</v>
      </c>
      <c r="C1034" s="53">
        <v>1.3069999999999999</v>
      </c>
      <c r="D1034" s="53">
        <f t="shared" si="9"/>
        <v>1.3069999999999999</v>
      </c>
      <c r="E1034" s="53">
        <v>300.43</v>
      </c>
      <c r="F1034" s="53">
        <v>42.5</v>
      </c>
    </row>
    <row r="1035" spans="1:6" ht="15.6" x14ac:dyDescent="0.3">
      <c r="A1035" s="107">
        <v>25873</v>
      </c>
      <c r="B1035" s="53">
        <v>9.4700000000000006</v>
      </c>
      <c r="C1035" s="53">
        <v>1.34</v>
      </c>
      <c r="D1035" s="53">
        <f t="shared" si="9"/>
        <v>1.34</v>
      </c>
      <c r="E1035" s="53">
        <v>302.98</v>
      </c>
      <c r="F1035" s="53">
        <v>42.86</v>
      </c>
    </row>
    <row r="1036" spans="1:6" ht="15.6" x14ac:dyDescent="0.3">
      <c r="A1036" s="107">
        <v>25903</v>
      </c>
      <c r="B1036" s="53">
        <v>9.7100000000000009</v>
      </c>
      <c r="C1036" s="53">
        <v>1.381</v>
      </c>
      <c r="D1036" s="53">
        <f t="shared" si="9"/>
        <v>1.381</v>
      </c>
      <c r="E1036" s="53">
        <v>305.83999999999997</v>
      </c>
      <c r="F1036" s="53">
        <v>43.48</v>
      </c>
    </row>
    <row r="1037" spans="1:6" ht="15.6" x14ac:dyDescent="0.3">
      <c r="A1037" s="107">
        <v>25934</v>
      </c>
      <c r="B1037" s="53">
        <v>10.75</v>
      </c>
      <c r="C1037" s="53">
        <v>1.528</v>
      </c>
      <c r="D1037" s="53">
        <f t="shared" si="9"/>
        <v>1.528</v>
      </c>
      <c r="E1037" s="53">
        <v>321.81</v>
      </c>
      <c r="F1037" s="53">
        <v>45.75</v>
      </c>
    </row>
    <row r="1038" spans="1:6" ht="15.6" x14ac:dyDescent="0.3">
      <c r="A1038" s="107">
        <v>25965</v>
      </c>
      <c r="B1038" s="53">
        <v>10.34</v>
      </c>
      <c r="C1038" s="53">
        <v>1.4770000000000001</v>
      </c>
      <c r="D1038" s="53">
        <f t="shared" si="9"/>
        <v>1.4770000000000001</v>
      </c>
      <c r="E1038" s="53">
        <v>337.82</v>
      </c>
      <c r="F1038" s="53">
        <v>48.26</v>
      </c>
    </row>
    <row r="1039" spans="1:6" ht="15.6" x14ac:dyDescent="0.3">
      <c r="A1039" s="107">
        <v>25993</v>
      </c>
      <c r="B1039" s="53">
        <v>11.16</v>
      </c>
      <c r="C1039" s="53">
        <v>1.5980000000000001</v>
      </c>
      <c r="D1039" s="53">
        <f t="shared" si="9"/>
        <v>1.5980000000000001</v>
      </c>
      <c r="E1039" s="53">
        <v>337.49</v>
      </c>
      <c r="F1039" s="53">
        <v>48.33</v>
      </c>
    </row>
    <row r="1040" spans="1:6" ht="15.6" x14ac:dyDescent="0.3">
      <c r="A1040" s="107">
        <v>26024</v>
      </c>
      <c r="B1040" s="53">
        <v>11.18</v>
      </c>
      <c r="C1040" s="53">
        <v>1.605</v>
      </c>
      <c r="D1040" s="53">
        <f t="shared" si="9"/>
        <v>1.605</v>
      </c>
      <c r="E1040" s="53">
        <v>341.54</v>
      </c>
      <c r="F1040" s="53">
        <v>49.03</v>
      </c>
    </row>
    <row r="1041" spans="1:6" ht="15.6" x14ac:dyDescent="0.3">
      <c r="A1041" s="107">
        <v>26054</v>
      </c>
      <c r="B1041" s="53">
        <v>10.67</v>
      </c>
      <c r="C1041" s="53">
        <v>1.5349999999999999</v>
      </c>
      <c r="D1041" s="53">
        <f t="shared" si="9"/>
        <v>1.5349999999999999</v>
      </c>
      <c r="E1041" s="53">
        <v>379.61</v>
      </c>
      <c r="F1041" s="53">
        <v>54.62</v>
      </c>
    </row>
    <row r="1042" spans="1:6" ht="15.6" x14ac:dyDescent="0.3">
      <c r="A1042" s="107">
        <v>26085</v>
      </c>
      <c r="B1042" s="53">
        <v>10.93</v>
      </c>
      <c r="C1042" s="53">
        <v>1.577</v>
      </c>
      <c r="D1042" s="53">
        <f t="shared" si="9"/>
        <v>1.577</v>
      </c>
      <c r="E1042" s="53">
        <v>430.47</v>
      </c>
      <c r="F1042" s="53">
        <v>62.09</v>
      </c>
    </row>
    <row r="1043" spans="1:6" ht="15.6" x14ac:dyDescent="0.3">
      <c r="A1043" s="107">
        <v>26115</v>
      </c>
      <c r="B1043" s="53">
        <v>12.48</v>
      </c>
      <c r="C1043" s="53">
        <v>1.8080000000000001</v>
      </c>
      <c r="D1043" s="53">
        <f t="shared" si="9"/>
        <v>1.8080000000000001</v>
      </c>
      <c r="E1043" s="53">
        <v>453.05</v>
      </c>
      <c r="F1043" s="53">
        <v>65.66</v>
      </c>
    </row>
    <row r="1044" spans="1:6" ht="15.6" x14ac:dyDescent="0.3">
      <c r="A1044" s="107">
        <v>26146</v>
      </c>
      <c r="B1044" s="53">
        <v>13.25</v>
      </c>
      <c r="C1044" s="53">
        <v>1.925</v>
      </c>
      <c r="D1044" s="53">
        <f t="shared" si="9"/>
        <v>1.925</v>
      </c>
      <c r="E1044" s="53">
        <v>461.43</v>
      </c>
      <c r="F1044" s="53">
        <v>67.03</v>
      </c>
    </row>
    <row r="1045" spans="1:6" ht="15.6" x14ac:dyDescent="0.3">
      <c r="A1045" s="107">
        <v>26177</v>
      </c>
      <c r="B1045" s="53">
        <v>12.07</v>
      </c>
      <c r="C1045" s="53">
        <v>1.758</v>
      </c>
      <c r="D1045" s="53">
        <f t="shared" si="9"/>
        <v>1.758</v>
      </c>
      <c r="E1045" s="53">
        <v>449.51</v>
      </c>
      <c r="F1045" s="53">
        <v>65.459999999999994</v>
      </c>
    </row>
    <row r="1046" spans="1:6" ht="15.6" x14ac:dyDescent="0.3">
      <c r="A1046" s="107">
        <v>26207</v>
      </c>
      <c r="B1046" s="53">
        <v>12.6</v>
      </c>
      <c r="C1046" s="53">
        <v>1.843</v>
      </c>
      <c r="D1046" s="53">
        <f t="shared" si="9"/>
        <v>1.843</v>
      </c>
      <c r="E1046" s="53">
        <v>443.32</v>
      </c>
      <c r="F1046" s="53">
        <v>64.86</v>
      </c>
    </row>
    <row r="1047" spans="1:6" ht="15.6" x14ac:dyDescent="0.3">
      <c r="A1047" s="107">
        <v>26238</v>
      </c>
      <c r="B1047" s="53">
        <v>12.86</v>
      </c>
      <c r="C1047" s="53">
        <v>1.8859999999999999</v>
      </c>
      <c r="D1047" s="53">
        <f t="shared" si="9"/>
        <v>1.8859999999999999</v>
      </c>
      <c r="E1047" s="53">
        <v>428.98</v>
      </c>
      <c r="F1047" s="53">
        <v>62.91</v>
      </c>
    </row>
    <row r="1048" spans="1:6" ht="15.6" x14ac:dyDescent="0.3">
      <c r="A1048" s="107">
        <v>26268</v>
      </c>
      <c r="B1048" s="53">
        <v>13.9</v>
      </c>
      <c r="C1048" s="53">
        <v>2.0430000000000001</v>
      </c>
      <c r="D1048" s="53">
        <f t="shared" si="9"/>
        <v>2.0430000000000001</v>
      </c>
      <c r="E1048" s="53">
        <v>434.78</v>
      </c>
      <c r="F1048" s="53">
        <v>63.91</v>
      </c>
    </row>
    <row r="1049" spans="1:6" ht="15.6" x14ac:dyDescent="0.3">
      <c r="A1049" s="107">
        <v>26299</v>
      </c>
      <c r="B1049" s="53">
        <v>13.89</v>
      </c>
      <c r="C1049" s="53">
        <v>2.0470000000000002</v>
      </c>
      <c r="D1049" s="53">
        <f t="shared" si="9"/>
        <v>2.0470000000000002</v>
      </c>
      <c r="E1049" s="53">
        <v>442.11</v>
      </c>
      <c r="F1049" s="53">
        <v>65.14</v>
      </c>
    </row>
    <row r="1050" spans="1:6" ht="15.6" x14ac:dyDescent="0.3">
      <c r="A1050" s="107">
        <v>26330</v>
      </c>
      <c r="B1050" s="53">
        <v>17.14</v>
      </c>
      <c r="C1050" s="53">
        <v>2.544</v>
      </c>
      <c r="D1050" s="53">
        <f t="shared" si="9"/>
        <v>2.544</v>
      </c>
      <c r="E1050" s="53">
        <v>500.03</v>
      </c>
      <c r="F1050" s="53">
        <v>74.2</v>
      </c>
    </row>
    <row r="1051" spans="1:6" ht="15.6" x14ac:dyDescent="0.3">
      <c r="A1051" s="107">
        <v>26359</v>
      </c>
      <c r="B1051" s="53">
        <v>14.72</v>
      </c>
      <c r="C1051" s="53">
        <v>2.2040000000000002</v>
      </c>
      <c r="D1051" s="53">
        <f t="shared" si="9"/>
        <v>2.2040000000000002</v>
      </c>
      <c r="E1051" s="53">
        <v>563.94000000000005</v>
      </c>
      <c r="F1051" s="53">
        <v>84.46</v>
      </c>
    </row>
    <row r="1052" spans="1:6" ht="15.6" x14ac:dyDescent="0.3">
      <c r="A1052" s="107">
        <v>26390</v>
      </c>
      <c r="B1052" s="53">
        <v>14.4</v>
      </c>
      <c r="C1052" s="53">
        <v>2.1709999999999998</v>
      </c>
      <c r="D1052" s="53">
        <f t="shared" si="9"/>
        <v>2.1709999999999998</v>
      </c>
      <c r="E1052" s="53">
        <v>600.16999999999996</v>
      </c>
      <c r="F1052" s="53">
        <v>90.51</v>
      </c>
    </row>
    <row r="1053" spans="1:6" ht="15.6" x14ac:dyDescent="0.3">
      <c r="A1053" s="107">
        <v>26420</v>
      </c>
      <c r="B1053" s="53">
        <v>17.100000000000001</v>
      </c>
      <c r="C1053" s="53">
        <v>2.597</v>
      </c>
      <c r="D1053" s="53">
        <f t="shared" ref="D1053:D1116" si="10">C1053</f>
        <v>2.597</v>
      </c>
      <c r="E1053" s="53">
        <v>675.46</v>
      </c>
      <c r="F1053" s="53">
        <v>102.56</v>
      </c>
    </row>
    <row r="1054" spans="1:6" ht="15.6" x14ac:dyDescent="0.3">
      <c r="A1054" s="107">
        <v>26451</v>
      </c>
      <c r="B1054" s="53">
        <v>17.75</v>
      </c>
      <c r="C1054" s="53">
        <v>2.7130000000000001</v>
      </c>
      <c r="D1054" s="53">
        <f t="shared" si="10"/>
        <v>2.7130000000000001</v>
      </c>
      <c r="E1054" s="53">
        <v>786.23</v>
      </c>
      <c r="F1054" s="53">
        <v>120.2</v>
      </c>
    </row>
    <row r="1055" spans="1:6" ht="15.6" x14ac:dyDescent="0.3">
      <c r="A1055" s="107">
        <v>26481</v>
      </c>
      <c r="B1055" s="53">
        <v>18.93</v>
      </c>
      <c r="C1055" s="53">
        <v>2.9009999999999998</v>
      </c>
      <c r="D1055" s="53">
        <f t="shared" si="10"/>
        <v>2.9009999999999998</v>
      </c>
      <c r="E1055" s="53">
        <v>782.6</v>
      </c>
      <c r="F1055" s="53">
        <v>119.92</v>
      </c>
    </row>
    <row r="1056" spans="1:6" ht="15.6" x14ac:dyDescent="0.3">
      <c r="A1056" s="107">
        <v>26512</v>
      </c>
      <c r="B1056" s="53">
        <v>17.149999999999999</v>
      </c>
      <c r="C1056" s="53">
        <v>2.6760000000000002</v>
      </c>
      <c r="D1056" s="53">
        <f t="shared" si="10"/>
        <v>2.6760000000000002</v>
      </c>
      <c r="E1056" s="53">
        <v>683.18</v>
      </c>
      <c r="F1056" s="53">
        <v>106.58</v>
      </c>
    </row>
    <row r="1057" spans="1:6" ht="15.6" x14ac:dyDescent="0.3">
      <c r="A1057" s="107">
        <v>26543</v>
      </c>
      <c r="B1057" s="53">
        <v>18.05</v>
      </c>
      <c r="C1057" s="53">
        <v>2.8220000000000001</v>
      </c>
      <c r="D1057" s="53">
        <f t="shared" si="10"/>
        <v>2.8220000000000001</v>
      </c>
      <c r="E1057" s="53">
        <v>656.68</v>
      </c>
      <c r="F1057" s="53">
        <v>102.67</v>
      </c>
    </row>
    <row r="1058" spans="1:6" ht="15.6" x14ac:dyDescent="0.3">
      <c r="A1058" s="107">
        <v>26573</v>
      </c>
      <c r="B1058" s="53">
        <v>18.27</v>
      </c>
      <c r="C1058" s="53">
        <v>2.8809999999999998</v>
      </c>
      <c r="D1058" s="53">
        <f t="shared" si="10"/>
        <v>2.8809999999999998</v>
      </c>
      <c r="E1058" s="53">
        <v>634.51</v>
      </c>
      <c r="F1058" s="53">
        <v>100.08</v>
      </c>
    </row>
    <row r="1059" spans="1:6" ht="15.6" x14ac:dyDescent="0.3">
      <c r="A1059" s="107">
        <v>26604</v>
      </c>
      <c r="B1059" s="53">
        <v>18.77</v>
      </c>
      <c r="C1059" s="53">
        <v>2.98</v>
      </c>
      <c r="D1059" s="53">
        <f t="shared" si="10"/>
        <v>2.98</v>
      </c>
      <c r="E1059" s="53">
        <v>599.79</v>
      </c>
      <c r="F1059" s="53">
        <v>95.22</v>
      </c>
    </row>
    <row r="1060" spans="1:6" ht="15.6" x14ac:dyDescent="0.3">
      <c r="A1060" s="107">
        <v>26634</v>
      </c>
      <c r="B1060" s="53">
        <v>20.6</v>
      </c>
      <c r="C1060" s="53">
        <v>3.2909999999999999</v>
      </c>
      <c r="D1060" s="53">
        <f t="shared" si="10"/>
        <v>3.2909999999999999</v>
      </c>
      <c r="E1060" s="53">
        <v>668.04</v>
      </c>
      <c r="F1060" s="53">
        <v>106.75</v>
      </c>
    </row>
    <row r="1061" spans="1:6" ht="15.6" x14ac:dyDescent="0.3">
      <c r="A1061" s="107">
        <v>26665</v>
      </c>
      <c r="B1061" s="53">
        <v>25.19</v>
      </c>
      <c r="C1061" s="53">
        <v>4.0599999999999996</v>
      </c>
      <c r="D1061" s="53">
        <f t="shared" si="10"/>
        <v>4.0599999999999996</v>
      </c>
      <c r="E1061" s="53">
        <v>803.48</v>
      </c>
      <c r="F1061" s="53">
        <v>129.51</v>
      </c>
    </row>
    <row r="1062" spans="1:6" ht="15.6" x14ac:dyDescent="0.3">
      <c r="A1062" s="107">
        <v>26696</v>
      </c>
      <c r="B1062" s="53">
        <v>35.43</v>
      </c>
      <c r="C1062" s="53">
        <v>5.7839999999999998</v>
      </c>
      <c r="D1062" s="53">
        <f t="shared" si="10"/>
        <v>5.7839999999999998</v>
      </c>
      <c r="E1062" s="53">
        <v>926.22</v>
      </c>
      <c r="F1062" s="53">
        <v>151.22</v>
      </c>
    </row>
    <row r="1063" spans="1:6" ht="15.6" x14ac:dyDescent="0.3">
      <c r="A1063" s="107">
        <v>26724</v>
      </c>
      <c r="B1063" s="53">
        <v>32.47</v>
      </c>
      <c r="C1063" s="53">
        <v>5.3689999999999998</v>
      </c>
      <c r="D1063" s="53">
        <f t="shared" si="10"/>
        <v>5.3689999999999998</v>
      </c>
      <c r="E1063" s="53">
        <v>1019.57</v>
      </c>
      <c r="F1063" s="53">
        <v>168.58</v>
      </c>
    </row>
    <row r="1064" spans="1:6" ht="15.6" x14ac:dyDescent="0.3">
      <c r="A1064" s="107">
        <v>26755</v>
      </c>
      <c r="B1064" s="53">
        <v>34.44</v>
      </c>
      <c r="C1064" s="53">
        <v>5.718</v>
      </c>
      <c r="D1064" s="53">
        <f t="shared" si="10"/>
        <v>5.718</v>
      </c>
      <c r="E1064" s="53">
        <v>1036.68</v>
      </c>
      <c r="F1064" s="53">
        <v>172.12</v>
      </c>
    </row>
    <row r="1065" spans="1:6" ht="15.6" x14ac:dyDescent="0.3">
      <c r="A1065" s="107">
        <v>26785</v>
      </c>
      <c r="B1065" s="53">
        <v>29.36</v>
      </c>
      <c r="C1065" s="53">
        <v>4.9349999999999996</v>
      </c>
      <c r="D1065" s="53">
        <f t="shared" si="10"/>
        <v>4.9349999999999996</v>
      </c>
      <c r="E1065" s="53">
        <v>969.39</v>
      </c>
      <c r="F1065" s="53">
        <v>162.94999999999999</v>
      </c>
    </row>
    <row r="1066" spans="1:6" ht="15.6" x14ac:dyDescent="0.3">
      <c r="A1066" s="107">
        <v>26816</v>
      </c>
      <c r="B1066" s="53">
        <v>28.2</v>
      </c>
      <c r="C1066" s="53">
        <v>4.7789999999999999</v>
      </c>
      <c r="D1066" s="53">
        <f t="shared" si="10"/>
        <v>4.7789999999999999</v>
      </c>
      <c r="E1066" s="53">
        <v>907.36</v>
      </c>
      <c r="F1066" s="53">
        <v>153.79</v>
      </c>
    </row>
    <row r="1067" spans="1:6" ht="15.6" x14ac:dyDescent="0.3">
      <c r="A1067" s="107">
        <v>26846</v>
      </c>
      <c r="B1067" s="53">
        <v>29.27</v>
      </c>
      <c r="C1067" s="53">
        <v>5.0019999999999998</v>
      </c>
      <c r="D1067" s="53">
        <f t="shared" si="10"/>
        <v>5.0019999999999998</v>
      </c>
      <c r="E1067" s="53">
        <v>842.63</v>
      </c>
      <c r="F1067" s="53">
        <v>143.99</v>
      </c>
    </row>
    <row r="1068" spans="1:6" ht="15.6" x14ac:dyDescent="0.3">
      <c r="A1068" s="107">
        <v>26877</v>
      </c>
      <c r="B1068" s="53">
        <v>24.68</v>
      </c>
      <c r="C1068" s="53">
        <v>4.2679999999999998</v>
      </c>
      <c r="D1068" s="53">
        <f t="shared" si="10"/>
        <v>4.2679999999999998</v>
      </c>
      <c r="E1068" s="53">
        <v>893.26</v>
      </c>
      <c r="F1068" s="53">
        <v>154.49</v>
      </c>
    </row>
    <row r="1069" spans="1:6" ht="15.6" x14ac:dyDescent="0.3">
      <c r="A1069" s="107">
        <v>26908</v>
      </c>
      <c r="B1069" s="53">
        <v>25.28</v>
      </c>
      <c r="C1069" s="53">
        <v>4.4249999999999998</v>
      </c>
      <c r="D1069" s="53">
        <f t="shared" si="10"/>
        <v>4.4249999999999998</v>
      </c>
      <c r="E1069" s="53">
        <v>865.21</v>
      </c>
      <c r="F1069" s="53">
        <v>151.41999999999999</v>
      </c>
    </row>
    <row r="1070" spans="1:6" ht="15.6" x14ac:dyDescent="0.3">
      <c r="A1070" s="107">
        <v>26938</v>
      </c>
      <c r="B1070" s="53">
        <v>27.41</v>
      </c>
      <c r="C1070" s="53">
        <v>4.8449999999999998</v>
      </c>
      <c r="D1070" s="53">
        <f t="shared" si="10"/>
        <v>4.8449999999999998</v>
      </c>
      <c r="E1070" s="53">
        <v>899.51</v>
      </c>
      <c r="F1070" s="53">
        <v>158.97999999999999</v>
      </c>
    </row>
    <row r="1071" spans="1:6" ht="15.6" x14ac:dyDescent="0.3">
      <c r="A1071" s="107">
        <v>26969</v>
      </c>
      <c r="B1071" s="53">
        <v>26.05</v>
      </c>
      <c r="C1071" s="53">
        <v>4.641</v>
      </c>
      <c r="D1071" s="53">
        <f t="shared" si="10"/>
        <v>4.641</v>
      </c>
      <c r="E1071" s="53">
        <v>1024.56</v>
      </c>
      <c r="F1071" s="53">
        <v>182.5</v>
      </c>
    </row>
    <row r="1072" spans="1:6" ht="15.6" x14ac:dyDescent="0.3">
      <c r="A1072" s="107">
        <v>26999</v>
      </c>
      <c r="B1072" s="53">
        <v>24.75</v>
      </c>
      <c r="C1072" s="53">
        <v>4.4420000000000002</v>
      </c>
      <c r="D1072" s="53">
        <f t="shared" si="10"/>
        <v>4.4420000000000002</v>
      </c>
      <c r="E1072" s="53">
        <v>1023.5</v>
      </c>
      <c r="F1072" s="53">
        <v>183.72</v>
      </c>
    </row>
    <row r="1073" spans="1:6" ht="15.6" x14ac:dyDescent="0.3">
      <c r="A1073" s="107">
        <v>27030</v>
      </c>
      <c r="B1073" s="53">
        <v>22.78</v>
      </c>
      <c r="C1073" s="53">
        <v>4.1050000000000004</v>
      </c>
      <c r="D1073" s="53">
        <f t="shared" si="10"/>
        <v>4.1050000000000004</v>
      </c>
      <c r="E1073" s="53">
        <v>979.51</v>
      </c>
      <c r="F1073" s="53">
        <v>176.52</v>
      </c>
    </row>
    <row r="1074" spans="1:6" ht="15.6" x14ac:dyDescent="0.3">
      <c r="A1074" s="107">
        <v>27061</v>
      </c>
      <c r="B1074" s="53">
        <v>24.8</v>
      </c>
      <c r="C1074" s="53">
        <v>4.5030000000000001</v>
      </c>
      <c r="D1074" s="53">
        <f t="shared" si="10"/>
        <v>4.5030000000000001</v>
      </c>
      <c r="E1074" s="53">
        <v>989.77</v>
      </c>
      <c r="F1074" s="53">
        <v>179.73</v>
      </c>
    </row>
    <row r="1075" spans="1:6" ht="15.6" x14ac:dyDescent="0.3">
      <c r="A1075" s="107">
        <v>27089</v>
      </c>
      <c r="B1075" s="53">
        <v>23.45</v>
      </c>
      <c r="C1075" s="53">
        <v>4.2750000000000004</v>
      </c>
      <c r="D1075" s="53">
        <f t="shared" si="10"/>
        <v>4.2750000000000004</v>
      </c>
      <c r="E1075" s="53">
        <v>976.73</v>
      </c>
      <c r="F1075" s="53">
        <v>178.04</v>
      </c>
    </row>
    <row r="1076" spans="1:6" ht="15.6" x14ac:dyDescent="0.3">
      <c r="A1076" s="107">
        <v>27120</v>
      </c>
      <c r="B1076" s="53">
        <v>23.79</v>
      </c>
      <c r="C1076" s="53">
        <v>4.3529999999999998</v>
      </c>
      <c r="D1076" s="53">
        <f t="shared" si="10"/>
        <v>4.3529999999999998</v>
      </c>
      <c r="E1076" s="53">
        <v>926.75</v>
      </c>
      <c r="F1076" s="53">
        <v>169.58</v>
      </c>
    </row>
    <row r="1077" spans="1:6" ht="15.6" x14ac:dyDescent="0.3">
      <c r="A1077" s="107">
        <v>27150</v>
      </c>
      <c r="B1077" s="53">
        <v>24.56</v>
      </c>
      <c r="C1077" s="53">
        <v>4.5199999999999996</v>
      </c>
      <c r="D1077" s="53">
        <f t="shared" si="10"/>
        <v>4.5199999999999996</v>
      </c>
      <c r="E1077" s="53">
        <v>908.95</v>
      </c>
      <c r="F1077" s="53">
        <v>167.27</v>
      </c>
    </row>
    <row r="1078" spans="1:6" ht="15.6" x14ac:dyDescent="0.3">
      <c r="A1078" s="107">
        <v>27181</v>
      </c>
      <c r="B1078" s="53">
        <v>25.15</v>
      </c>
      <c r="C1078" s="53">
        <v>4.6619999999999999</v>
      </c>
      <c r="D1078" s="53">
        <f t="shared" si="10"/>
        <v>4.6619999999999999</v>
      </c>
      <c r="E1078" s="53">
        <v>886.56</v>
      </c>
      <c r="F1078" s="53">
        <v>164.36</v>
      </c>
    </row>
    <row r="1079" spans="1:6" ht="15.6" x14ac:dyDescent="0.3">
      <c r="A1079" s="107">
        <v>27211</v>
      </c>
      <c r="B1079" s="53">
        <v>26.96</v>
      </c>
      <c r="C1079" s="53">
        <v>5.0549999999999997</v>
      </c>
      <c r="D1079" s="53">
        <f t="shared" si="10"/>
        <v>5.0549999999999997</v>
      </c>
      <c r="E1079" s="53">
        <v>881.02</v>
      </c>
      <c r="F1079" s="53">
        <v>165.17</v>
      </c>
    </row>
    <row r="1080" spans="1:6" ht="15.6" x14ac:dyDescent="0.3">
      <c r="A1080" s="107">
        <v>27242</v>
      </c>
      <c r="B1080" s="53">
        <v>24.77</v>
      </c>
      <c r="C1080" s="53">
        <v>4.6520000000000001</v>
      </c>
      <c r="D1080" s="53">
        <f t="shared" si="10"/>
        <v>4.6520000000000001</v>
      </c>
      <c r="E1080" s="53">
        <v>866.21</v>
      </c>
      <c r="F1080" s="53">
        <v>162.69999999999999</v>
      </c>
    </row>
    <row r="1081" spans="1:6" ht="15.6" x14ac:dyDescent="0.3">
      <c r="A1081" s="107">
        <v>27273</v>
      </c>
      <c r="B1081" s="53">
        <v>23.96</v>
      </c>
      <c r="C1081" s="53">
        <v>4.5250000000000004</v>
      </c>
      <c r="D1081" s="53">
        <f t="shared" si="10"/>
        <v>4.5250000000000004</v>
      </c>
      <c r="E1081" s="53">
        <v>761.58</v>
      </c>
      <c r="F1081" s="53">
        <v>143.83000000000001</v>
      </c>
    </row>
    <row r="1082" spans="1:6" ht="15.6" x14ac:dyDescent="0.3">
      <c r="A1082" s="107">
        <v>27303</v>
      </c>
      <c r="B1082" s="53">
        <v>22.08</v>
      </c>
      <c r="C1082" s="53">
        <v>4.1920000000000002</v>
      </c>
      <c r="D1082" s="53">
        <f t="shared" si="10"/>
        <v>4.1920000000000002</v>
      </c>
      <c r="E1082" s="53">
        <v>751.72</v>
      </c>
      <c r="F1082" s="53">
        <v>142.75</v>
      </c>
    </row>
    <row r="1083" spans="1:6" ht="15.6" x14ac:dyDescent="0.3">
      <c r="A1083" s="107">
        <v>27334</v>
      </c>
      <c r="B1083" s="53">
        <v>21.52</v>
      </c>
      <c r="C1083" s="53">
        <v>4.117</v>
      </c>
      <c r="D1083" s="53">
        <f t="shared" si="10"/>
        <v>4.117</v>
      </c>
      <c r="E1083" s="53">
        <v>743.84</v>
      </c>
      <c r="F1083" s="53">
        <v>142.28</v>
      </c>
    </row>
    <row r="1084" spans="1:6" ht="15.6" x14ac:dyDescent="0.3">
      <c r="A1084" s="107">
        <v>27364</v>
      </c>
      <c r="B1084" s="53">
        <v>22.01</v>
      </c>
      <c r="C1084" s="53">
        <v>4.2249999999999996</v>
      </c>
      <c r="D1084" s="53">
        <f t="shared" si="10"/>
        <v>4.2249999999999996</v>
      </c>
      <c r="E1084" s="53">
        <v>725.67</v>
      </c>
      <c r="F1084" s="53">
        <v>139.31</v>
      </c>
    </row>
    <row r="1085" spans="1:6" ht="15.6" x14ac:dyDescent="0.3">
      <c r="A1085" s="107">
        <v>27395</v>
      </c>
      <c r="B1085" s="53">
        <v>20.64</v>
      </c>
      <c r="C1085" s="53">
        <v>3.97</v>
      </c>
      <c r="D1085" s="53">
        <f t="shared" si="10"/>
        <v>3.97</v>
      </c>
      <c r="E1085" s="53">
        <v>682.5</v>
      </c>
      <c r="F1085" s="53">
        <v>131.25</v>
      </c>
    </row>
    <row r="1086" spans="1:6" ht="15.6" x14ac:dyDescent="0.3">
      <c r="A1086" s="107">
        <v>27426</v>
      </c>
      <c r="B1086" s="53">
        <v>21.95</v>
      </c>
      <c r="C1086" s="53">
        <v>4.2359999999999998</v>
      </c>
      <c r="D1086" s="53">
        <f t="shared" si="10"/>
        <v>4.2359999999999998</v>
      </c>
      <c r="E1086" s="53">
        <v>679.44</v>
      </c>
      <c r="F1086" s="53">
        <v>131.13999999999999</v>
      </c>
    </row>
    <row r="1087" spans="1:6" ht="15.6" x14ac:dyDescent="0.3">
      <c r="A1087" s="107">
        <v>27454</v>
      </c>
      <c r="B1087" s="53">
        <v>20.96</v>
      </c>
      <c r="C1087" s="53">
        <v>4.0529999999999999</v>
      </c>
      <c r="D1087" s="53">
        <f t="shared" si="10"/>
        <v>4.0529999999999999</v>
      </c>
      <c r="E1087" s="53">
        <v>685.34</v>
      </c>
      <c r="F1087" s="53">
        <v>132.51</v>
      </c>
    </row>
    <row r="1088" spans="1:6" ht="15.6" x14ac:dyDescent="0.3">
      <c r="A1088" s="107">
        <v>27485</v>
      </c>
      <c r="B1088" s="53">
        <v>23.15</v>
      </c>
      <c r="C1088" s="53">
        <v>4.492</v>
      </c>
      <c r="D1088" s="53">
        <f t="shared" si="10"/>
        <v>4.492</v>
      </c>
      <c r="E1088" s="53">
        <v>659.17</v>
      </c>
      <c r="F1088" s="53">
        <v>127.92</v>
      </c>
    </row>
    <row r="1089" spans="1:6" ht="15.6" x14ac:dyDescent="0.3">
      <c r="A1089" s="107">
        <v>27515</v>
      </c>
      <c r="B1089" s="53">
        <v>24.1</v>
      </c>
      <c r="C1089" s="53">
        <v>4.71</v>
      </c>
      <c r="D1089" s="53">
        <f t="shared" si="10"/>
        <v>4.71</v>
      </c>
      <c r="E1089" s="53">
        <v>649.29999999999995</v>
      </c>
      <c r="F1089" s="53">
        <v>126.89</v>
      </c>
    </row>
    <row r="1090" spans="1:6" ht="15.6" x14ac:dyDescent="0.3">
      <c r="A1090" s="107">
        <v>27546</v>
      </c>
      <c r="B1090" s="53">
        <v>24.83</v>
      </c>
      <c r="C1090" s="53">
        <v>4.8789999999999996</v>
      </c>
      <c r="D1090" s="53">
        <f t="shared" si="10"/>
        <v>4.8789999999999996</v>
      </c>
      <c r="E1090" s="53">
        <v>639.41</v>
      </c>
      <c r="F1090" s="53">
        <v>125.62</v>
      </c>
    </row>
    <row r="1091" spans="1:6" ht="15.6" x14ac:dyDescent="0.3">
      <c r="A1091" s="107">
        <v>27576</v>
      </c>
      <c r="B1091" s="53">
        <v>22.84</v>
      </c>
      <c r="C1091" s="53">
        <v>4.5119999999999996</v>
      </c>
      <c r="D1091" s="53">
        <f t="shared" si="10"/>
        <v>4.5119999999999996</v>
      </c>
      <c r="E1091" s="53">
        <v>594.95000000000005</v>
      </c>
      <c r="F1091" s="53">
        <v>117.51</v>
      </c>
    </row>
    <row r="1092" spans="1:6" ht="15.6" x14ac:dyDescent="0.3">
      <c r="A1092" s="107">
        <v>27607</v>
      </c>
      <c r="B1092" s="53">
        <v>20.8</v>
      </c>
      <c r="C1092" s="53">
        <v>4.13</v>
      </c>
      <c r="D1092" s="53">
        <f t="shared" si="10"/>
        <v>4.13</v>
      </c>
      <c r="E1092" s="53">
        <v>552.96</v>
      </c>
      <c r="F1092" s="53">
        <v>109.78</v>
      </c>
    </row>
    <row r="1093" spans="1:6" ht="15.6" x14ac:dyDescent="0.3">
      <c r="A1093" s="107">
        <v>27638</v>
      </c>
      <c r="B1093" s="53">
        <v>21.94</v>
      </c>
      <c r="C1093" s="53">
        <v>4.3719999999999999</v>
      </c>
      <c r="D1093" s="53">
        <f t="shared" si="10"/>
        <v>4.3719999999999999</v>
      </c>
      <c r="E1093" s="53">
        <v>574.07000000000005</v>
      </c>
      <c r="F1093" s="53">
        <v>114.38</v>
      </c>
    </row>
    <row r="1094" spans="1:6" ht="15.6" x14ac:dyDescent="0.3">
      <c r="A1094" s="107">
        <v>27668</v>
      </c>
      <c r="B1094" s="53">
        <v>21.63</v>
      </c>
      <c r="C1094" s="53">
        <v>4.3319999999999999</v>
      </c>
      <c r="D1094" s="53">
        <f t="shared" si="10"/>
        <v>4.3319999999999999</v>
      </c>
      <c r="E1094" s="53">
        <v>579.99</v>
      </c>
      <c r="F1094" s="53">
        <v>116.16</v>
      </c>
    </row>
    <row r="1095" spans="1:6" ht="15.6" x14ac:dyDescent="0.3">
      <c r="A1095" s="107">
        <v>27699</v>
      </c>
      <c r="B1095" s="53">
        <v>21.39</v>
      </c>
      <c r="C1095" s="53">
        <v>4.2910000000000004</v>
      </c>
      <c r="D1095" s="53">
        <f t="shared" si="10"/>
        <v>4.2910000000000004</v>
      </c>
      <c r="E1095" s="53">
        <v>651.24</v>
      </c>
      <c r="F1095" s="53">
        <v>130.63999999999999</v>
      </c>
    </row>
    <row r="1096" spans="1:6" ht="15.6" x14ac:dyDescent="0.3">
      <c r="A1096" s="107">
        <v>27729</v>
      </c>
      <c r="B1096" s="53">
        <v>21.77</v>
      </c>
      <c r="C1096" s="53">
        <v>4.3819999999999997</v>
      </c>
      <c r="D1096" s="53">
        <f t="shared" si="10"/>
        <v>4.3819999999999997</v>
      </c>
      <c r="E1096" s="53">
        <v>665.46</v>
      </c>
      <c r="F1096" s="53">
        <v>133.94999999999999</v>
      </c>
    </row>
    <row r="1097" spans="1:6" ht="15.6" x14ac:dyDescent="0.3">
      <c r="A1097" s="107">
        <v>27760</v>
      </c>
      <c r="B1097" s="53">
        <v>22.21</v>
      </c>
      <c r="C1097" s="53">
        <v>4.4950000000000001</v>
      </c>
      <c r="D1097" s="53">
        <f t="shared" si="10"/>
        <v>4.4950000000000001</v>
      </c>
      <c r="E1097" s="53">
        <v>653.33000000000004</v>
      </c>
      <c r="F1097" s="53">
        <v>132.19999999999999</v>
      </c>
    </row>
    <row r="1098" spans="1:6" ht="15.6" x14ac:dyDescent="0.3">
      <c r="A1098" s="107">
        <v>27791</v>
      </c>
      <c r="B1098" s="53">
        <v>23.32</v>
      </c>
      <c r="C1098" s="53">
        <v>4.766</v>
      </c>
      <c r="D1098" s="53">
        <f t="shared" si="10"/>
        <v>4.766</v>
      </c>
      <c r="E1098" s="53">
        <v>667.86</v>
      </c>
      <c r="F1098" s="53">
        <v>136.52000000000001</v>
      </c>
    </row>
    <row r="1099" spans="1:6" ht="15.6" x14ac:dyDescent="0.3">
      <c r="A1099" s="107">
        <v>27820</v>
      </c>
      <c r="B1099" s="53">
        <v>23.48</v>
      </c>
      <c r="C1099" s="53">
        <v>4.8319999999999999</v>
      </c>
      <c r="D1099" s="53">
        <f t="shared" si="10"/>
        <v>4.8319999999999999</v>
      </c>
      <c r="E1099" s="53">
        <v>720.98</v>
      </c>
      <c r="F1099" s="53">
        <v>148.38</v>
      </c>
    </row>
    <row r="1100" spans="1:6" ht="15.6" x14ac:dyDescent="0.3">
      <c r="A1100" s="107">
        <v>27851</v>
      </c>
      <c r="B1100" s="53">
        <v>23.12</v>
      </c>
      <c r="C1100" s="53">
        <v>4.798</v>
      </c>
      <c r="D1100" s="53">
        <f t="shared" si="10"/>
        <v>4.798</v>
      </c>
      <c r="E1100" s="53">
        <v>718.7</v>
      </c>
      <c r="F1100" s="53">
        <v>149.16999999999999</v>
      </c>
    </row>
    <row r="1101" spans="1:6" ht="15.6" x14ac:dyDescent="0.3">
      <c r="A1101" s="107">
        <v>27881</v>
      </c>
      <c r="B1101" s="53">
        <v>21.89</v>
      </c>
      <c r="C1101" s="53">
        <v>4.5650000000000004</v>
      </c>
      <c r="D1101" s="53">
        <f t="shared" si="10"/>
        <v>4.5650000000000004</v>
      </c>
      <c r="E1101" s="53">
        <v>702.47</v>
      </c>
      <c r="F1101" s="53">
        <v>146.5</v>
      </c>
    </row>
    <row r="1102" spans="1:6" ht="15.6" x14ac:dyDescent="0.3">
      <c r="A1102" s="107">
        <v>27912</v>
      </c>
      <c r="B1102" s="53">
        <v>21.48</v>
      </c>
      <c r="C1102" s="53">
        <v>4.5090000000000003</v>
      </c>
      <c r="D1102" s="53">
        <f t="shared" si="10"/>
        <v>4.5090000000000003</v>
      </c>
      <c r="E1102" s="53">
        <v>670.39</v>
      </c>
      <c r="F1102" s="53">
        <v>140.75</v>
      </c>
    </row>
    <row r="1103" spans="1:6" ht="15.6" x14ac:dyDescent="0.3">
      <c r="A1103" s="107">
        <v>27942</v>
      </c>
      <c r="B1103" s="53">
        <v>21.43</v>
      </c>
      <c r="C1103" s="53">
        <v>4.5209999999999999</v>
      </c>
      <c r="D1103" s="53">
        <f t="shared" si="10"/>
        <v>4.5209999999999999</v>
      </c>
      <c r="E1103" s="53">
        <v>679.71</v>
      </c>
      <c r="F1103" s="53">
        <v>143.43</v>
      </c>
    </row>
    <row r="1104" spans="1:6" ht="15.6" x14ac:dyDescent="0.3">
      <c r="A1104" s="107">
        <v>27973</v>
      </c>
      <c r="B1104" s="53">
        <v>21.36</v>
      </c>
      <c r="C1104" s="53">
        <v>4.5220000000000002</v>
      </c>
      <c r="D1104" s="53">
        <f t="shared" si="10"/>
        <v>4.5220000000000002</v>
      </c>
      <c r="E1104" s="53">
        <v>684.89</v>
      </c>
      <c r="F1104" s="53">
        <v>144.97999999999999</v>
      </c>
    </row>
    <row r="1105" spans="1:6" ht="15.6" x14ac:dyDescent="0.3">
      <c r="A1105" s="107">
        <v>28004</v>
      </c>
      <c r="B1105" s="53">
        <v>22.07</v>
      </c>
      <c r="C1105" s="53">
        <v>4.6870000000000003</v>
      </c>
      <c r="D1105" s="53">
        <f t="shared" si="10"/>
        <v>4.6870000000000003</v>
      </c>
      <c r="E1105" s="53">
        <v>705.17</v>
      </c>
      <c r="F1105" s="53">
        <v>149.75</v>
      </c>
    </row>
    <row r="1106" spans="1:6" ht="15.6" x14ac:dyDescent="0.3">
      <c r="A1106" s="107">
        <v>28034</v>
      </c>
      <c r="B1106" s="53">
        <v>22.96</v>
      </c>
      <c r="C1106" s="53">
        <v>4.8920000000000003</v>
      </c>
      <c r="D1106" s="53">
        <f t="shared" si="10"/>
        <v>4.8920000000000003</v>
      </c>
      <c r="E1106" s="53">
        <v>746.33</v>
      </c>
      <c r="F1106" s="53">
        <v>159.03</v>
      </c>
    </row>
    <row r="1107" spans="1:6" ht="15.6" x14ac:dyDescent="0.3">
      <c r="A1107" s="107">
        <v>28065</v>
      </c>
      <c r="B1107" s="53">
        <v>22.36</v>
      </c>
      <c r="C1107" s="53">
        <v>4.7869999999999999</v>
      </c>
      <c r="D1107" s="53">
        <f t="shared" si="10"/>
        <v>4.7869999999999999</v>
      </c>
      <c r="E1107" s="53">
        <v>756.94</v>
      </c>
      <c r="F1107" s="53">
        <v>162.05000000000001</v>
      </c>
    </row>
    <row r="1108" spans="1:6" ht="15.6" x14ac:dyDescent="0.3">
      <c r="A1108" s="107">
        <v>28095</v>
      </c>
      <c r="B1108" s="53">
        <v>22.52</v>
      </c>
      <c r="C1108" s="53">
        <v>4.8369999999999997</v>
      </c>
      <c r="D1108" s="53">
        <f t="shared" si="10"/>
        <v>4.8369999999999997</v>
      </c>
      <c r="E1108" s="53">
        <v>746.5</v>
      </c>
      <c r="F1108" s="53">
        <v>160.33000000000001</v>
      </c>
    </row>
    <row r="1109" spans="1:6" ht="15.6" x14ac:dyDescent="0.3">
      <c r="A1109" s="107">
        <v>28126</v>
      </c>
      <c r="B1109" s="53">
        <v>23.12</v>
      </c>
      <c r="C1109" s="53">
        <v>4.9980000000000002</v>
      </c>
      <c r="D1109" s="53">
        <f t="shared" si="10"/>
        <v>4.9980000000000002</v>
      </c>
      <c r="E1109" s="53">
        <v>801.92</v>
      </c>
      <c r="F1109" s="53">
        <v>173.35</v>
      </c>
    </row>
    <row r="1110" spans="1:6" ht="15.6" x14ac:dyDescent="0.3">
      <c r="A1110" s="107">
        <v>28157</v>
      </c>
      <c r="B1110" s="53">
        <v>23.04</v>
      </c>
      <c r="C1110" s="53">
        <v>5.0140000000000002</v>
      </c>
      <c r="D1110" s="53">
        <f t="shared" si="10"/>
        <v>5.0140000000000002</v>
      </c>
      <c r="E1110" s="53">
        <v>819.51</v>
      </c>
      <c r="F1110" s="53">
        <v>178.31</v>
      </c>
    </row>
    <row r="1111" spans="1:6" ht="15.6" x14ac:dyDescent="0.3">
      <c r="A1111" s="107">
        <v>28185</v>
      </c>
      <c r="B1111" s="53">
        <v>25.03</v>
      </c>
      <c r="C1111" s="53">
        <v>5.49</v>
      </c>
      <c r="D1111" s="53">
        <f t="shared" si="10"/>
        <v>5.49</v>
      </c>
      <c r="E1111" s="53">
        <v>837.58</v>
      </c>
      <c r="F1111" s="53">
        <v>183.68</v>
      </c>
    </row>
    <row r="1112" spans="1:6" ht="15.6" x14ac:dyDescent="0.3">
      <c r="A1112" s="107">
        <v>28216</v>
      </c>
      <c r="B1112" s="53">
        <v>22.7</v>
      </c>
      <c r="C1112" s="53">
        <v>5.0179999999999998</v>
      </c>
      <c r="D1112" s="53">
        <f t="shared" si="10"/>
        <v>5.0179999999999998</v>
      </c>
      <c r="E1112" s="53">
        <v>790.34</v>
      </c>
      <c r="F1112" s="53">
        <v>174.7</v>
      </c>
    </row>
    <row r="1113" spans="1:6" ht="15.6" x14ac:dyDescent="0.3">
      <c r="A1113" s="107">
        <v>28246</v>
      </c>
      <c r="B1113" s="53">
        <v>24.34</v>
      </c>
      <c r="C1113" s="53">
        <v>5.43</v>
      </c>
      <c r="D1113" s="53">
        <f t="shared" si="10"/>
        <v>5.43</v>
      </c>
      <c r="E1113" s="53">
        <v>791.7</v>
      </c>
      <c r="F1113" s="53">
        <v>176.64</v>
      </c>
    </row>
    <row r="1114" spans="1:6" ht="15.6" x14ac:dyDescent="0.3">
      <c r="A1114" s="107">
        <v>28277</v>
      </c>
      <c r="B1114" s="53">
        <v>23.37</v>
      </c>
      <c r="C1114" s="53">
        <v>5.2709999999999999</v>
      </c>
      <c r="D1114" s="53">
        <f t="shared" si="10"/>
        <v>5.2709999999999999</v>
      </c>
      <c r="E1114" s="53">
        <v>814.79</v>
      </c>
      <c r="F1114" s="53">
        <v>183.76</v>
      </c>
    </row>
    <row r="1115" spans="1:6" ht="15.6" x14ac:dyDescent="0.3">
      <c r="A1115" s="107">
        <v>28307</v>
      </c>
      <c r="B1115" s="53">
        <v>25.04</v>
      </c>
      <c r="C1115" s="53">
        <v>5.6920000000000002</v>
      </c>
      <c r="D1115" s="53">
        <f t="shared" si="10"/>
        <v>5.6920000000000002</v>
      </c>
      <c r="E1115" s="53">
        <v>832.7</v>
      </c>
      <c r="F1115" s="53">
        <v>189.25</v>
      </c>
    </row>
    <row r="1116" spans="1:6" ht="15.6" x14ac:dyDescent="0.3">
      <c r="A1116" s="107">
        <v>28338</v>
      </c>
      <c r="B1116" s="53">
        <v>24.41</v>
      </c>
      <c r="C1116" s="53">
        <v>5.5730000000000004</v>
      </c>
      <c r="D1116" s="53">
        <f t="shared" si="10"/>
        <v>5.5730000000000004</v>
      </c>
      <c r="E1116" s="53">
        <v>903.9</v>
      </c>
      <c r="F1116" s="53">
        <v>206.37</v>
      </c>
    </row>
    <row r="1117" spans="1:6" ht="15.6" x14ac:dyDescent="0.3">
      <c r="A1117" s="107">
        <v>28369</v>
      </c>
      <c r="B1117" s="53">
        <v>24.85</v>
      </c>
      <c r="C1117" s="53">
        <v>5.7149999999999999</v>
      </c>
      <c r="D1117" s="53">
        <f t="shared" ref="D1117:D1180" si="11">C1117</f>
        <v>5.7149999999999999</v>
      </c>
      <c r="E1117" s="53">
        <v>923.04</v>
      </c>
      <c r="F1117" s="53">
        <v>212.29</v>
      </c>
    </row>
    <row r="1118" spans="1:6" ht="15.6" x14ac:dyDescent="0.3">
      <c r="A1118" s="107">
        <v>28399</v>
      </c>
      <c r="B1118" s="53">
        <v>26.78</v>
      </c>
      <c r="C1118" s="53">
        <v>6.2149999999999999</v>
      </c>
      <c r="D1118" s="53">
        <f t="shared" si="11"/>
        <v>6.2149999999999999</v>
      </c>
      <c r="E1118" s="53">
        <v>980.86</v>
      </c>
      <c r="F1118" s="53">
        <v>227.63</v>
      </c>
    </row>
    <row r="1119" spans="1:6" ht="15.6" x14ac:dyDescent="0.3">
      <c r="A1119" s="107">
        <v>28430</v>
      </c>
      <c r="B1119" s="53">
        <v>25.85</v>
      </c>
      <c r="C1119" s="53">
        <v>6.0259999999999998</v>
      </c>
      <c r="D1119" s="53">
        <f t="shared" si="11"/>
        <v>6.0259999999999998</v>
      </c>
      <c r="E1119" s="53">
        <v>880.66</v>
      </c>
      <c r="F1119" s="53">
        <v>205.33</v>
      </c>
    </row>
    <row r="1120" spans="1:6" ht="15.6" x14ac:dyDescent="0.3">
      <c r="A1120" s="107">
        <v>28460</v>
      </c>
      <c r="B1120" s="53">
        <v>26.14</v>
      </c>
      <c r="C1120" s="53">
        <v>6.1219999999999999</v>
      </c>
      <c r="D1120" s="53">
        <f t="shared" si="11"/>
        <v>6.1219999999999999</v>
      </c>
      <c r="E1120" s="53">
        <v>886.88</v>
      </c>
      <c r="F1120" s="53">
        <v>207.7</v>
      </c>
    </row>
    <row r="1121" spans="1:6" ht="15.6" x14ac:dyDescent="0.3">
      <c r="A1121" s="107">
        <v>28491</v>
      </c>
      <c r="B1121" s="53">
        <v>28.59</v>
      </c>
      <c r="C1121" s="53">
        <v>6.7549999999999999</v>
      </c>
      <c r="D1121" s="53">
        <f t="shared" si="11"/>
        <v>6.7549999999999999</v>
      </c>
      <c r="E1121" s="53">
        <v>962.29</v>
      </c>
      <c r="F1121" s="53">
        <v>227.33</v>
      </c>
    </row>
    <row r="1122" spans="1:6" ht="15.6" x14ac:dyDescent="0.3">
      <c r="A1122" s="107">
        <v>28522</v>
      </c>
      <c r="B1122" s="53">
        <v>32.659999999999997</v>
      </c>
      <c r="C1122" s="53">
        <v>7.806</v>
      </c>
      <c r="D1122" s="53">
        <f t="shared" si="11"/>
        <v>7.806</v>
      </c>
      <c r="E1122" s="53">
        <v>1029.93</v>
      </c>
      <c r="F1122" s="53">
        <v>246.16</v>
      </c>
    </row>
    <row r="1123" spans="1:6" ht="15.6" x14ac:dyDescent="0.3">
      <c r="A1123" s="107">
        <v>28550</v>
      </c>
      <c r="B1123" s="53">
        <v>31.11</v>
      </c>
      <c r="C1123" s="53">
        <v>7.5110000000000001</v>
      </c>
      <c r="D1123" s="53">
        <f t="shared" si="11"/>
        <v>7.5110000000000001</v>
      </c>
      <c r="E1123" s="53">
        <v>1001.7</v>
      </c>
      <c r="F1123" s="53">
        <v>241.84</v>
      </c>
    </row>
    <row r="1124" spans="1:6" ht="15.6" x14ac:dyDescent="0.3">
      <c r="A1124" s="107">
        <v>28581</v>
      </c>
      <c r="B1124" s="53">
        <v>33.04</v>
      </c>
      <c r="C1124" s="53">
        <v>8.0690000000000008</v>
      </c>
      <c r="D1124" s="53">
        <f t="shared" si="11"/>
        <v>8.0690000000000008</v>
      </c>
      <c r="E1124" s="53">
        <v>980.18</v>
      </c>
      <c r="F1124" s="53">
        <v>239.36</v>
      </c>
    </row>
    <row r="1125" spans="1:6" ht="15.6" x14ac:dyDescent="0.3">
      <c r="A1125" s="107">
        <v>28611</v>
      </c>
      <c r="B1125" s="53">
        <v>35.44</v>
      </c>
      <c r="C1125" s="53">
        <v>8.766</v>
      </c>
      <c r="D1125" s="53">
        <f t="shared" si="11"/>
        <v>8.766</v>
      </c>
      <c r="E1125" s="53">
        <v>1044.19</v>
      </c>
      <c r="F1125" s="53">
        <v>258.27</v>
      </c>
    </row>
    <row r="1126" spans="1:6" ht="15.6" x14ac:dyDescent="0.3">
      <c r="A1126" s="107">
        <v>28642</v>
      </c>
      <c r="B1126" s="53">
        <v>35.01</v>
      </c>
      <c r="C1126" s="53">
        <v>8.7550000000000008</v>
      </c>
      <c r="D1126" s="53">
        <f t="shared" si="11"/>
        <v>8.7550000000000008</v>
      </c>
      <c r="E1126" s="53">
        <v>1116.68</v>
      </c>
      <c r="F1126" s="53">
        <v>279.24</v>
      </c>
    </row>
    <row r="1127" spans="1:6" ht="15.6" x14ac:dyDescent="0.3">
      <c r="A1127" s="107">
        <v>28672</v>
      </c>
      <c r="B1127" s="53">
        <v>35.85</v>
      </c>
      <c r="C1127" s="53">
        <v>9.0649999999999995</v>
      </c>
      <c r="D1127" s="53">
        <f t="shared" si="11"/>
        <v>9.0649999999999995</v>
      </c>
      <c r="E1127" s="53">
        <v>1166.17</v>
      </c>
      <c r="F1127" s="53">
        <v>294.86</v>
      </c>
    </row>
    <row r="1128" spans="1:6" ht="15.6" x14ac:dyDescent="0.3">
      <c r="A1128" s="107">
        <v>28703</v>
      </c>
      <c r="B1128" s="53">
        <v>42.35</v>
      </c>
      <c r="C1128" s="53">
        <v>10.811</v>
      </c>
      <c r="D1128" s="53">
        <f t="shared" si="11"/>
        <v>10.811</v>
      </c>
      <c r="E1128" s="53">
        <v>1181.17</v>
      </c>
      <c r="F1128" s="53">
        <v>301.55</v>
      </c>
    </row>
    <row r="1129" spans="1:6" ht="15.6" x14ac:dyDescent="0.3">
      <c r="A1129" s="107">
        <v>28734</v>
      </c>
      <c r="B1129" s="53">
        <v>65.099999999999994</v>
      </c>
      <c r="C1129" s="53">
        <v>16.8</v>
      </c>
      <c r="D1129" s="53">
        <f t="shared" si="11"/>
        <v>16.8</v>
      </c>
      <c r="E1129" s="53">
        <v>1384.96</v>
      </c>
      <c r="F1129" s="53">
        <v>357.41</v>
      </c>
    </row>
    <row r="1130" spans="1:6" ht="15.6" x14ac:dyDescent="0.3">
      <c r="A1130" s="107">
        <v>28764</v>
      </c>
      <c r="B1130" s="53">
        <v>64.56</v>
      </c>
      <c r="C1130" s="53">
        <v>16.79</v>
      </c>
      <c r="D1130" s="53">
        <f t="shared" si="11"/>
        <v>16.79</v>
      </c>
      <c r="E1130" s="53">
        <v>1502.9</v>
      </c>
      <c r="F1130" s="53">
        <v>390.87</v>
      </c>
    </row>
    <row r="1131" spans="1:6" ht="15.6" x14ac:dyDescent="0.3">
      <c r="A1131" s="107">
        <v>28795</v>
      </c>
      <c r="B1131" s="53">
        <v>71.69</v>
      </c>
      <c r="C1131" s="53">
        <v>18.821999999999999</v>
      </c>
      <c r="D1131" s="53">
        <f t="shared" si="11"/>
        <v>18.821999999999999</v>
      </c>
      <c r="E1131" s="53">
        <v>1497.47</v>
      </c>
      <c r="F1131" s="53">
        <v>393.14</v>
      </c>
    </row>
    <row r="1132" spans="1:6" ht="15.6" x14ac:dyDescent="0.3">
      <c r="A1132" s="107">
        <v>28825</v>
      </c>
      <c r="B1132" s="53">
        <v>113.56</v>
      </c>
      <c r="C1132" s="53">
        <v>30.13</v>
      </c>
      <c r="D1132" s="53">
        <f t="shared" si="11"/>
        <v>30.13</v>
      </c>
      <c r="E1132" s="53">
        <v>1718.36</v>
      </c>
      <c r="F1132" s="53">
        <v>455.92</v>
      </c>
    </row>
    <row r="1133" spans="1:6" ht="15.6" x14ac:dyDescent="0.3">
      <c r="A1133" s="107">
        <v>28856</v>
      </c>
      <c r="B1133" s="53">
        <v>132.85</v>
      </c>
      <c r="C1133" s="53">
        <v>35.75</v>
      </c>
      <c r="D1133" s="53">
        <f t="shared" si="11"/>
        <v>35.75</v>
      </c>
      <c r="E1133" s="53">
        <v>2519.34</v>
      </c>
      <c r="F1133" s="53">
        <v>677.97</v>
      </c>
    </row>
    <row r="1134" spans="1:6" ht="15.6" x14ac:dyDescent="0.3">
      <c r="A1134" s="107">
        <v>28887</v>
      </c>
      <c r="B1134" s="53">
        <v>132.38999999999999</v>
      </c>
      <c r="C1134" s="53">
        <v>36.131999999999998</v>
      </c>
      <c r="D1134" s="53">
        <f t="shared" si="11"/>
        <v>36.131999999999998</v>
      </c>
      <c r="E1134" s="53">
        <v>2434</v>
      </c>
      <c r="F1134" s="53">
        <v>664.3</v>
      </c>
    </row>
    <row r="1135" spans="1:6" ht="15.6" x14ac:dyDescent="0.3">
      <c r="A1135" s="107">
        <v>28915</v>
      </c>
      <c r="B1135" s="53">
        <v>68.75</v>
      </c>
      <c r="C1135" s="53">
        <v>19.05</v>
      </c>
      <c r="D1135" s="53">
        <f t="shared" si="11"/>
        <v>19.05</v>
      </c>
      <c r="E1135" s="53">
        <v>1987.19</v>
      </c>
      <c r="F1135" s="53">
        <v>550.62</v>
      </c>
    </row>
    <row r="1136" spans="1:6" ht="15.6" x14ac:dyDescent="0.3">
      <c r="A1136" s="107">
        <v>28946</v>
      </c>
      <c r="B1136" s="53">
        <v>46.04</v>
      </c>
      <c r="C1136" s="53">
        <v>12.9</v>
      </c>
      <c r="D1136" s="53">
        <f t="shared" si="11"/>
        <v>12.9</v>
      </c>
      <c r="E1136" s="53">
        <v>1844.89</v>
      </c>
      <c r="F1136" s="53">
        <v>516.91999999999996</v>
      </c>
    </row>
    <row r="1137" spans="1:6" ht="15.6" x14ac:dyDescent="0.3">
      <c r="A1137" s="107">
        <v>28976</v>
      </c>
      <c r="B1137" s="53">
        <v>49.3</v>
      </c>
      <c r="C1137" s="53">
        <v>13.95</v>
      </c>
      <c r="D1137" s="53">
        <f t="shared" si="11"/>
        <v>13.95</v>
      </c>
      <c r="E1137" s="53">
        <v>1822.17</v>
      </c>
      <c r="F1137" s="53">
        <v>515.61</v>
      </c>
    </row>
    <row r="1138" spans="1:6" ht="15.6" x14ac:dyDescent="0.3">
      <c r="A1138" s="107">
        <v>29007</v>
      </c>
      <c r="B1138" s="53">
        <v>58.87</v>
      </c>
      <c r="C1138" s="53">
        <v>16.84</v>
      </c>
      <c r="D1138" s="53">
        <f t="shared" si="11"/>
        <v>16.84</v>
      </c>
      <c r="E1138" s="53">
        <v>2108.3000000000002</v>
      </c>
      <c r="F1138" s="53">
        <v>603.05999999999995</v>
      </c>
    </row>
    <row r="1139" spans="1:6" ht="15.6" x14ac:dyDescent="0.3">
      <c r="A1139" s="107">
        <v>29037</v>
      </c>
      <c r="B1139" s="53">
        <v>54.36</v>
      </c>
      <c r="C1139" s="53">
        <v>15.55</v>
      </c>
      <c r="D1139" s="53">
        <f t="shared" si="11"/>
        <v>15.55</v>
      </c>
      <c r="E1139" s="53">
        <v>2249.54</v>
      </c>
      <c r="F1139" s="53">
        <v>643.46</v>
      </c>
    </row>
    <row r="1140" spans="1:6" ht="15.6" x14ac:dyDescent="0.3">
      <c r="A1140" s="107">
        <v>29068</v>
      </c>
      <c r="B1140" s="53">
        <v>58.08</v>
      </c>
      <c r="C1140" s="53">
        <v>16.731999999999999</v>
      </c>
      <c r="D1140" s="53">
        <f t="shared" si="11"/>
        <v>16.731999999999999</v>
      </c>
      <c r="E1140" s="53">
        <v>2177.4299999999998</v>
      </c>
      <c r="F1140" s="53">
        <v>627.32000000000005</v>
      </c>
    </row>
    <row r="1141" spans="1:6" ht="15.6" x14ac:dyDescent="0.3">
      <c r="A1141" s="107">
        <v>29099</v>
      </c>
      <c r="B1141" s="53">
        <v>73.14</v>
      </c>
      <c r="C1141" s="53">
        <v>21.25</v>
      </c>
      <c r="D1141" s="53">
        <f t="shared" si="11"/>
        <v>21.25</v>
      </c>
      <c r="E1141" s="53">
        <v>2322.8000000000002</v>
      </c>
      <c r="F1141" s="53">
        <v>674.84</v>
      </c>
    </row>
    <row r="1142" spans="1:6" ht="15.6" x14ac:dyDescent="0.3">
      <c r="A1142" s="107">
        <v>29129</v>
      </c>
      <c r="B1142" s="53">
        <v>65.11</v>
      </c>
      <c r="C1142" s="53">
        <v>19.100000000000001</v>
      </c>
      <c r="D1142" s="53">
        <f t="shared" si="11"/>
        <v>19.100000000000001</v>
      </c>
      <c r="E1142" s="53">
        <v>2250.79</v>
      </c>
      <c r="F1142" s="53">
        <v>660.25</v>
      </c>
    </row>
    <row r="1143" spans="1:6" ht="15.6" x14ac:dyDescent="0.3">
      <c r="A1143" s="107">
        <v>29160</v>
      </c>
      <c r="B1143" s="53">
        <v>63.61</v>
      </c>
      <c r="C1143" s="53">
        <v>18.814</v>
      </c>
      <c r="D1143" s="53">
        <f t="shared" si="11"/>
        <v>18.814</v>
      </c>
      <c r="E1143" s="53">
        <v>2107.48</v>
      </c>
      <c r="F1143" s="53">
        <v>623.33000000000004</v>
      </c>
    </row>
    <row r="1144" spans="1:6" ht="15.6" x14ac:dyDescent="0.3">
      <c r="A1144" s="107">
        <v>29190</v>
      </c>
      <c r="B1144" s="53">
        <v>53.71</v>
      </c>
      <c r="C1144" s="53">
        <v>16.033999999999999</v>
      </c>
      <c r="D1144" s="53">
        <f t="shared" si="11"/>
        <v>16.033999999999999</v>
      </c>
      <c r="E1144" s="53">
        <v>1989.36</v>
      </c>
      <c r="F1144" s="53">
        <v>593.84</v>
      </c>
    </row>
    <row r="1145" spans="1:6" ht="15.6" x14ac:dyDescent="0.3">
      <c r="A1145" s="107">
        <v>29221</v>
      </c>
      <c r="B1145" s="53">
        <v>44.69</v>
      </c>
      <c r="C1145" s="53">
        <v>13.45</v>
      </c>
      <c r="D1145" s="53">
        <f t="shared" si="11"/>
        <v>13.45</v>
      </c>
      <c r="E1145" s="53">
        <v>1847.02</v>
      </c>
      <c r="F1145" s="53">
        <v>555.83000000000004</v>
      </c>
    </row>
    <row r="1146" spans="1:6" ht="15.6" x14ac:dyDescent="0.3">
      <c r="A1146" s="107">
        <v>29252</v>
      </c>
      <c r="B1146" s="53">
        <v>40.9</v>
      </c>
      <c r="C1146" s="53">
        <v>12.433999999999999</v>
      </c>
      <c r="D1146" s="53">
        <f t="shared" si="11"/>
        <v>12.433999999999999</v>
      </c>
      <c r="E1146" s="53">
        <v>1641.41</v>
      </c>
      <c r="F1146" s="53">
        <v>499.06</v>
      </c>
    </row>
    <row r="1147" spans="1:6" ht="15.6" x14ac:dyDescent="0.3">
      <c r="A1147" s="107">
        <v>29281</v>
      </c>
      <c r="B1147" s="53">
        <v>39.299999999999997</v>
      </c>
      <c r="C1147" s="53">
        <v>12.03</v>
      </c>
      <c r="D1147" s="53">
        <f t="shared" si="11"/>
        <v>12.03</v>
      </c>
      <c r="E1147" s="53">
        <v>1633.08</v>
      </c>
      <c r="F1147" s="53">
        <v>499.87</v>
      </c>
    </row>
    <row r="1148" spans="1:6" ht="15.6" x14ac:dyDescent="0.3">
      <c r="A1148" s="107">
        <v>29312</v>
      </c>
      <c r="B1148" s="53">
        <v>36.74</v>
      </c>
      <c r="C1148" s="53">
        <v>11.321999999999999</v>
      </c>
      <c r="D1148" s="53">
        <f t="shared" si="11"/>
        <v>11.321999999999999</v>
      </c>
      <c r="E1148" s="53">
        <v>1606.7</v>
      </c>
      <c r="F1148" s="53">
        <v>495.13</v>
      </c>
    </row>
    <row r="1149" spans="1:6" ht="15.6" x14ac:dyDescent="0.3">
      <c r="A1149" s="107">
        <v>29342</v>
      </c>
      <c r="B1149" s="53">
        <v>35.020000000000003</v>
      </c>
      <c r="C1149" s="53">
        <v>10.88</v>
      </c>
      <c r="D1149" s="53">
        <f t="shared" si="11"/>
        <v>10.88</v>
      </c>
      <c r="E1149" s="53">
        <v>1543.09</v>
      </c>
      <c r="F1149" s="53">
        <v>479.37</v>
      </c>
    </row>
    <row r="1150" spans="1:6" ht="15.6" x14ac:dyDescent="0.3">
      <c r="A1150" s="107">
        <v>29373</v>
      </c>
      <c r="B1150" s="53">
        <v>27.92</v>
      </c>
      <c r="C1150" s="53">
        <v>8.7509999999999994</v>
      </c>
      <c r="D1150" s="53">
        <f t="shared" si="11"/>
        <v>8.7509999999999994</v>
      </c>
      <c r="E1150" s="53">
        <v>1465.79</v>
      </c>
      <c r="F1150" s="53">
        <v>459.35</v>
      </c>
    </row>
    <row r="1151" spans="1:6" ht="15.6" x14ac:dyDescent="0.3">
      <c r="A1151" s="107">
        <v>29403</v>
      </c>
      <c r="B1151" s="53">
        <v>27.27</v>
      </c>
      <c r="C1151" s="53">
        <v>8.64</v>
      </c>
      <c r="D1151" s="53">
        <f t="shared" si="11"/>
        <v>8.64</v>
      </c>
      <c r="E1151" s="53">
        <v>1289.57</v>
      </c>
      <c r="F1151" s="53">
        <v>408.61</v>
      </c>
    </row>
    <row r="1152" spans="1:6" ht="15.6" x14ac:dyDescent="0.3">
      <c r="A1152" s="107">
        <v>29434</v>
      </c>
      <c r="B1152" s="53">
        <v>30.18</v>
      </c>
      <c r="C1152" s="53">
        <v>9.6349999999999998</v>
      </c>
      <c r="D1152" s="53">
        <f t="shared" si="11"/>
        <v>9.6349999999999998</v>
      </c>
      <c r="E1152" s="53">
        <v>1286.97</v>
      </c>
      <c r="F1152" s="53">
        <v>410.91</v>
      </c>
    </row>
    <row r="1153" spans="1:6" ht="15.6" x14ac:dyDescent="0.3">
      <c r="A1153" s="107">
        <v>29465</v>
      </c>
      <c r="B1153" s="53">
        <v>29.1</v>
      </c>
      <c r="C1153" s="53">
        <v>9.3800000000000008</v>
      </c>
      <c r="D1153" s="53">
        <f t="shared" si="11"/>
        <v>9.3800000000000008</v>
      </c>
      <c r="E1153" s="53">
        <v>1377.6</v>
      </c>
      <c r="F1153" s="53">
        <v>444.1</v>
      </c>
    </row>
    <row r="1154" spans="1:6" ht="15.6" x14ac:dyDescent="0.3">
      <c r="A1154" s="107">
        <v>29495</v>
      </c>
      <c r="B1154" s="53">
        <v>28.63</v>
      </c>
      <c r="C1154" s="53">
        <v>9.25</v>
      </c>
      <c r="D1154" s="53">
        <f t="shared" si="11"/>
        <v>9.25</v>
      </c>
      <c r="E1154" s="53">
        <v>1354.37</v>
      </c>
      <c r="F1154" s="53">
        <v>437.6</v>
      </c>
    </row>
    <row r="1155" spans="1:6" ht="15.6" x14ac:dyDescent="0.3">
      <c r="A1155" s="107">
        <v>29526</v>
      </c>
      <c r="B1155" s="53">
        <v>25.49</v>
      </c>
      <c r="C1155" s="53">
        <v>8.2629999999999999</v>
      </c>
      <c r="D1155" s="53">
        <f t="shared" si="11"/>
        <v>8.2629999999999999</v>
      </c>
      <c r="E1155" s="53">
        <v>1273.21</v>
      </c>
      <c r="F1155" s="53">
        <v>412.71</v>
      </c>
    </row>
    <row r="1156" spans="1:6" ht="15.6" x14ac:dyDescent="0.3">
      <c r="A1156" s="107">
        <v>29556</v>
      </c>
      <c r="B1156" s="53">
        <v>25.4</v>
      </c>
      <c r="C1156" s="53">
        <v>8.2569999999999997</v>
      </c>
      <c r="D1156" s="53">
        <f t="shared" si="11"/>
        <v>8.2569999999999997</v>
      </c>
      <c r="E1156" s="53">
        <v>1262.08</v>
      </c>
      <c r="F1156" s="53">
        <v>410.3</v>
      </c>
    </row>
    <row r="1157" spans="1:6" ht="15.6" x14ac:dyDescent="0.3">
      <c r="A1157" s="107">
        <v>29587</v>
      </c>
      <c r="B1157" s="53">
        <v>25.39</v>
      </c>
      <c r="C1157" s="53">
        <v>8.2799999999999994</v>
      </c>
      <c r="D1157" s="53">
        <f t="shared" si="11"/>
        <v>8.2799999999999994</v>
      </c>
      <c r="E1157" s="53">
        <v>1177.19</v>
      </c>
      <c r="F1157" s="53">
        <v>383.95</v>
      </c>
    </row>
    <row r="1158" spans="1:6" ht="15.6" x14ac:dyDescent="0.3">
      <c r="A1158" s="107">
        <v>29618</v>
      </c>
      <c r="B1158" s="53">
        <v>24.15</v>
      </c>
      <c r="C1158" s="53">
        <v>7.9009999999999998</v>
      </c>
      <c r="D1158" s="53">
        <f t="shared" si="11"/>
        <v>7.9009999999999998</v>
      </c>
      <c r="E1158" s="53">
        <v>1141.94</v>
      </c>
      <c r="F1158" s="53">
        <v>373.67</v>
      </c>
    </row>
    <row r="1159" spans="1:6" ht="15.6" x14ac:dyDescent="0.3">
      <c r="A1159" s="107">
        <v>29646</v>
      </c>
      <c r="B1159" s="53">
        <v>22.12</v>
      </c>
      <c r="C1159" s="53">
        <v>7.23</v>
      </c>
      <c r="D1159" s="53">
        <f t="shared" si="11"/>
        <v>7.23</v>
      </c>
      <c r="E1159" s="53">
        <v>1007.97</v>
      </c>
      <c r="F1159" s="53">
        <v>329.51</v>
      </c>
    </row>
    <row r="1160" spans="1:6" ht="15.6" x14ac:dyDescent="0.3">
      <c r="A1160" s="107">
        <v>29677</v>
      </c>
      <c r="B1160" s="53">
        <v>21.29</v>
      </c>
      <c r="C1160" s="53">
        <v>6.9880000000000004</v>
      </c>
      <c r="D1160" s="53">
        <f t="shared" si="11"/>
        <v>6.9880000000000004</v>
      </c>
      <c r="E1160" s="53">
        <v>1068.1099999999999</v>
      </c>
      <c r="F1160" s="53">
        <v>350.66</v>
      </c>
    </row>
    <row r="1161" spans="1:6" ht="15.6" x14ac:dyDescent="0.3">
      <c r="A1161" s="107">
        <v>29707</v>
      </c>
      <c r="B1161" s="53">
        <v>19</v>
      </c>
      <c r="C1161" s="53">
        <v>6.2949999999999999</v>
      </c>
      <c r="D1161" s="53">
        <f t="shared" si="11"/>
        <v>6.2949999999999999</v>
      </c>
      <c r="E1161" s="53">
        <v>1005.63</v>
      </c>
      <c r="F1161" s="53">
        <v>333.21</v>
      </c>
    </row>
    <row r="1162" spans="1:6" ht="15.6" x14ac:dyDescent="0.3">
      <c r="A1162" s="107">
        <v>29738</v>
      </c>
      <c r="B1162" s="53">
        <v>18.28</v>
      </c>
      <c r="C1162" s="53">
        <v>6.1319999999999997</v>
      </c>
      <c r="D1162" s="53">
        <f t="shared" si="11"/>
        <v>6.1319999999999997</v>
      </c>
      <c r="E1162" s="53">
        <v>938.39</v>
      </c>
      <c r="F1162" s="53">
        <v>314.79000000000002</v>
      </c>
    </row>
    <row r="1163" spans="1:6" ht="15.6" x14ac:dyDescent="0.3">
      <c r="A1163" s="107">
        <v>29768</v>
      </c>
      <c r="B1163" s="53">
        <v>19.98</v>
      </c>
      <c r="C1163" s="53">
        <v>6.74</v>
      </c>
      <c r="D1163" s="53">
        <f t="shared" si="11"/>
        <v>6.74</v>
      </c>
      <c r="E1163" s="53">
        <v>1007.8</v>
      </c>
      <c r="F1163" s="53">
        <v>339.9</v>
      </c>
    </row>
    <row r="1164" spans="1:6" ht="15.6" x14ac:dyDescent="0.3">
      <c r="A1164" s="107">
        <v>29799</v>
      </c>
      <c r="B1164" s="53">
        <v>23.69</v>
      </c>
      <c r="C1164" s="53">
        <v>8.0060000000000002</v>
      </c>
      <c r="D1164" s="53">
        <f t="shared" si="11"/>
        <v>8.0060000000000002</v>
      </c>
      <c r="E1164" s="53">
        <v>1081.54</v>
      </c>
      <c r="F1164" s="53">
        <v>365.51</v>
      </c>
    </row>
    <row r="1165" spans="1:6" ht="15.6" x14ac:dyDescent="0.3">
      <c r="A1165" s="107">
        <v>29830</v>
      </c>
      <c r="B1165" s="53">
        <v>24.33</v>
      </c>
      <c r="C1165" s="53">
        <v>8.24</v>
      </c>
      <c r="D1165" s="53">
        <f t="shared" si="11"/>
        <v>8.24</v>
      </c>
      <c r="E1165" s="53">
        <v>1291.17</v>
      </c>
      <c r="F1165" s="53">
        <v>437.24</v>
      </c>
    </row>
    <row r="1166" spans="1:6" ht="15.6" x14ac:dyDescent="0.3">
      <c r="A1166" s="107">
        <v>29860</v>
      </c>
      <c r="B1166" s="53">
        <v>29.7</v>
      </c>
      <c r="C1166" s="53">
        <v>10.09</v>
      </c>
      <c r="D1166" s="53">
        <f t="shared" si="11"/>
        <v>10.09</v>
      </c>
      <c r="E1166" s="53">
        <v>1244.52</v>
      </c>
      <c r="F1166" s="53">
        <v>422.73</v>
      </c>
    </row>
    <row r="1167" spans="1:6" ht="15.6" x14ac:dyDescent="0.3">
      <c r="A1167" s="107">
        <v>29891</v>
      </c>
      <c r="B1167" s="53">
        <v>29.95</v>
      </c>
      <c r="C1167" s="53">
        <v>10.154</v>
      </c>
      <c r="D1167" s="53">
        <f t="shared" si="11"/>
        <v>10.154</v>
      </c>
      <c r="E1167" s="53">
        <v>1224.8699999999999</v>
      </c>
      <c r="F1167" s="53">
        <v>415.21</v>
      </c>
    </row>
    <row r="1168" spans="1:6" ht="15.6" x14ac:dyDescent="0.3">
      <c r="A1168" s="107">
        <v>29921</v>
      </c>
      <c r="B1168" s="53">
        <v>32.78</v>
      </c>
      <c r="C1168" s="53">
        <v>11.066000000000001</v>
      </c>
      <c r="D1168" s="53">
        <f t="shared" si="11"/>
        <v>11.066000000000001</v>
      </c>
      <c r="E1168" s="53">
        <v>1316.31</v>
      </c>
      <c r="F1168" s="53">
        <v>444.4</v>
      </c>
    </row>
    <row r="1169" spans="1:6" ht="15.6" x14ac:dyDescent="0.3">
      <c r="A1169" s="107">
        <v>29952</v>
      </c>
      <c r="B1169" s="53">
        <v>42</v>
      </c>
      <c r="C1169" s="53">
        <v>14.21</v>
      </c>
      <c r="D1169" s="53">
        <f t="shared" si="11"/>
        <v>14.21</v>
      </c>
      <c r="E1169" s="53">
        <v>1427.04</v>
      </c>
      <c r="F1169" s="53">
        <v>482.76</v>
      </c>
    </row>
    <row r="1170" spans="1:6" ht="15.6" x14ac:dyDescent="0.3">
      <c r="A1170" s="107">
        <v>29983</v>
      </c>
      <c r="B1170" s="53">
        <v>34.119999999999997</v>
      </c>
      <c r="C1170" s="53">
        <v>11.555999999999999</v>
      </c>
      <c r="D1170" s="53">
        <f t="shared" si="11"/>
        <v>11.555999999999999</v>
      </c>
      <c r="E1170" s="53">
        <v>1443.28</v>
      </c>
      <c r="F1170" s="53">
        <v>488.75</v>
      </c>
    </row>
    <row r="1171" spans="1:6" ht="15.6" x14ac:dyDescent="0.3">
      <c r="A1171" s="107">
        <v>30011</v>
      </c>
      <c r="B1171" s="53">
        <v>31.74</v>
      </c>
      <c r="C1171" s="53">
        <v>10.75</v>
      </c>
      <c r="D1171" s="53">
        <f t="shared" si="11"/>
        <v>10.75</v>
      </c>
      <c r="E1171" s="53">
        <v>1240.08</v>
      </c>
      <c r="F1171" s="53">
        <v>419.94</v>
      </c>
    </row>
    <row r="1172" spans="1:6" ht="15.6" x14ac:dyDescent="0.3">
      <c r="A1172" s="107">
        <v>30042</v>
      </c>
      <c r="B1172" s="53">
        <v>35.78</v>
      </c>
      <c r="C1172" s="53">
        <v>12.204000000000001</v>
      </c>
      <c r="D1172" s="53">
        <f t="shared" si="11"/>
        <v>12.204000000000001</v>
      </c>
      <c r="E1172" s="53">
        <v>1269.5</v>
      </c>
      <c r="F1172" s="53">
        <v>432.98</v>
      </c>
    </row>
    <row r="1173" spans="1:6" ht="15.6" x14ac:dyDescent="0.3">
      <c r="A1173" s="107">
        <v>30072</v>
      </c>
      <c r="B1173" s="53">
        <v>38.17</v>
      </c>
      <c r="C1173" s="53">
        <v>13.1</v>
      </c>
      <c r="D1173" s="53">
        <f t="shared" si="11"/>
        <v>13.1</v>
      </c>
      <c r="E1173" s="53">
        <v>1274.6400000000001</v>
      </c>
      <c r="F1173" s="53">
        <v>437.42</v>
      </c>
    </row>
    <row r="1174" spans="1:6" ht="15.6" x14ac:dyDescent="0.3">
      <c r="A1174" s="107">
        <v>30103</v>
      </c>
      <c r="B1174" s="53">
        <v>34.07</v>
      </c>
      <c r="C1174" s="53">
        <v>11.724</v>
      </c>
      <c r="D1174" s="53">
        <f t="shared" si="11"/>
        <v>11.724</v>
      </c>
      <c r="E1174" s="53">
        <v>1200.1199999999999</v>
      </c>
      <c r="F1174" s="53">
        <v>412.98</v>
      </c>
    </row>
    <row r="1175" spans="1:6" ht="15.6" x14ac:dyDescent="0.3">
      <c r="A1175" s="107">
        <v>30133</v>
      </c>
      <c r="B1175" s="53">
        <v>34.47</v>
      </c>
      <c r="C1175" s="53">
        <v>11.91</v>
      </c>
      <c r="D1175" s="53">
        <f t="shared" si="11"/>
        <v>11.91</v>
      </c>
      <c r="E1175" s="53">
        <v>1223</v>
      </c>
      <c r="F1175" s="53">
        <v>422.6</v>
      </c>
    </row>
    <row r="1176" spans="1:6" ht="15.6" x14ac:dyDescent="0.3">
      <c r="A1176" s="107">
        <v>30164</v>
      </c>
      <c r="B1176" s="53">
        <v>35.619999999999997</v>
      </c>
      <c r="C1176" s="53">
        <v>12.348000000000001</v>
      </c>
      <c r="D1176" s="53">
        <f t="shared" si="11"/>
        <v>12.348000000000001</v>
      </c>
      <c r="E1176" s="53">
        <v>1201.1400000000001</v>
      </c>
      <c r="F1176" s="53">
        <v>416.34</v>
      </c>
    </row>
    <row r="1177" spans="1:6" ht="15.6" x14ac:dyDescent="0.3">
      <c r="A1177" s="107">
        <v>30195</v>
      </c>
      <c r="B1177" s="53">
        <v>31.78</v>
      </c>
      <c r="C1177" s="53">
        <v>11.07</v>
      </c>
      <c r="D1177" s="53">
        <f t="shared" si="11"/>
        <v>11.07</v>
      </c>
      <c r="E1177" s="53">
        <v>1180.5</v>
      </c>
      <c r="F1177" s="53">
        <v>411.18</v>
      </c>
    </row>
    <row r="1178" spans="1:6" ht="15.6" x14ac:dyDescent="0.3">
      <c r="A1178" s="107">
        <v>30225</v>
      </c>
      <c r="B1178" s="53">
        <v>24.7</v>
      </c>
      <c r="C1178" s="53">
        <v>8.6300000000000008</v>
      </c>
      <c r="D1178" s="53">
        <f t="shared" si="11"/>
        <v>8.6300000000000008</v>
      </c>
      <c r="E1178" s="53">
        <v>1125.6500000000001</v>
      </c>
      <c r="F1178" s="53">
        <v>393.31</v>
      </c>
    </row>
    <row r="1179" spans="1:6" ht="15.6" x14ac:dyDescent="0.3">
      <c r="A1179" s="107">
        <v>30256</v>
      </c>
      <c r="B1179" s="53">
        <v>27.67</v>
      </c>
      <c r="C1179" s="53">
        <v>9.6839999999999993</v>
      </c>
      <c r="D1179" s="53">
        <f t="shared" si="11"/>
        <v>9.6839999999999993</v>
      </c>
      <c r="E1179" s="53">
        <v>1091.8900000000001</v>
      </c>
      <c r="F1179" s="53">
        <v>382.18</v>
      </c>
    </row>
    <row r="1180" spans="1:6" ht="15.6" x14ac:dyDescent="0.3">
      <c r="A1180" s="107">
        <v>30286</v>
      </c>
      <c r="B1180" s="53">
        <v>26.05</v>
      </c>
      <c r="C1180" s="53">
        <v>9.1280000000000001</v>
      </c>
      <c r="D1180" s="53">
        <f t="shared" si="11"/>
        <v>9.1280000000000001</v>
      </c>
      <c r="E1180" s="53">
        <v>1107.44</v>
      </c>
      <c r="F1180" s="53">
        <v>388.03</v>
      </c>
    </row>
    <row r="1181" spans="1:6" ht="15.6" x14ac:dyDescent="0.3">
      <c r="A1181" s="107">
        <v>30317</v>
      </c>
      <c r="B1181" s="53">
        <v>24.57</v>
      </c>
      <c r="C1181" s="53">
        <v>8.66</v>
      </c>
      <c r="D1181" s="53">
        <f t="shared" ref="D1181:D1244" si="12">C1181</f>
        <v>8.66</v>
      </c>
      <c r="E1181" s="53">
        <v>1051.96</v>
      </c>
      <c r="F1181" s="53">
        <v>370.8</v>
      </c>
    </row>
    <row r="1182" spans="1:6" ht="15.6" x14ac:dyDescent="0.3">
      <c r="A1182" s="107">
        <v>30348</v>
      </c>
      <c r="B1182" s="53">
        <v>27.61</v>
      </c>
      <c r="C1182" s="53">
        <v>9.7799999999999994</v>
      </c>
      <c r="D1182" s="53">
        <f t="shared" si="12"/>
        <v>9.7799999999999994</v>
      </c>
      <c r="E1182" s="53">
        <v>1091.29</v>
      </c>
      <c r="F1182" s="53">
        <v>386.57</v>
      </c>
    </row>
    <row r="1183" spans="1:6" ht="15.6" x14ac:dyDescent="0.3">
      <c r="A1183" s="107">
        <v>30376</v>
      </c>
      <c r="B1183" s="53">
        <v>27.9</v>
      </c>
      <c r="C1183" s="53">
        <v>9.9</v>
      </c>
      <c r="D1183" s="53">
        <f t="shared" si="12"/>
        <v>9.9</v>
      </c>
      <c r="E1183" s="53">
        <v>1110.6600000000001</v>
      </c>
      <c r="F1183" s="53">
        <v>394.13</v>
      </c>
    </row>
    <row r="1184" spans="1:6" ht="15.6" x14ac:dyDescent="0.3">
      <c r="A1184" s="107">
        <v>30407</v>
      </c>
      <c r="B1184" s="53">
        <v>25.46</v>
      </c>
      <c r="C1184" s="53">
        <v>9.0790000000000006</v>
      </c>
      <c r="D1184" s="53">
        <f t="shared" si="12"/>
        <v>9.0790000000000006</v>
      </c>
      <c r="E1184" s="53">
        <v>1068.07</v>
      </c>
      <c r="F1184" s="53">
        <v>380.91</v>
      </c>
    </row>
    <row r="1185" spans="1:6" ht="15.6" x14ac:dyDescent="0.3">
      <c r="A1185" s="107">
        <v>30437</v>
      </c>
      <c r="B1185" s="53">
        <v>26.11</v>
      </c>
      <c r="C1185" s="53">
        <v>9.34</v>
      </c>
      <c r="D1185" s="53">
        <f t="shared" si="12"/>
        <v>9.34</v>
      </c>
      <c r="E1185" s="53">
        <v>1056.3599999999999</v>
      </c>
      <c r="F1185" s="53">
        <v>377.81</v>
      </c>
    </row>
    <row r="1186" spans="1:6" ht="15.6" x14ac:dyDescent="0.3">
      <c r="A1186" s="107">
        <v>30468</v>
      </c>
      <c r="B1186" s="53">
        <v>23.74</v>
      </c>
      <c r="C1186" s="53">
        <v>8.516</v>
      </c>
      <c r="D1186" s="53">
        <f t="shared" si="12"/>
        <v>8.516</v>
      </c>
      <c r="E1186" s="53">
        <v>1051.3499999999999</v>
      </c>
      <c r="F1186" s="53">
        <v>377.1</v>
      </c>
    </row>
    <row r="1187" spans="1:6" ht="15.6" x14ac:dyDescent="0.3">
      <c r="A1187" s="107">
        <v>30498</v>
      </c>
      <c r="B1187" s="53">
        <v>19.68</v>
      </c>
      <c r="C1187" s="53">
        <v>7.085</v>
      </c>
      <c r="D1187" s="53">
        <f t="shared" si="12"/>
        <v>7.085</v>
      </c>
      <c r="E1187" s="53">
        <v>962.95</v>
      </c>
      <c r="F1187" s="53">
        <v>346.76</v>
      </c>
    </row>
    <row r="1188" spans="1:6" ht="15.6" x14ac:dyDescent="0.3">
      <c r="A1188" s="107">
        <v>30529</v>
      </c>
      <c r="B1188" s="53">
        <v>21.08</v>
      </c>
      <c r="C1188" s="53">
        <v>7.6180000000000003</v>
      </c>
      <c r="D1188" s="53">
        <f t="shared" si="12"/>
        <v>7.6180000000000003</v>
      </c>
      <c r="E1188" s="53">
        <v>962.36</v>
      </c>
      <c r="F1188" s="53">
        <v>347.8</v>
      </c>
    </row>
    <row r="1189" spans="1:6" ht="15.6" x14ac:dyDescent="0.3">
      <c r="A1189" s="107">
        <v>30560</v>
      </c>
      <c r="B1189" s="53">
        <v>20.98</v>
      </c>
      <c r="C1189" s="53">
        <v>7.62</v>
      </c>
      <c r="D1189" s="53">
        <f t="shared" si="12"/>
        <v>7.62</v>
      </c>
      <c r="E1189" s="53">
        <v>939.1</v>
      </c>
      <c r="F1189" s="53">
        <v>341.12</v>
      </c>
    </row>
    <row r="1190" spans="1:6" ht="15.6" x14ac:dyDescent="0.3">
      <c r="A1190" s="107">
        <v>30590</v>
      </c>
      <c r="B1190" s="53">
        <v>19.989999999999998</v>
      </c>
      <c r="C1190" s="53">
        <v>7.28</v>
      </c>
      <c r="D1190" s="53">
        <f t="shared" si="12"/>
        <v>7.28</v>
      </c>
      <c r="E1190" s="53">
        <v>933.42</v>
      </c>
      <c r="F1190" s="53">
        <v>339.92</v>
      </c>
    </row>
    <row r="1191" spans="1:6" ht="15.6" x14ac:dyDescent="0.3">
      <c r="A1191" s="107">
        <v>30621</v>
      </c>
      <c r="B1191" s="53">
        <v>19.38</v>
      </c>
      <c r="C1191" s="53">
        <v>7.0579999999999998</v>
      </c>
      <c r="D1191" s="53">
        <f t="shared" si="12"/>
        <v>7.0579999999999998</v>
      </c>
      <c r="E1191" s="53">
        <v>936.61</v>
      </c>
      <c r="F1191" s="53">
        <v>341.08</v>
      </c>
    </row>
    <row r="1192" spans="1:6" ht="15.6" x14ac:dyDescent="0.3">
      <c r="A1192" s="107">
        <v>30651</v>
      </c>
      <c r="B1192" s="53">
        <v>17.47</v>
      </c>
      <c r="C1192" s="53">
        <v>6.3630000000000004</v>
      </c>
      <c r="D1192" s="53">
        <f t="shared" si="12"/>
        <v>6.3630000000000004</v>
      </c>
      <c r="E1192" s="53">
        <v>877.51</v>
      </c>
      <c r="F1192" s="53">
        <v>319.56</v>
      </c>
    </row>
    <row r="1193" spans="1:6" ht="15.6" x14ac:dyDescent="0.3">
      <c r="A1193" s="107">
        <v>30682</v>
      </c>
      <c r="B1193" s="53">
        <v>17.510000000000002</v>
      </c>
      <c r="C1193" s="53">
        <v>6.39</v>
      </c>
      <c r="D1193" s="53">
        <f t="shared" si="12"/>
        <v>6.39</v>
      </c>
      <c r="E1193" s="53">
        <v>828.17</v>
      </c>
      <c r="F1193" s="53">
        <v>302.25</v>
      </c>
    </row>
    <row r="1194" spans="1:6" ht="15.6" x14ac:dyDescent="0.3">
      <c r="A1194" s="107">
        <v>30713</v>
      </c>
      <c r="B1194" s="53">
        <v>15.5</v>
      </c>
      <c r="C1194" s="53">
        <v>5.6849999999999996</v>
      </c>
      <c r="D1194" s="53">
        <f t="shared" si="12"/>
        <v>5.6849999999999996</v>
      </c>
      <c r="E1194" s="53">
        <v>813.52</v>
      </c>
      <c r="F1194" s="53">
        <v>298.32</v>
      </c>
    </row>
    <row r="1195" spans="1:6" ht="15.6" x14ac:dyDescent="0.3">
      <c r="A1195" s="107">
        <v>30742</v>
      </c>
      <c r="B1195" s="53">
        <v>18.27</v>
      </c>
      <c r="C1195" s="53">
        <v>6.7249999999999996</v>
      </c>
      <c r="D1195" s="53">
        <f t="shared" si="12"/>
        <v>6.7249999999999996</v>
      </c>
      <c r="E1195" s="53">
        <v>827.24</v>
      </c>
      <c r="F1195" s="53">
        <v>304.47000000000003</v>
      </c>
    </row>
    <row r="1196" spans="1:6" ht="15.6" x14ac:dyDescent="0.3">
      <c r="A1196" s="107">
        <v>30773</v>
      </c>
      <c r="B1196" s="53">
        <v>16.829999999999998</v>
      </c>
      <c r="C1196" s="53">
        <v>6.2249999999999996</v>
      </c>
      <c r="D1196" s="53">
        <f t="shared" si="12"/>
        <v>6.2249999999999996</v>
      </c>
      <c r="E1196" s="53">
        <v>878.96</v>
      </c>
      <c r="F1196" s="53">
        <v>325.06</v>
      </c>
    </row>
    <row r="1197" spans="1:6" ht="15.6" x14ac:dyDescent="0.3">
      <c r="A1197" s="107">
        <v>30803</v>
      </c>
      <c r="B1197" s="53">
        <v>16.68</v>
      </c>
      <c r="C1197" s="53">
        <v>6.19</v>
      </c>
      <c r="D1197" s="53">
        <f t="shared" si="12"/>
        <v>6.19</v>
      </c>
      <c r="E1197" s="53">
        <v>852.65</v>
      </c>
      <c r="F1197" s="53">
        <v>316.5</v>
      </c>
    </row>
    <row r="1198" spans="1:6" ht="15.6" x14ac:dyDescent="0.3">
      <c r="A1198" s="107">
        <v>30834</v>
      </c>
      <c r="B1198" s="53">
        <v>16.59</v>
      </c>
      <c r="C1198" s="53">
        <v>6.1740000000000004</v>
      </c>
      <c r="D1198" s="53">
        <f t="shared" si="12"/>
        <v>6.1740000000000004</v>
      </c>
      <c r="E1198" s="53">
        <v>850.14</v>
      </c>
      <c r="F1198" s="53">
        <v>316.39</v>
      </c>
    </row>
    <row r="1199" spans="1:6" ht="15.6" x14ac:dyDescent="0.3">
      <c r="A1199" s="107">
        <v>30864</v>
      </c>
      <c r="B1199" s="53">
        <v>16.98</v>
      </c>
      <c r="C1199" s="53">
        <v>6.33</v>
      </c>
      <c r="D1199" s="53">
        <f t="shared" si="12"/>
        <v>6.33</v>
      </c>
      <c r="E1199" s="53">
        <v>851.86</v>
      </c>
      <c r="F1199" s="53">
        <v>317.62</v>
      </c>
    </row>
    <row r="1200" spans="1:6" ht="15.6" x14ac:dyDescent="0.3">
      <c r="A1200" s="107">
        <v>30895</v>
      </c>
      <c r="B1200" s="53">
        <v>16.98</v>
      </c>
      <c r="C1200" s="53">
        <v>6.3440000000000003</v>
      </c>
      <c r="D1200" s="53">
        <f t="shared" si="12"/>
        <v>6.3440000000000003</v>
      </c>
      <c r="E1200" s="53">
        <v>883.33</v>
      </c>
      <c r="F1200" s="53">
        <v>329.97</v>
      </c>
    </row>
    <row r="1201" spans="1:6" ht="15.6" x14ac:dyDescent="0.3">
      <c r="A1201" s="107">
        <v>30926</v>
      </c>
      <c r="B1201" s="53">
        <v>16.27</v>
      </c>
      <c r="C1201" s="53">
        <v>6.0949999999999998</v>
      </c>
      <c r="D1201" s="53">
        <f t="shared" si="12"/>
        <v>6.0949999999999998</v>
      </c>
      <c r="E1201" s="53">
        <v>861.8</v>
      </c>
      <c r="F1201" s="53">
        <v>322.77</v>
      </c>
    </row>
    <row r="1202" spans="1:6" ht="15.6" x14ac:dyDescent="0.3">
      <c r="A1202" s="107">
        <v>30956</v>
      </c>
      <c r="B1202" s="53">
        <v>16.29</v>
      </c>
      <c r="C1202" s="53">
        <v>6.125</v>
      </c>
      <c r="D1202" s="53">
        <f t="shared" si="12"/>
        <v>6.125</v>
      </c>
      <c r="E1202" s="53">
        <v>866.81</v>
      </c>
      <c r="F1202" s="53">
        <v>325.87</v>
      </c>
    </row>
    <row r="1203" spans="1:6" ht="15.6" x14ac:dyDescent="0.3">
      <c r="A1203" s="107">
        <v>30987</v>
      </c>
      <c r="B1203" s="53">
        <v>16.21</v>
      </c>
      <c r="C1203" s="53">
        <v>6.1120000000000001</v>
      </c>
      <c r="D1203" s="53">
        <f t="shared" si="12"/>
        <v>6.1120000000000001</v>
      </c>
      <c r="E1203" s="53">
        <v>862.43</v>
      </c>
      <c r="F1203" s="53">
        <v>325.2</v>
      </c>
    </row>
    <row r="1204" spans="1:6" ht="15.6" x14ac:dyDescent="0.3">
      <c r="A1204" s="107">
        <v>31017</v>
      </c>
      <c r="B1204" s="53">
        <v>15.58</v>
      </c>
      <c r="C1204" s="53">
        <v>5.8890000000000002</v>
      </c>
      <c r="D1204" s="53">
        <f t="shared" si="12"/>
        <v>5.8890000000000002</v>
      </c>
      <c r="E1204" s="53">
        <v>850.66</v>
      </c>
      <c r="F1204" s="53">
        <v>321.61</v>
      </c>
    </row>
    <row r="1205" spans="1:6" ht="15.6" x14ac:dyDescent="0.3">
      <c r="A1205" s="107">
        <v>31048</v>
      </c>
      <c r="B1205" s="53">
        <v>16.03</v>
      </c>
      <c r="C1205" s="53">
        <v>6.0750000000000002</v>
      </c>
      <c r="D1205" s="53">
        <f t="shared" si="12"/>
        <v>6.0750000000000002</v>
      </c>
      <c r="E1205" s="53">
        <v>912.35</v>
      </c>
      <c r="F1205" s="53">
        <v>345.85</v>
      </c>
    </row>
    <row r="1206" spans="1:6" ht="15.6" x14ac:dyDescent="0.3">
      <c r="A1206" s="107">
        <v>31079</v>
      </c>
      <c r="B1206" s="53">
        <v>15.05</v>
      </c>
      <c r="C1206" s="53">
        <v>5.69</v>
      </c>
      <c r="D1206" s="53">
        <f t="shared" si="12"/>
        <v>5.69</v>
      </c>
      <c r="E1206" s="53">
        <v>895.6</v>
      </c>
      <c r="F1206" s="53">
        <v>338.6</v>
      </c>
    </row>
    <row r="1207" spans="1:6" ht="15.6" x14ac:dyDescent="0.3">
      <c r="A1207" s="107">
        <v>31107</v>
      </c>
      <c r="B1207" s="53">
        <v>13.72</v>
      </c>
      <c r="C1207" s="53">
        <v>5.165</v>
      </c>
      <c r="D1207" s="53">
        <f t="shared" si="12"/>
        <v>5.165</v>
      </c>
      <c r="E1207" s="53">
        <v>918.37</v>
      </c>
      <c r="F1207" s="53">
        <v>345.64</v>
      </c>
    </row>
    <row r="1208" spans="1:6" ht="15.6" x14ac:dyDescent="0.3">
      <c r="A1208" s="107">
        <v>31138</v>
      </c>
      <c r="B1208" s="53">
        <v>13.78</v>
      </c>
      <c r="C1208" s="53">
        <v>5.1769999999999996</v>
      </c>
      <c r="D1208" s="53">
        <f t="shared" si="12"/>
        <v>5.1769999999999996</v>
      </c>
      <c r="E1208" s="53">
        <v>906.97</v>
      </c>
      <c r="F1208" s="53">
        <v>340.71</v>
      </c>
    </row>
    <row r="1209" spans="1:6" ht="15.6" x14ac:dyDescent="0.3">
      <c r="A1209" s="107">
        <v>31168</v>
      </c>
      <c r="B1209" s="53">
        <v>13.99</v>
      </c>
      <c r="C1209" s="53">
        <v>5.27</v>
      </c>
      <c r="D1209" s="53">
        <f t="shared" si="12"/>
        <v>5.27</v>
      </c>
      <c r="E1209" s="53">
        <v>909.31</v>
      </c>
      <c r="F1209" s="53">
        <v>342.49</v>
      </c>
    </row>
    <row r="1210" spans="1:6" ht="15.6" x14ac:dyDescent="0.3">
      <c r="A1210" s="107">
        <v>31199</v>
      </c>
      <c r="B1210" s="53">
        <v>13.6</v>
      </c>
      <c r="C1210" s="53">
        <v>5.1520000000000001</v>
      </c>
      <c r="D1210" s="53">
        <f t="shared" si="12"/>
        <v>5.1520000000000001</v>
      </c>
      <c r="E1210" s="53">
        <v>904.6</v>
      </c>
      <c r="F1210" s="53">
        <v>342.65</v>
      </c>
    </row>
    <row r="1211" spans="1:6" ht="15.6" x14ac:dyDescent="0.3">
      <c r="A1211" s="107">
        <v>31229</v>
      </c>
      <c r="B1211" s="53">
        <v>13.54</v>
      </c>
      <c r="C1211" s="53">
        <v>5.1269999999999998</v>
      </c>
      <c r="D1211" s="53">
        <f t="shared" si="12"/>
        <v>5.1269999999999998</v>
      </c>
      <c r="E1211" s="53">
        <v>920.52</v>
      </c>
      <c r="F1211" s="53">
        <v>348.68</v>
      </c>
    </row>
    <row r="1212" spans="1:6" ht="15.6" x14ac:dyDescent="0.3">
      <c r="A1212" s="107">
        <v>31260</v>
      </c>
      <c r="B1212" s="53">
        <v>13.74</v>
      </c>
      <c r="C1212" s="53">
        <v>5.2130000000000001</v>
      </c>
      <c r="D1212" s="53">
        <f t="shared" si="12"/>
        <v>5.2130000000000001</v>
      </c>
      <c r="E1212" s="53">
        <v>994.34</v>
      </c>
      <c r="F1212" s="53">
        <v>377.36</v>
      </c>
    </row>
    <row r="1213" spans="1:6" ht="15.6" x14ac:dyDescent="0.3">
      <c r="A1213" s="107">
        <v>31291</v>
      </c>
      <c r="B1213" s="53">
        <v>14.75</v>
      </c>
      <c r="C1213" s="53">
        <v>5.625</v>
      </c>
      <c r="D1213" s="53">
        <f t="shared" si="12"/>
        <v>5.625</v>
      </c>
      <c r="E1213" s="53">
        <v>1096.55</v>
      </c>
      <c r="F1213" s="53">
        <v>418.05</v>
      </c>
    </row>
    <row r="1214" spans="1:6" ht="15.6" x14ac:dyDescent="0.3">
      <c r="A1214" s="107">
        <v>31321</v>
      </c>
      <c r="B1214" s="53">
        <v>14.89</v>
      </c>
      <c r="C1214" s="53">
        <v>5.68</v>
      </c>
      <c r="D1214" s="53">
        <f t="shared" si="12"/>
        <v>5.68</v>
      </c>
      <c r="E1214" s="53">
        <v>1109.02</v>
      </c>
      <c r="F1214" s="53">
        <v>423.13</v>
      </c>
    </row>
    <row r="1215" spans="1:6" ht="15.6" x14ac:dyDescent="0.3">
      <c r="A1215" s="107">
        <v>31352</v>
      </c>
      <c r="B1215" s="53">
        <v>14.17</v>
      </c>
      <c r="C1215" s="53">
        <v>5.4109999999999996</v>
      </c>
      <c r="D1215" s="53">
        <f t="shared" si="12"/>
        <v>5.4109999999999996</v>
      </c>
      <c r="E1215" s="53">
        <v>1041.55</v>
      </c>
      <c r="F1215" s="53">
        <v>397.69</v>
      </c>
    </row>
    <row r="1216" spans="1:6" ht="15.6" x14ac:dyDescent="0.3">
      <c r="A1216" s="107">
        <v>31382</v>
      </c>
      <c r="B1216" s="53">
        <v>14.25</v>
      </c>
      <c r="C1216" s="53">
        <v>5.4480000000000004</v>
      </c>
      <c r="D1216" s="53">
        <f t="shared" si="12"/>
        <v>5.4480000000000004</v>
      </c>
      <c r="E1216" s="53">
        <v>1022.33</v>
      </c>
      <c r="F1216" s="53">
        <v>390.8</v>
      </c>
    </row>
    <row r="1217" spans="1:6" ht="15.6" x14ac:dyDescent="0.3">
      <c r="A1217" s="107">
        <v>31413</v>
      </c>
      <c r="B1217" s="53">
        <v>14.37</v>
      </c>
      <c r="C1217" s="53">
        <v>5.5250000000000004</v>
      </c>
      <c r="D1217" s="53">
        <f t="shared" si="12"/>
        <v>5.5250000000000004</v>
      </c>
      <c r="E1217" s="53">
        <v>1061.55</v>
      </c>
      <c r="F1217" s="53">
        <v>408.29</v>
      </c>
    </row>
    <row r="1218" spans="1:6" ht="15.6" x14ac:dyDescent="0.3">
      <c r="A1218" s="107">
        <v>31444</v>
      </c>
      <c r="B1218" s="53">
        <v>14.2</v>
      </c>
      <c r="C1218" s="53">
        <v>5.48</v>
      </c>
      <c r="D1218" s="53">
        <f t="shared" si="12"/>
        <v>5.48</v>
      </c>
      <c r="E1218" s="53">
        <v>1039.04</v>
      </c>
      <c r="F1218" s="53">
        <v>401.02</v>
      </c>
    </row>
    <row r="1219" spans="1:6" ht="15.6" x14ac:dyDescent="0.3">
      <c r="A1219" s="107">
        <v>31472</v>
      </c>
      <c r="B1219" s="53">
        <v>16.04</v>
      </c>
      <c r="C1219" s="53">
        <v>6.22</v>
      </c>
      <c r="D1219" s="53">
        <f t="shared" si="12"/>
        <v>6.22</v>
      </c>
      <c r="E1219" s="53">
        <v>1055.43</v>
      </c>
      <c r="F1219" s="53">
        <v>409.24</v>
      </c>
    </row>
    <row r="1220" spans="1:6" ht="15.6" x14ac:dyDescent="0.3">
      <c r="A1220" s="107">
        <v>31503</v>
      </c>
      <c r="B1220" s="53">
        <v>20.68</v>
      </c>
      <c r="C1220" s="53">
        <v>8.0609999999999999</v>
      </c>
      <c r="D1220" s="53">
        <f t="shared" si="12"/>
        <v>8.0609999999999999</v>
      </c>
      <c r="E1220" s="53">
        <v>1126.75</v>
      </c>
      <c r="F1220" s="53">
        <v>439.28</v>
      </c>
    </row>
    <row r="1221" spans="1:6" ht="15.6" x14ac:dyDescent="0.3">
      <c r="A1221" s="107">
        <v>31533</v>
      </c>
      <c r="B1221" s="53">
        <v>19.600000000000001</v>
      </c>
      <c r="C1221" s="53">
        <v>7.67</v>
      </c>
      <c r="D1221" s="53">
        <f t="shared" si="12"/>
        <v>7.67</v>
      </c>
      <c r="E1221" s="53">
        <v>1175.6300000000001</v>
      </c>
      <c r="F1221" s="53">
        <v>459.95</v>
      </c>
    </row>
    <row r="1222" spans="1:6" ht="15.6" x14ac:dyDescent="0.3">
      <c r="A1222" s="107">
        <v>31564</v>
      </c>
      <c r="B1222" s="53">
        <v>18.82</v>
      </c>
      <c r="C1222" s="53">
        <v>7.39</v>
      </c>
      <c r="D1222" s="53">
        <f t="shared" si="12"/>
        <v>7.39</v>
      </c>
      <c r="E1222" s="53">
        <v>1145.28</v>
      </c>
      <c r="F1222" s="53">
        <v>449.66</v>
      </c>
    </row>
    <row r="1223" spans="1:6" ht="15.6" x14ac:dyDescent="0.3">
      <c r="A1223" s="107">
        <v>31594</v>
      </c>
      <c r="B1223" s="53">
        <v>21.22</v>
      </c>
      <c r="C1223" s="53">
        <v>8.35</v>
      </c>
      <c r="D1223" s="53">
        <f t="shared" si="12"/>
        <v>8.35</v>
      </c>
      <c r="E1223" s="53">
        <v>1146.3499999999999</v>
      </c>
      <c r="F1223" s="53">
        <v>451.14</v>
      </c>
    </row>
    <row r="1224" spans="1:6" ht="15.6" x14ac:dyDescent="0.3">
      <c r="A1224" s="107">
        <v>31625</v>
      </c>
      <c r="B1224" s="53">
        <v>18.96</v>
      </c>
      <c r="C1224" s="53">
        <v>7.5010000000000003</v>
      </c>
      <c r="D1224" s="53">
        <f t="shared" si="12"/>
        <v>7.5010000000000003</v>
      </c>
      <c r="E1224" s="53">
        <v>1164.0899999999999</v>
      </c>
      <c r="F1224" s="53">
        <v>460.66</v>
      </c>
    </row>
    <row r="1225" spans="1:6" ht="15.6" x14ac:dyDescent="0.3">
      <c r="A1225" s="107">
        <v>31656</v>
      </c>
      <c r="B1225" s="53">
        <v>19.13</v>
      </c>
      <c r="C1225" s="53">
        <v>7.61</v>
      </c>
      <c r="D1225" s="53">
        <f t="shared" si="12"/>
        <v>7.61</v>
      </c>
      <c r="E1225" s="53">
        <v>1157.02</v>
      </c>
      <c r="F1225" s="53">
        <v>460.23</v>
      </c>
    </row>
    <row r="1226" spans="1:6" ht="15.6" x14ac:dyDescent="0.3">
      <c r="A1226" s="107">
        <v>31686</v>
      </c>
      <c r="B1226" s="53">
        <v>17.52</v>
      </c>
      <c r="C1226" s="53">
        <v>6.99</v>
      </c>
      <c r="D1226" s="53">
        <f t="shared" si="12"/>
        <v>6.99</v>
      </c>
      <c r="E1226" s="53">
        <v>1167.48</v>
      </c>
      <c r="F1226" s="53">
        <v>465.69</v>
      </c>
    </row>
    <row r="1227" spans="1:6" ht="15.6" x14ac:dyDescent="0.3">
      <c r="A1227" s="107">
        <v>31717</v>
      </c>
      <c r="B1227" s="53">
        <v>17.71</v>
      </c>
      <c r="C1227" s="53">
        <v>7.0709999999999997</v>
      </c>
      <c r="D1227" s="53">
        <f t="shared" si="12"/>
        <v>7.0709999999999997</v>
      </c>
      <c r="E1227" s="53">
        <v>1172.3699999999999</v>
      </c>
      <c r="F1227" s="53">
        <v>468.01</v>
      </c>
    </row>
    <row r="1228" spans="1:6" ht="15.6" x14ac:dyDescent="0.3">
      <c r="A1228" s="107">
        <v>31747</v>
      </c>
      <c r="B1228" s="53">
        <v>16.91</v>
      </c>
      <c r="C1228" s="53">
        <v>6.7519999999999998</v>
      </c>
      <c r="D1228" s="53">
        <f t="shared" si="12"/>
        <v>6.7519999999999998</v>
      </c>
      <c r="E1228" s="53">
        <v>1219.28</v>
      </c>
      <c r="F1228" s="53">
        <v>486.74</v>
      </c>
    </row>
    <row r="1229" spans="1:6" ht="15.6" x14ac:dyDescent="0.3">
      <c r="A1229" s="107">
        <v>31778</v>
      </c>
      <c r="B1229" s="53">
        <v>16.36</v>
      </c>
      <c r="C1229" s="53">
        <v>6.5449999999999999</v>
      </c>
      <c r="D1229" s="53">
        <f t="shared" si="12"/>
        <v>6.5449999999999999</v>
      </c>
      <c r="E1229" s="53">
        <v>1189.25</v>
      </c>
      <c r="F1229" s="53">
        <v>475.89</v>
      </c>
    </row>
    <row r="1230" spans="1:6" ht="15.6" x14ac:dyDescent="0.3">
      <c r="A1230" s="107">
        <v>31809</v>
      </c>
      <c r="B1230" s="53">
        <v>15.71</v>
      </c>
      <c r="C1230" s="53">
        <v>6.3040000000000003</v>
      </c>
      <c r="D1230" s="53">
        <f t="shared" si="12"/>
        <v>6.3040000000000003</v>
      </c>
      <c r="E1230" s="53">
        <v>1100.27</v>
      </c>
      <c r="F1230" s="53">
        <v>441.52</v>
      </c>
    </row>
    <row r="1231" spans="1:6" ht="15.6" x14ac:dyDescent="0.3">
      <c r="A1231" s="107">
        <v>31837</v>
      </c>
      <c r="B1231" s="53">
        <v>16.84</v>
      </c>
      <c r="C1231" s="53">
        <v>6.7850000000000001</v>
      </c>
      <c r="D1231" s="53">
        <f t="shared" si="12"/>
        <v>6.7850000000000001</v>
      </c>
      <c r="E1231" s="53">
        <v>1101.0899999999999</v>
      </c>
      <c r="F1231" s="53">
        <v>443.63</v>
      </c>
    </row>
    <row r="1232" spans="1:6" ht="15.6" x14ac:dyDescent="0.3">
      <c r="A1232" s="107">
        <v>31868</v>
      </c>
      <c r="B1232" s="53">
        <v>16.22</v>
      </c>
      <c r="C1232" s="53">
        <v>6.5679999999999996</v>
      </c>
      <c r="D1232" s="53">
        <f t="shared" si="12"/>
        <v>6.5679999999999996</v>
      </c>
      <c r="E1232" s="53">
        <v>1115.05</v>
      </c>
      <c r="F1232" s="53">
        <v>451.62</v>
      </c>
    </row>
    <row r="1233" spans="1:6" ht="15.6" x14ac:dyDescent="0.3">
      <c r="A1233" s="107">
        <v>31898</v>
      </c>
      <c r="B1233" s="53">
        <v>16.37</v>
      </c>
      <c r="C1233" s="53">
        <v>6.65</v>
      </c>
      <c r="D1233" s="53">
        <f t="shared" si="12"/>
        <v>6.65</v>
      </c>
      <c r="E1233" s="53">
        <v>1110.26</v>
      </c>
      <c r="F1233" s="53">
        <v>451.14</v>
      </c>
    </row>
    <row r="1234" spans="1:6" ht="15.6" x14ac:dyDescent="0.3">
      <c r="A1234" s="107">
        <v>31929</v>
      </c>
      <c r="B1234" s="53">
        <v>16.55</v>
      </c>
      <c r="C1234" s="53">
        <v>6.7560000000000002</v>
      </c>
      <c r="D1234" s="53">
        <f t="shared" si="12"/>
        <v>6.7560000000000002</v>
      </c>
      <c r="E1234" s="53">
        <v>1104.6600000000001</v>
      </c>
      <c r="F1234" s="53">
        <v>450.88</v>
      </c>
    </row>
    <row r="1235" spans="1:6" ht="15.6" x14ac:dyDescent="0.3">
      <c r="A1235" s="107">
        <v>31959</v>
      </c>
      <c r="B1235" s="53">
        <v>16.73</v>
      </c>
      <c r="C1235" s="53">
        <v>6.8550000000000004</v>
      </c>
      <c r="D1235" s="53">
        <f t="shared" si="12"/>
        <v>6.8550000000000004</v>
      </c>
      <c r="E1235" s="53">
        <v>1067.6500000000001</v>
      </c>
      <c r="F1235" s="53">
        <v>437.56</v>
      </c>
    </row>
    <row r="1236" spans="1:6" ht="15.6" x14ac:dyDescent="0.3">
      <c r="A1236" s="107">
        <v>31990</v>
      </c>
      <c r="B1236" s="53">
        <v>16.22</v>
      </c>
      <c r="C1236" s="53">
        <v>6.6790000000000003</v>
      </c>
      <c r="D1236" s="53">
        <f t="shared" si="12"/>
        <v>6.6790000000000003</v>
      </c>
      <c r="E1236" s="53">
        <v>1047.3399999999999</v>
      </c>
      <c r="F1236" s="53">
        <v>431.18</v>
      </c>
    </row>
    <row r="1237" spans="1:6" ht="15.6" x14ac:dyDescent="0.3">
      <c r="A1237" s="107">
        <v>32021</v>
      </c>
      <c r="B1237" s="53">
        <v>15.02</v>
      </c>
      <c r="C1237" s="53">
        <v>6.2249999999999996</v>
      </c>
      <c r="D1237" s="53">
        <f t="shared" si="12"/>
        <v>6.2249999999999996</v>
      </c>
      <c r="E1237" s="53">
        <v>994.2</v>
      </c>
      <c r="F1237" s="53">
        <v>412.02</v>
      </c>
    </row>
    <row r="1238" spans="1:6" ht="15.6" x14ac:dyDescent="0.3">
      <c r="A1238" s="107">
        <v>32051</v>
      </c>
      <c r="B1238" s="53">
        <v>15.27</v>
      </c>
      <c r="C1238" s="53">
        <v>6.3479999999999999</v>
      </c>
      <c r="D1238" s="53">
        <f t="shared" si="12"/>
        <v>6.3479999999999999</v>
      </c>
      <c r="E1238" s="53">
        <v>979.17</v>
      </c>
      <c r="F1238" s="53">
        <v>407.14</v>
      </c>
    </row>
    <row r="1239" spans="1:6" ht="15.6" x14ac:dyDescent="0.3">
      <c r="A1239" s="107">
        <v>32082</v>
      </c>
      <c r="B1239" s="53">
        <v>14.85</v>
      </c>
      <c r="C1239" s="53">
        <v>6.1779999999999999</v>
      </c>
      <c r="D1239" s="53">
        <f t="shared" si="12"/>
        <v>6.1779999999999999</v>
      </c>
      <c r="E1239" s="53">
        <v>1010.41</v>
      </c>
      <c r="F1239" s="53">
        <v>420.48</v>
      </c>
    </row>
    <row r="1240" spans="1:6" ht="15.6" x14ac:dyDescent="0.3">
      <c r="A1240" s="107">
        <v>32112</v>
      </c>
      <c r="B1240" s="53">
        <v>14.66</v>
      </c>
      <c r="C1240" s="53">
        <v>6.1120000000000001</v>
      </c>
      <c r="D1240" s="53">
        <f t="shared" si="12"/>
        <v>6.1120000000000001</v>
      </c>
      <c r="E1240" s="53">
        <v>1004.99</v>
      </c>
      <c r="F1240" s="53">
        <v>418.92</v>
      </c>
    </row>
    <row r="1241" spans="1:6" ht="15.6" x14ac:dyDescent="0.3">
      <c r="A1241" s="107">
        <v>32143</v>
      </c>
      <c r="B1241" s="53">
        <v>13.93</v>
      </c>
      <c r="C1241" s="53">
        <v>5.835</v>
      </c>
      <c r="D1241" s="53">
        <f t="shared" si="12"/>
        <v>5.835</v>
      </c>
      <c r="E1241" s="53">
        <v>963.32</v>
      </c>
      <c r="F1241" s="53">
        <v>403.57</v>
      </c>
    </row>
    <row r="1242" spans="1:6" ht="15.6" x14ac:dyDescent="0.3">
      <c r="A1242" s="107">
        <v>32174</v>
      </c>
      <c r="B1242" s="53">
        <v>14.06</v>
      </c>
      <c r="C1242" s="53">
        <v>5.9130000000000003</v>
      </c>
      <c r="D1242" s="53">
        <f t="shared" si="12"/>
        <v>5.9130000000000003</v>
      </c>
      <c r="E1242" s="53">
        <v>921.59</v>
      </c>
      <c r="F1242" s="53">
        <v>387.55</v>
      </c>
    </row>
    <row r="1243" spans="1:6" ht="15.6" x14ac:dyDescent="0.3">
      <c r="A1243" s="107">
        <v>32203</v>
      </c>
      <c r="B1243" s="53">
        <v>13.77</v>
      </c>
      <c r="C1243" s="53">
        <v>5.8230000000000004</v>
      </c>
      <c r="D1243" s="53">
        <f t="shared" si="12"/>
        <v>5.8230000000000004</v>
      </c>
      <c r="E1243" s="53">
        <v>922.01</v>
      </c>
      <c r="F1243" s="53">
        <v>390.02</v>
      </c>
    </row>
    <row r="1244" spans="1:6" ht="15.6" x14ac:dyDescent="0.3">
      <c r="A1244" s="107">
        <v>32234</v>
      </c>
      <c r="B1244" s="53">
        <v>13.35</v>
      </c>
      <c r="C1244" s="53">
        <v>5.6840000000000002</v>
      </c>
      <c r="D1244" s="53">
        <f t="shared" si="12"/>
        <v>5.6840000000000002</v>
      </c>
      <c r="E1244" s="53">
        <v>902.89</v>
      </c>
      <c r="F1244" s="53">
        <v>384.37</v>
      </c>
    </row>
    <row r="1245" spans="1:6" ht="15.6" x14ac:dyDescent="0.3">
      <c r="A1245" s="107">
        <v>32264</v>
      </c>
      <c r="B1245" s="53">
        <v>12.15</v>
      </c>
      <c r="C1245" s="53">
        <v>5.2050000000000001</v>
      </c>
      <c r="D1245" s="53">
        <f t="shared" ref="D1245:D1264" si="13">C1245</f>
        <v>5.2050000000000001</v>
      </c>
      <c r="E1245" s="53">
        <v>865.4</v>
      </c>
      <c r="F1245" s="53">
        <v>370.62</v>
      </c>
    </row>
    <row r="1246" spans="1:6" ht="15.6" x14ac:dyDescent="0.3">
      <c r="A1246" s="107">
        <v>32295</v>
      </c>
      <c r="B1246" s="53">
        <v>12.17</v>
      </c>
      <c r="C1246" s="53">
        <v>5.2249999999999996</v>
      </c>
      <c r="D1246" s="53">
        <f t="shared" si="13"/>
        <v>5.2249999999999996</v>
      </c>
      <c r="E1246" s="53">
        <v>857.21</v>
      </c>
      <c r="F1246" s="53">
        <v>367.9</v>
      </c>
    </row>
    <row r="1247" spans="1:6" ht="15.6" x14ac:dyDescent="0.3">
      <c r="A1247" s="107">
        <v>32325</v>
      </c>
      <c r="B1247" s="53">
        <v>12.35</v>
      </c>
      <c r="C1247" s="53">
        <v>5.3129999999999997</v>
      </c>
      <c r="D1247" s="53">
        <f t="shared" si="13"/>
        <v>5.3129999999999997</v>
      </c>
      <c r="E1247" s="53">
        <v>871.29</v>
      </c>
      <c r="F1247" s="53">
        <v>374.91</v>
      </c>
    </row>
    <row r="1248" spans="1:6" ht="15.6" x14ac:dyDescent="0.3">
      <c r="A1248" s="107">
        <v>32356</v>
      </c>
      <c r="B1248" s="53">
        <v>11.93</v>
      </c>
      <c r="C1248" s="53">
        <v>5.141</v>
      </c>
      <c r="D1248" s="53">
        <f t="shared" si="13"/>
        <v>5.141</v>
      </c>
      <c r="E1248" s="53">
        <v>847.15</v>
      </c>
      <c r="F1248" s="53">
        <v>365.15</v>
      </c>
    </row>
    <row r="1249" spans="1:7" ht="15.6" x14ac:dyDescent="0.3">
      <c r="A1249" s="107">
        <v>32387</v>
      </c>
      <c r="B1249" s="53">
        <v>12.28</v>
      </c>
      <c r="C1249" s="53">
        <v>5.31</v>
      </c>
      <c r="D1249" s="53">
        <f t="shared" si="13"/>
        <v>5.31</v>
      </c>
      <c r="E1249" s="53">
        <v>837.1</v>
      </c>
      <c r="F1249" s="53">
        <v>361.91</v>
      </c>
    </row>
    <row r="1250" spans="1:7" ht="15.6" x14ac:dyDescent="0.3">
      <c r="A1250" s="107">
        <v>32417</v>
      </c>
      <c r="B1250" s="53">
        <v>12.01</v>
      </c>
      <c r="C1250" s="53">
        <v>5.218</v>
      </c>
      <c r="D1250" s="53">
        <f t="shared" si="13"/>
        <v>5.218</v>
      </c>
      <c r="E1250" s="53">
        <v>844.9</v>
      </c>
      <c r="F1250" s="53">
        <v>367.03</v>
      </c>
    </row>
    <row r="1251" spans="1:7" ht="15.6" x14ac:dyDescent="0.3">
      <c r="A1251" s="107">
        <v>32448</v>
      </c>
      <c r="B1251" s="53">
        <v>13.08</v>
      </c>
      <c r="C1251" s="53">
        <v>5.6959999999999997</v>
      </c>
      <c r="D1251" s="53">
        <f t="shared" si="13"/>
        <v>5.6959999999999997</v>
      </c>
      <c r="E1251" s="53">
        <v>907.36</v>
      </c>
      <c r="F1251" s="53">
        <v>395.19</v>
      </c>
    </row>
    <row r="1252" spans="1:7" ht="15.6" x14ac:dyDescent="0.3">
      <c r="A1252" s="107">
        <v>32478</v>
      </c>
      <c r="B1252" s="53">
        <v>12.06</v>
      </c>
      <c r="C1252" s="53">
        <v>5.26</v>
      </c>
      <c r="D1252" s="53">
        <f t="shared" si="13"/>
        <v>5.26</v>
      </c>
      <c r="E1252" s="53">
        <v>938.41</v>
      </c>
      <c r="F1252" s="53">
        <v>409.25</v>
      </c>
    </row>
    <row r="1253" spans="1:7" ht="15.6" x14ac:dyDescent="0.3">
      <c r="A1253" s="107">
        <v>32509</v>
      </c>
      <c r="B1253" s="53">
        <v>11.86</v>
      </c>
      <c r="C1253" s="53">
        <v>5.2279999999999998</v>
      </c>
      <c r="D1253" s="53">
        <f t="shared" si="13"/>
        <v>5.2279999999999998</v>
      </c>
      <c r="E1253" s="53">
        <v>931.4</v>
      </c>
      <c r="F1253" s="53">
        <v>410.49</v>
      </c>
    </row>
    <row r="1254" spans="1:7" ht="15.6" x14ac:dyDescent="0.3">
      <c r="A1254" s="107">
        <v>32540</v>
      </c>
      <c r="B1254" s="53">
        <v>11.72</v>
      </c>
      <c r="C1254" s="53">
        <v>5.1890000000000001</v>
      </c>
      <c r="D1254" s="53">
        <f t="shared" si="13"/>
        <v>5.1890000000000001</v>
      </c>
      <c r="E1254" s="53">
        <v>941.05</v>
      </c>
      <c r="F1254" s="53">
        <v>416.58</v>
      </c>
    </row>
    <row r="1255" spans="1:7" ht="15.6" x14ac:dyDescent="0.3">
      <c r="A1255" s="107">
        <v>32568</v>
      </c>
      <c r="B1255" s="53">
        <v>11.19</v>
      </c>
      <c r="C1255" s="53">
        <v>4.9800000000000004</v>
      </c>
      <c r="D1255" s="53">
        <f t="shared" si="13"/>
        <v>4.9800000000000004</v>
      </c>
      <c r="E1255" s="53">
        <v>880.9</v>
      </c>
      <c r="F1255" s="53">
        <v>392.21</v>
      </c>
    </row>
    <row r="1256" spans="1:7" ht="15.6" x14ac:dyDescent="0.3">
      <c r="A1256" s="107">
        <v>32599</v>
      </c>
      <c r="B1256" s="53">
        <v>11.21</v>
      </c>
      <c r="C1256" s="53">
        <v>4.9980000000000002</v>
      </c>
      <c r="D1256" s="53">
        <f t="shared" si="13"/>
        <v>4.9980000000000002</v>
      </c>
      <c r="E1256" s="53">
        <v>839.53</v>
      </c>
      <c r="F1256" s="53">
        <v>374.29</v>
      </c>
    </row>
    <row r="1257" spans="1:7" ht="15.6" x14ac:dyDescent="0.3">
      <c r="A1257" s="107">
        <v>32629</v>
      </c>
      <c r="B1257" s="53">
        <v>11.44</v>
      </c>
      <c r="C1257" s="53">
        <v>5.1100000000000003</v>
      </c>
      <c r="D1257" s="53">
        <f t="shared" si="13"/>
        <v>5.1100000000000003</v>
      </c>
      <c r="E1257" s="53">
        <v>825.93</v>
      </c>
      <c r="F1257" s="53">
        <v>369.05</v>
      </c>
    </row>
    <row r="1258" spans="1:7" ht="15.6" x14ac:dyDescent="0.3">
      <c r="A1258" s="107">
        <v>32660</v>
      </c>
      <c r="B1258" s="53">
        <v>11.01</v>
      </c>
      <c r="C1258" s="53">
        <v>4.9480000000000004</v>
      </c>
      <c r="D1258" s="53">
        <f t="shared" si="13"/>
        <v>4.9480000000000004</v>
      </c>
      <c r="E1258" s="53">
        <v>783.97</v>
      </c>
      <c r="F1258" s="53">
        <v>352.19</v>
      </c>
    </row>
    <row r="1259" spans="1:7" ht="15.6" x14ac:dyDescent="0.3">
      <c r="A1259" s="107">
        <v>32690</v>
      </c>
      <c r="B1259" s="53">
        <v>10.69</v>
      </c>
      <c r="C1259" s="53">
        <v>4.8220000000000001</v>
      </c>
      <c r="D1259" s="53">
        <f t="shared" si="13"/>
        <v>4.8220000000000001</v>
      </c>
      <c r="E1259" s="53">
        <v>804.44</v>
      </c>
      <c r="F1259" s="53">
        <v>362.85</v>
      </c>
    </row>
    <row r="1260" spans="1:7" ht="15.6" x14ac:dyDescent="0.3">
      <c r="A1260" s="107">
        <v>32721</v>
      </c>
      <c r="B1260" s="53">
        <v>10.65</v>
      </c>
      <c r="C1260" s="53">
        <v>4.8460000000000001</v>
      </c>
      <c r="D1260" s="53">
        <f t="shared" si="13"/>
        <v>4.8460000000000001</v>
      </c>
      <c r="E1260" s="53">
        <v>868.85</v>
      </c>
      <c r="F1260" s="53">
        <v>395.47</v>
      </c>
    </row>
    <row r="1261" spans="1:7" ht="15.6" x14ac:dyDescent="0.3">
      <c r="A1261" s="107">
        <v>32752</v>
      </c>
      <c r="B1261" s="53">
        <v>10.53</v>
      </c>
      <c r="C1261" s="53">
        <v>4.8319999999999999</v>
      </c>
      <c r="D1261" s="53">
        <f t="shared" si="13"/>
        <v>4.8319999999999999</v>
      </c>
      <c r="E1261" s="53">
        <v>847.24</v>
      </c>
      <c r="F1261" s="53">
        <v>388.82</v>
      </c>
    </row>
    <row r="1262" spans="1:7" ht="15.6" x14ac:dyDescent="0.3">
      <c r="A1262" s="107">
        <v>32782</v>
      </c>
      <c r="B1262" s="53">
        <v>9.0500000000000007</v>
      </c>
      <c r="C1262" s="53">
        <v>4.18</v>
      </c>
      <c r="D1262" s="53">
        <f t="shared" si="13"/>
        <v>4.18</v>
      </c>
      <c r="E1262" s="53">
        <v>823.92</v>
      </c>
      <c r="F1262" s="53">
        <v>380.39</v>
      </c>
    </row>
    <row r="1263" spans="1:7" ht="15.6" x14ac:dyDescent="0.3">
      <c r="A1263" s="107">
        <v>32813</v>
      </c>
      <c r="B1263" s="237">
        <v>8.94</v>
      </c>
      <c r="C1263" s="237">
        <v>4.1360000000000001</v>
      </c>
      <c r="D1263" s="53">
        <f t="shared" si="13"/>
        <v>4.1360000000000001</v>
      </c>
      <c r="E1263" s="237">
        <v>824.92</v>
      </c>
      <c r="F1263" s="237">
        <v>381.73</v>
      </c>
      <c r="G1263" s="108"/>
    </row>
    <row r="1264" spans="1:7" ht="15.6" x14ac:dyDescent="0.3">
      <c r="A1264" s="107">
        <v>32843</v>
      </c>
      <c r="B1264" s="237">
        <v>9.15</v>
      </c>
      <c r="C1264" s="237">
        <v>4.2359999999999998</v>
      </c>
      <c r="D1264" s="53">
        <f t="shared" si="13"/>
        <v>4.2359999999999998</v>
      </c>
      <c r="E1264" s="237">
        <v>816.19</v>
      </c>
      <c r="F1264" s="237">
        <v>377.69</v>
      </c>
      <c r="G1264" s="108"/>
    </row>
    <row r="1265" spans="1:7" ht="15.6" x14ac:dyDescent="0.3">
      <c r="A1265" s="107">
        <v>32874</v>
      </c>
      <c r="B1265" s="108"/>
      <c r="C1265" s="108"/>
      <c r="D1265" s="108"/>
      <c r="E1265" s="108"/>
      <c r="F1265" s="108"/>
      <c r="G1265" s="108"/>
    </row>
    <row r="1266" spans="1:7" ht="15.6" x14ac:dyDescent="0.3">
      <c r="A1266" s="107">
        <v>32905</v>
      </c>
      <c r="B1266" s="108"/>
      <c r="C1266" s="108"/>
      <c r="D1266" s="108"/>
      <c r="E1266" s="108"/>
      <c r="F1266" s="108"/>
      <c r="G1266" s="108"/>
    </row>
    <row r="1267" spans="1:7" ht="15.6" x14ac:dyDescent="0.3">
      <c r="A1267" s="107">
        <v>32933</v>
      </c>
      <c r="B1267" s="108"/>
      <c r="C1267" s="108"/>
      <c r="D1267" s="108"/>
      <c r="E1267" s="108"/>
      <c r="F1267" s="108"/>
      <c r="G1267" s="108"/>
    </row>
    <row r="1268" spans="1:7" ht="15.6" x14ac:dyDescent="0.3">
      <c r="A1268" s="107">
        <v>32964</v>
      </c>
    </row>
    <row r="1269" spans="1:7" ht="15.6" x14ac:dyDescent="0.3">
      <c r="A1269" s="107">
        <v>32994</v>
      </c>
    </row>
    <row r="1270" spans="1:7" ht="15.6" x14ac:dyDescent="0.3">
      <c r="A1270" s="107">
        <v>33025</v>
      </c>
    </row>
    <row r="1271" spans="1:7" ht="15.6" x14ac:dyDescent="0.3">
      <c r="A1271" s="107">
        <v>33055</v>
      </c>
    </row>
    <row r="1272" spans="1:7" ht="15.6" x14ac:dyDescent="0.3">
      <c r="A1272" s="107">
        <v>33086</v>
      </c>
    </row>
    <row r="1273" spans="1:7" ht="15.6" x14ac:dyDescent="0.3">
      <c r="A1273" s="107">
        <v>33117</v>
      </c>
    </row>
    <row r="1274" spans="1:7" ht="15.6" x14ac:dyDescent="0.3">
      <c r="A1274" s="107">
        <v>33147</v>
      </c>
    </row>
    <row r="1275" spans="1:7" ht="15.6" x14ac:dyDescent="0.3">
      <c r="A1275" s="107">
        <v>33178</v>
      </c>
    </row>
    <row r="1276" spans="1:7" ht="15.6" x14ac:dyDescent="0.3">
      <c r="A1276" s="107">
        <v>33208</v>
      </c>
    </row>
    <row r="1277" spans="1:7" ht="15.6" x14ac:dyDescent="0.3">
      <c r="A1277" s="107">
        <v>33239</v>
      </c>
    </row>
    <row r="1278" spans="1:7" ht="15.6" x14ac:dyDescent="0.3">
      <c r="A1278" s="107">
        <v>33270</v>
      </c>
    </row>
    <row r="1279" spans="1:7" ht="15.6" x14ac:dyDescent="0.3">
      <c r="A1279" s="107">
        <v>33298</v>
      </c>
    </row>
    <row r="1280" spans="1:7" ht="15.6" x14ac:dyDescent="0.3">
      <c r="A1280" s="107">
        <v>33329</v>
      </c>
    </row>
    <row r="1281" spans="1:1" ht="15.6" x14ac:dyDescent="0.3">
      <c r="A1281" s="107">
        <v>33359</v>
      </c>
    </row>
    <row r="1282" spans="1:1" ht="15.6" x14ac:dyDescent="0.3">
      <c r="A1282" s="107">
        <v>33390</v>
      </c>
    </row>
    <row r="1283" spans="1:1" ht="15.6" x14ac:dyDescent="0.3">
      <c r="A1283" s="107">
        <v>33420</v>
      </c>
    </row>
    <row r="1284" spans="1:1" ht="15.6" x14ac:dyDescent="0.3">
      <c r="A1284" s="107">
        <v>33451</v>
      </c>
    </row>
    <row r="1285" spans="1:1" ht="15.6" x14ac:dyDescent="0.3">
      <c r="A1285" s="107">
        <v>33482</v>
      </c>
    </row>
    <row r="1286" spans="1:1" ht="15.6" x14ac:dyDescent="0.3">
      <c r="A1286" s="107">
        <v>33512</v>
      </c>
    </row>
    <row r="1287" spans="1:1" ht="15.6" x14ac:dyDescent="0.3">
      <c r="A1287" s="107">
        <v>33543</v>
      </c>
    </row>
    <row r="1288" spans="1:1" ht="15.6" x14ac:dyDescent="0.3">
      <c r="A1288" s="107">
        <v>33573</v>
      </c>
    </row>
    <row r="1289" spans="1:1" ht="15.6" x14ac:dyDescent="0.3">
      <c r="A1289" s="107">
        <v>33604</v>
      </c>
    </row>
    <row r="1290" spans="1:1" ht="15.6" x14ac:dyDescent="0.3">
      <c r="A1290" s="107">
        <v>33635</v>
      </c>
    </row>
    <row r="1291" spans="1:1" ht="15.6" x14ac:dyDescent="0.3">
      <c r="A1291" s="107">
        <v>33664</v>
      </c>
    </row>
    <row r="1292" spans="1:1" ht="15.6" x14ac:dyDescent="0.3">
      <c r="A1292" s="107">
        <v>33695</v>
      </c>
    </row>
    <row r="1293" spans="1:1" ht="15.6" x14ac:dyDescent="0.3">
      <c r="A1293" s="107">
        <v>33725</v>
      </c>
    </row>
    <row r="1294" spans="1:1" ht="15.6" x14ac:dyDescent="0.3">
      <c r="A1294" s="107">
        <v>33756</v>
      </c>
    </row>
    <row r="1295" spans="1:1" ht="15.6" x14ac:dyDescent="0.3">
      <c r="A1295" s="107">
        <v>33786</v>
      </c>
    </row>
    <row r="1296" spans="1:1" ht="15.6" x14ac:dyDescent="0.3">
      <c r="A1296" s="107">
        <v>33817</v>
      </c>
    </row>
    <row r="1297" spans="1:1" ht="15.6" x14ac:dyDescent="0.3">
      <c r="A1297" s="107">
        <v>33848</v>
      </c>
    </row>
    <row r="1298" spans="1:1" ht="15.6" x14ac:dyDescent="0.3">
      <c r="A1298" s="107">
        <v>33878</v>
      </c>
    </row>
    <row r="1299" spans="1:1" ht="15.6" x14ac:dyDescent="0.3">
      <c r="A1299" s="107">
        <v>33909</v>
      </c>
    </row>
    <row r="1300" spans="1:1" ht="15.6" x14ac:dyDescent="0.3">
      <c r="A1300" s="107">
        <v>33939</v>
      </c>
    </row>
    <row r="1301" spans="1:1" ht="15.6" x14ac:dyDescent="0.3">
      <c r="A1301" s="107">
        <v>33970</v>
      </c>
    </row>
    <row r="1302" spans="1:1" ht="15.6" x14ac:dyDescent="0.3">
      <c r="A1302" s="107">
        <v>34001</v>
      </c>
    </row>
    <row r="1303" spans="1:1" ht="15.6" x14ac:dyDescent="0.3">
      <c r="A1303" s="107">
        <v>34029</v>
      </c>
    </row>
    <row r="1304" spans="1:1" ht="15.6" x14ac:dyDescent="0.3">
      <c r="A1304" s="107">
        <v>34060</v>
      </c>
    </row>
    <row r="1305" spans="1:1" ht="15.6" x14ac:dyDescent="0.3">
      <c r="A1305" s="107">
        <v>34090</v>
      </c>
    </row>
    <row r="1306" spans="1:1" ht="15.6" x14ac:dyDescent="0.3">
      <c r="A1306" s="107">
        <v>34121</v>
      </c>
    </row>
    <row r="1307" spans="1:1" ht="15.6" x14ac:dyDescent="0.3">
      <c r="A1307" s="107">
        <v>34151</v>
      </c>
    </row>
    <row r="1308" spans="1:1" ht="15.6" x14ac:dyDescent="0.3">
      <c r="A1308" s="107">
        <v>34182</v>
      </c>
    </row>
    <row r="1309" spans="1:1" ht="15.6" x14ac:dyDescent="0.3">
      <c r="A1309" s="107">
        <v>34213</v>
      </c>
    </row>
    <row r="1310" spans="1:1" ht="15.6" x14ac:dyDescent="0.3">
      <c r="A1310" s="107">
        <v>34243</v>
      </c>
    </row>
    <row r="1311" spans="1:1" ht="15.6" x14ac:dyDescent="0.3">
      <c r="A1311" s="107">
        <v>34274</v>
      </c>
    </row>
    <row r="1312" spans="1:1" ht="15.6" x14ac:dyDescent="0.3">
      <c r="A1312" s="107">
        <v>34304</v>
      </c>
    </row>
    <row r="1313" spans="1:1" ht="15.6" x14ac:dyDescent="0.3">
      <c r="A1313" s="107">
        <v>34335</v>
      </c>
    </row>
    <row r="1314" spans="1:1" ht="15.6" x14ac:dyDescent="0.3">
      <c r="A1314" s="107">
        <v>34366</v>
      </c>
    </row>
    <row r="1315" spans="1:1" ht="15.6" x14ac:dyDescent="0.3">
      <c r="A1315" s="107">
        <v>34394</v>
      </c>
    </row>
    <row r="1316" spans="1:1" ht="15.6" x14ac:dyDescent="0.3">
      <c r="A1316" s="107">
        <v>34425</v>
      </c>
    </row>
    <row r="1317" spans="1:1" ht="15.6" x14ac:dyDescent="0.3">
      <c r="A1317" s="107">
        <v>34455</v>
      </c>
    </row>
    <row r="1318" spans="1:1" ht="15.6" x14ac:dyDescent="0.3">
      <c r="A1318" s="107">
        <v>34486</v>
      </c>
    </row>
    <row r="1319" spans="1:1" ht="15.6" x14ac:dyDescent="0.3">
      <c r="A1319" s="107">
        <v>34516</v>
      </c>
    </row>
    <row r="1320" spans="1:1" ht="15.6" x14ac:dyDescent="0.3">
      <c r="A1320" s="107">
        <v>34547</v>
      </c>
    </row>
    <row r="1321" spans="1:1" ht="15.6" x14ac:dyDescent="0.3">
      <c r="A1321" s="107">
        <v>34578</v>
      </c>
    </row>
    <row r="1322" spans="1:1" ht="15.6" x14ac:dyDescent="0.3">
      <c r="A1322" s="107">
        <v>34608</v>
      </c>
    </row>
    <row r="1323" spans="1:1" ht="15.6" x14ac:dyDescent="0.3">
      <c r="A1323" s="107">
        <v>34639</v>
      </c>
    </row>
    <row r="1324" spans="1:1" ht="15.6" x14ac:dyDescent="0.3">
      <c r="A1324" s="107">
        <v>34669</v>
      </c>
    </row>
    <row r="1325" spans="1:1" ht="15.6" x14ac:dyDescent="0.3">
      <c r="A1325" s="107">
        <v>34700</v>
      </c>
    </row>
    <row r="1326" spans="1:1" ht="15.6" x14ac:dyDescent="0.3">
      <c r="A1326" s="107">
        <v>34731</v>
      </c>
    </row>
    <row r="1327" spans="1:1" ht="15.6" x14ac:dyDescent="0.3">
      <c r="A1327" s="107">
        <v>34759</v>
      </c>
    </row>
    <row r="1328" spans="1:1" ht="15.6" x14ac:dyDescent="0.3">
      <c r="A1328" s="107">
        <v>34790</v>
      </c>
    </row>
    <row r="1329" spans="1:1" ht="15.6" x14ac:dyDescent="0.3">
      <c r="A1329" s="107">
        <v>34820</v>
      </c>
    </row>
    <row r="1330" spans="1:1" ht="15.6" x14ac:dyDescent="0.3">
      <c r="A1330" s="107">
        <v>34851</v>
      </c>
    </row>
    <row r="1331" spans="1:1" ht="15.6" x14ac:dyDescent="0.3">
      <c r="A1331" s="107">
        <v>34881</v>
      </c>
    </row>
    <row r="1332" spans="1:1" ht="15.6" x14ac:dyDescent="0.3">
      <c r="A1332" s="107">
        <v>34912</v>
      </c>
    </row>
    <row r="1333" spans="1:1" ht="15.6" x14ac:dyDescent="0.3">
      <c r="A1333" s="107">
        <v>34943</v>
      </c>
    </row>
    <row r="1334" spans="1:1" ht="15.6" x14ac:dyDescent="0.3">
      <c r="A1334" s="107">
        <v>34973</v>
      </c>
    </row>
    <row r="1335" spans="1:1" ht="15.6" x14ac:dyDescent="0.3">
      <c r="A1335" s="107">
        <v>35004</v>
      </c>
    </row>
    <row r="1336" spans="1:1" ht="15.6" x14ac:dyDescent="0.3">
      <c r="A1336" s="107">
        <v>35034</v>
      </c>
    </row>
    <row r="1337" spans="1:1" ht="15.6" x14ac:dyDescent="0.3">
      <c r="A1337" s="107">
        <v>35065</v>
      </c>
    </row>
    <row r="1338" spans="1:1" ht="15.6" x14ac:dyDescent="0.3">
      <c r="A1338" s="107">
        <v>35096</v>
      </c>
    </row>
    <row r="1339" spans="1:1" ht="15.6" x14ac:dyDescent="0.3">
      <c r="A1339" s="107">
        <v>35125</v>
      </c>
    </row>
    <row r="1340" spans="1:1" ht="15.6" x14ac:dyDescent="0.3">
      <c r="A1340" s="107">
        <v>35156</v>
      </c>
    </row>
    <row r="1341" spans="1:1" ht="15.6" x14ac:dyDescent="0.3">
      <c r="A1341" s="107">
        <v>35186</v>
      </c>
    </row>
    <row r="1342" spans="1:1" ht="15.6" x14ac:dyDescent="0.3">
      <c r="A1342" s="107">
        <v>35217</v>
      </c>
    </row>
    <row r="1343" spans="1:1" ht="15.6" x14ac:dyDescent="0.3">
      <c r="A1343" s="107">
        <v>35247</v>
      </c>
    </row>
    <row r="1344" spans="1:1" ht="15.6" x14ac:dyDescent="0.3">
      <c r="A1344" s="107">
        <v>35278</v>
      </c>
    </row>
    <row r="1345" spans="1:1" ht="15.6" x14ac:dyDescent="0.3">
      <c r="A1345" s="107">
        <v>35309</v>
      </c>
    </row>
    <row r="1346" spans="1:1" ht="15.6" x14ac:dyDescent="0.3">
      <c r="A1346" s="107">
        <v>35339</v>
      </c>
    </row>
    <row r="1347" spans="1:1" ht="15.6" x14ac:dyDescent="0.3">
      <c r="A1347" s="107">
        <v>35370</v>
      </c>
    </row>
    <row r="1348" spans="1:1" ht="15.6" x14ac:dyDescent="0.3">
      <c r="A1348" s="107">
        <v>35400</v>
      </c>
    </row>
    <row r="1349" spans="1:1" ht="15.6" x14ac:dyDescent="0.3">
      <c r="A1349" s="107">
        <v>35431</v>
      </c>
    </row>
    <row r="1350" spans="1:1" ht="15.6" x14ac:dyDescent="0.3">
      <c r="A1350" s="107">
        <v>35462</v>
      </c>
    </row>
    <row r="1351" spans="1:1" ht="15.6" x14ac:dyDescent="0.3">
      <c r="A1351" s="107">
        <v>35490</v>
      </c>
    </row>
    <row r="1352" spans="1:1" ht="15.6" x14ac:dyDescent="0.3">
      <c r="A1352" s="107">
        <v>35521</v>
      </c>
    </row>
    <row r="1353" spans="1:1" ht="15.6" x14ac:dyDescent="0.3">
      <c r="A1353" s="107">
        <v>35551</v>
      </c>
    </row>
    <row r="1354" spans="1:1" ht="15.6" x14ac:dyDescent="0.3">
      <c r="A1354" s="107">
        <v>35582</v>
      </c>
    </row>
    <row r="1355" spans="1:1" ht="15.6" x14ac:dyDescent="0.3">
      <c r="A1355" s="107">
        <v>35612</v>
      </c>
    </row>
    <row r="1356" spans="1:1" ht="15.6" x14ac:dyDescent="0.3">
      <c r="A1356" s="107">
        <v>35643</v>
      </c>
    </row>
    <row r="1357" spans="1:1" ht="15.6" x14ac:dyDescent="0.3">
      <c r="A1357" s="107">
        <v>35674</v>
      </c>
    </row>
    <row r="1358" spans="1:1" ht="15.6" x14ac:dyDescent="0.3">
      <c r="A1358" s="107">
        <v>35704</v>
      </c>
    </row>
    <row r="1359" spans="1:1" ht="15.6" x14ac:dyDescent="0.3">
      <c r="A1359" s="107">
        <v>35735</v>
      </c>
    </row>
    <row r="1360" spans="1:1" ht="15.6" x14ac:dyDescent="0.3">
      <c r="A1360" s="107">
        <v>35765</v>
      </c>
    </row>
    <row r="1361" spans="1:1" ht="15.6" x14ac:dyDescent="0.3">
      <c r="A1361" s="107">
        <v>35796</v>
      </c>
    </row>
    <row r="1362" spans="1:1" ht="15.6" x14ac:dyDescent="0.3">
      <c r="A1362" s="107">
        <v>35827</v>
      </c>
    </row>
    <row r="1363" spans="1:1" ht="15.6" x14ac:dyDescent="0.3">
      <c r="A1363" s="107">
        <v>35855</v>
      </c>
    </row>
    <row r="1364" spans="1:1" ht="15.6" x14ac:dyDescent="0.3">
      <c r="A1364" s="107">
        <v>35886</v>
      </c>
    </row>
    <row r="1365" spans="1:1" ht="15.6" x14ac:dyDescent="0.3">
      <c r="A1365" s="107">
        <v>35916</v>
      </c>
    </row>
    <row r="1366" spans="1:1" ht="15.6" x14ac:dyDescent="0.3">
      <c r="A1366" s="107">
        <v>35947</v>
      </c>
    </row>
    <row r="1367" spans="1:1" ht="15.6" x14ac:dyDescent="0.3">
      <c r="A1367" s="107">
        <v>35977</v>
      </c>
    </row>
    <row r="1368" spans="1:1" ht="15.6" x14ac:dyDescent="0.3">
      <c r="A1368" s="107">
        <v>36008</v>
      </c>
    </row>
    <row r="1369" spans="1:1" ht="15.6" x14ac:dyDescent="0.3">
      <c r="A1369" s="107">
        <v>36039</v>
      </c>
    </row>
    <row r="1370" spans="1:1" ht="15.6" x14ac:dyDescent="0.3">
      <c r="A1370" s="107">
        <v>36069</v>
      </c>
    </row>
    <row r="1371" spans="1:1" ht="15.6" x14ac:dyDescent="0.3">
      <c r="A1371" s="107">
        <v>36100</v>
      </c>
    </row>
    <row r="1372" spans="1:1" ht="15.6" x14ac:dyDescent="0.3">
      <c r="A1372" s="107">
        <v>36130</v>
      </c>
    </row>
    <row r="1373" spans="1:1" ht="15.6" x14ac:dyDescent="0.3">
      <c r="A1373" s="107">
        <v>36161</v>
      </c>
    </row>
    <row r="1374" spans="1:1" ht="15.6" x14ac:dyDescent="0.3">
      <c r="A1374" s="107">
        <v>36192</v>
      </c>
    </row>
    <row r="1375" spans="1:1" ht="15.6" x14ac:dyDescent="0.3">
      <c r="A1375" s="107">
        <v>36220</v>
      </c>
    </row>
    <row r="1376" spans="1:1" ht="15.6" x14ac:dyDescent="0.3">
      <c r="A1376" s="107">
        <v>36251</v>
      </c>
    </row>
    <row r="1377" spans="1:1" ht="15.6" x14ac:dyDescent="0.3">
      <c r="A1377" s="107">
        <v>36281</v>
      </c>
    </row>
    <row r="1378" spans="1:1" ht="15.6" x14ac:dyDescent="0.3">
      <c r="A1378" s="107">
        <v>36312</v>
      </c>
    </row>
    <row r="1379" spans="1:1" ht="15.6" x14ac:dyDescent="0.3">
      <c r="A1379" s="107">
        <v>36342</v>
      </c>
    </row>
    <row r="1380" spans="1:1" ht="15.6" x14ac:dyDescent="0.3">
      <c r="A1380" s="107">
        <v>36373</v>
      </c>
    </row>
    <row r="1381" spans="1:1" ht="15.6" x14ac:dyDescent="0.3">
      <c r="A1381" s="107">
        <v>36404</v>
      </c>
    </row>
    <row r="1382" spans="1:1" ht="15.6" x14ac:dyDescent="0.3">
      <c r="A1382" s="107">
        <v>36434</v>
      </c>
    </row>
    <row r="1383" spans="1:1" ht="15.6" x14ac:dyDescent="0.3">
      <c r="A1383" s="107">
        <v>36465</v>
      </c>
    </row>
    <row r="1384" spans="1:1" ht="15.6" x14ac:dyDescent="0.3">
      <c r="A1384" s="107">
        <v>36495</v>
      </c>
    </row>
    <row r="1385" spans="1:1" ht="15.6" x14ac:dyDescent="0.3">
      <c r="A1385" s="107">
        <v>36526</v>
      </c>
    </row>
    <row r="1386" spans="1:1" ht="15.6" x14ac:dyDescent="0.3">
      <c r="A1386" s="107">
        <v>36557</v>
      </c>
    </row>
    <row r="1387" spans="1:1" ht="15.6" x14ac:dyDescent="0.3">
      <c r="A1387" s="107">
        <v>36586</v>
      </c>
    </row>
    <row r="1388" spans="1:1" ht="15.6" x14ac:dyDescent="0.3">
      <c r="A1388" s="107">
        <v>36617</v>
      </c>
    </row>
    <row r="1389" spans="1:1" ht="15.6" x14ac:dyDescent="0.3">
      <c r="A1389" s="107">
        <v>36647</v>
      </c>
    </row>
    <row r="1390" spans="1:1" ht="15.6" x14ac:dyDescent="0.3">
      <c r="A1390" s="107">
        <v>36678</v>
      </c>
    </row>
    <row r="1391" spans="1:1" ht="15.6" x14ac:dyDescent="0.3">
      <c r="A1391" s="107">
        <v>36708</v>
      </c>
    </row>
    <row r="1392" spans="1:1" ht="15.6" x14ac:dyDescent="0.3">
      <c r="A1392" s="107">
        <v>36739</v>
      </c>
    </row>
    <row r="1393" spans="1:1" ht="15.6" x14ac:dyDescent="0.3">
      <c r="A1393" s="107">
        <v>36770</v>
      </c>
    </row>
    <row r="1394" spans="1:1" ht="15.6" x14ac:dyDescent="0.3">
      <c r="A1394" s="107">
        <v>36800</v>
      </c>
    </row>
    <row r="1395" spans="1:1" ht="15.6" x14ac:dyDescent="0.3">
      <c r="A1395" s="107">
        <v>36831</v>
      </c>
    </row>
    <row r="1396" spans="1:1" ht="15.6" x14ac:dyDescent="0.3">
      <c r="A1396" s="107">
        <v>36861</v>
      </c>
    </row>
    <row r="1397" spans="1:1" ht="15.6" x14ac:dyDescent="0.3">
      <c r="A1397" s="107">
        <v>36892</v>
      </c>
    </row>
    <row r="1398" spans="1:1" ht="15.6" x14ac:dyDescent="0.3">
      <c r="A1398" s="107">
        <v>36923</v>
      </c>
    </row>
    <row r="1399" spans="1:1" ht="15.6" x14ac:dyDescent="0.3">
      <c r="A1399" s="107">
        <v>36951</v>
      </c>
    </row>
    <row r="1400" spans="1:1" ht="15.6" x14ac:dyDescent="0.3">
      <c r="A1400" s="107">
        <v>36982</v>
      </c>
    </row>
    <row r="1401" spans="1:1" ht="15.6" x14ac:dyDescent="0.3">
      <c r="A1401" s="107">
        <v>37012</v>
      </c>
    </row>
    <row r="1402" spans="1:1" ht="15.6" x14ac:dyDescent="0.3">
      <c r="A1402" s="107">
        <v>37043</v>
      </c>
    </row>
    <row r="1403" spans="1:1" ht="15.6" x14ac:dyDescent="0.3">
      <c r="A1403" s="107">
        <v>37073</v>
      </c>
    </row>
    <row r="1404" spans="1:1" ht="15.6" x14ac:dyDescent="0.3">
      <c r="A1404" s="107">
        <v>37104</v>
      </c>
    </row>
    <row r="1405" spans="1:1" ht="15.6" x14ac:dyDescent="0.3">
      <c r="A1405" s="107">
        <v>37135</v>
      </c>
    </row>
    <row r="1406" spans="1:1" ht="15.6" x14ac:dyDescent="0.3">
      <c r="A1406" s="107">
        <v>37165</v>
      </c>
    </row>
    <row r="1407" spans="1:1" ht="15.6" x14ac:dyDescent="0.3">
      <c r="A1407" s="107">
        <v>37196</v>
      </c>
    </row>
    <row r="1408" spans="1:1" ht="15.6" x14ac:dyDescent="0.3">
      <c r="A1408" s="107">
        <v>37226</v>
      </c>
    </row>
    <row r="1409" spans="1:1" ht="15.6" x14ac:dyDescent="0.3">
      <c r="A1409" s="107">
        <v>37257</v>
      </c>
    </row>
    <row r="1410" spans="1:1" ht="15.6" x14ac:dyDescent="0.3">
      <c r="A1410" s="107">
        <v>37288</v>
      </c>
    </row>
    <row r="1411" spans="1:1" ht="15.6" x14ac:dyDescent="0.3">
      <c r="A1411" s="107">
        <v>37316</v>
      </c>
    </row>
    <row r="1412" spans="1:1" ht="15.6" x14ac:dyDescent="0.3">
      <c r="A1412" s="107">
        <v>37347</v>
      </c>
    </row>
    <row r="1413" spans="1:1" ht="15.6" x14ac:dyDescent="0.3">
      <c r="A1413" s="107">
        <v>37377</v>
      </c>
    </row>
    <row r="1414" spans="1:1" ht="15.6" x14ac:dyDescent="0.3">
      <c r="A1414" s="107">
        <v>37408</v>
      </c>
    </row>
    <row r="1415" spans="1:1" ht="15.6" x14ac:dyDescent="0.3">
      <c r="A1415" s="107">
        <v>37438</v>
      </c>
    </row>
    <row r="1416" spans="1:1" ht="15.6" x14ac:dyDescent="0.3">
      <c r="A1416" s="107">
        <v>37469</v>
      </c>
    </row>
    <row r="1417" spans="1:1" ht="15.6" x14ac:dyDescent="0.3">
      <c r="A1417" s="107">
        <v>37500</v>
      </c>
    </row>
    <row r="1418" spans="1:1" ht="15.6" x14ac:dyDescent="0.3">
      <c r="A1418" s="107">
        <v>37530</v>
      </c>
    </row>
    <row r="1419" spans="1:1" ht="15.6" x14ac:dyDescent="0.3">
      <c r="A1419" s="107">
        <v>37561</v>
      </c>
    </row>
    <row r="1420" spans="1:1" ht="15.6" x14ac:dyDescent="0.3">
      <c r="A1420" s="107">
        <v>37591</v>
      </c>
    </row>
    <row r="1421" spans="1:1" ht="15.6" x14ac:dyDescent="0.3">
      <c r="A1421" s="107">
        <v>37622</v>
      </c>
    </row>
    <row r="1422" spans="1:1" ht="15.6" x14ac:dyDescent="0.3">
      <c r="A1422" s="107">
        <v>37653</v>
      </c>
    </row>
    <row r="1423" spans="1:1" ht="15.6" x14ac:dyDescent="0.3">
      <c r="A1423" s="107">
        <v>37681</v>
      </c>
    </row>
    <row r="1424" spans="1:1" ht="15.6" x14ac:dyDescent="0.3">
      <c r="A1424" s="107">
        <v>37712</v>
      </c>
    </row>
    <row r="1425" spans="1:1" ht="15.6" x14ac:dyDescent="0.3">
      <c r="A1425" s="107">
        <v>37742</v>
      </c>
    </row>
    <row r="1426" spans="1:1" ht="15.6" x14ac:dyDescent="0.3">
      <c r="A1426" s="107">
        <v>37773</v>
      </c>
    </row>
    <row r="1427" spans="1:1" ht="15.6" x14ac:dyDescent="0.3">
      <c r="A1427" s="107">
        <v>37803</v>
      </c>
    </row>
    <row r="1428" spans="1:1" ht="15.6" x14ac:dyDescent="0.3">
      <c r="A1428" s="107">
        <v>37834</v>
      </c>
    </row>
    <row r="1429" spans="1:1" ht="15.6" x14ac:dyDescent="0.3">
      <c r="A1429" s="107">
        <v>37865</v>
      </c>
    </row>
    <row r="1430" spans="1:1" ht="15.6" x14ac:dyDescent="0.3">
      <c r="A1430" s="107">
        <v>37895</v>
      </c>
    </row>
    <row r="1431" spans="1:1" ht="15.6" x14ac:dyDescent="0.3">
      <c r="A1431" s="107">
        <v>37926</v>
      </c>
    </row>
    <row r="1432" spans="1:1" ht="15.6" x14ac:dyDescent="0.3">
      <c r="A1432" s="107">
        <v>37956</v>
      </c>
    </row>
    <row r="1433" spans="1:1" ht="15.6" x14ac:dyDescent="0.3">
      <c r="A1433" s="107">
        <v>37987</v>
      </c>
    </row>
    <row r="1434" spans="1:1" ht="15.6" x14ac:dyDescent="0.3">
      <c r="A1434" s="107">
        <v>38018</v>
      </c>
    </row>
    <row r="1435" spans="1:1" ht="15.6" x14ac:dyDescent="0.3">
      <c r="A1435" s="107">
        <v>38047</v>
      </c>
    </row>
    <row r="1436" spans="1:1" ht="15.6" x14ac:dyDescent="0.3">
      <c r="A1436" s="107">
        <v>38078</v>
      </c>
    </row>
    <row r="1437" spans="1:1" ht="15.6" x14ac:dyDescent="0.3">
      <c r="A1437" s="107">
        <v>38108</v>
      </c>
    </row>
    <row r="1438" spans="1:1" ht="15.6" x14ac:dyDescent="0.3">
      <c r="A1438" s="107">
        <v>38139</v>
      </c>
    </row>
    <row r="1439" spans="1:1" ht="15.6" x14ac:dyDescent="0.3">
      <c r="A1439" s="107">
        <v>38169</v>
      </c>
    </row>
    <row r="1440" spans="1:1" ht="15.6" x14ac:dyDescent="0.3">
      <c r="A1440" s="107">
        <v>38200</v>
      </c>
    </row>
    <row r="1441" spans="1:1" ht="15.6" x14ac:dyDescent="0.3">
      <c r="A1441" s="107">
        <v>38231</v>
      </c>
    </row>
    <row r="1442" spans="1:1" ht="15.6" x14ac:dyDescent="0.3">
      <c r="A1442" s="107">
        <v>38261</v>
      </c>
    </row>
    <row r="1443" spans="1:1" ht="15.6" x14ac:dyDescent="0.3">
      <c r="A1443" s="107">
        <v>38292</v>
      </c>
    </row>
    <row r="1444" spans="1:1" ht="15.6" x14ac:dyDescent="0.3">
      <c r="A1444" s="107">
        <v>38322</v>
      </c>
    </row>
    <row r="1445" spans="1:1" ht="15.6" x14ac:dyDescent="0.3">
      <c r="A1445" s="107">
        <v>38353</v>
      </c>
    </row>
    <row r="1446" spans="1:1" ht="15.6" x14ac:dyDescent="0.3">
      <c r="A1446" s="107">
        <v>38384</v>
      </c>
    </row>
    <row r="1447" spans="1:1" ht="15.6" x14ac:dyDescent="0.3">
      <c r="A1447" s="107">
        <v>38412</v>
      </c>
    </row>
    <row r="1448" spans="1:1" ht="15.6" x14ac:dyDescent="0.3">
      <c r="A1448" s="107">
        <v>38443</v>
      </c>
    </row>
    <row r="1449" spans="1:1" ht="15.6" x14ac:dyDescent="0.3">
      <c r="A1449" s="107">
        <v>38473</v>
      </c>
    </row>
    <row r="1450" spans="1:1" ht="15.6" x14ac:dyDescent="0.3">
      <c r="A1450" s="107">
        <v>38504</v>
      </c>
    </row>
    <row r="1451" spans="1:1" ht="15.6" x14ac:dyDescent="0.3">
      <c r="A1451" s="107">
        <v>38534</v>
      </c>
    </row>
    <row r="1452" spans="1:1" ht="15.6" x14ac:dyDescent="0.3">
      <c r="A1452" s="107">
        <v>38565</v>
      </c>
    </row>
    <row r="1453" spans="1:1" ht="15.6" x14ac:dyDescent="0.3">
      <c r="A1453" s="107">
        <v>38596</v>
      </c>
    </row>
    <row r="1454" spans="1:1" ht="15.6" x14ac:dyDescent="0.3">
      <c r="A1454" s="107">
        <v>38626</v>
      </c>
    </row>
    <row r="1455" spans="1:1" ht="15.6" x14ac:dyDescent="0.3">
      <c r="A1455" s="107">
        <v>38657</v>
      </c>
    </row>
    <row r="1456" spans="1:1" ht="15.6" x14ac:dyDescent="0.3">
      <c r="A1456" s="107">
        <v>38687</v>
      </c>
    </row>
    <row r="1457" spans="1:1" ht="15.6" x14ac:dyDescent="0.3">
      <c r="A1457" s="107">
        <v>38718</v>
      </c>
    </row>
    <row r="1458" spans="1:1" ht="15.6" x14ac:dyDescent="0.3">
      <c r="A1458" s="107">
        <v>38749</v>
      </c>
    </row>
    <row r="1459" spans="1:1" ht="15.6" x14ac:dyDescent="0.3">
      <c r="A1459" s="107">
        <v>38777</v>
      </c>
    </row>
    <row r="1460" spans="1:1" ht="15.6" x14ac:dyDescent="0.3">
      <c r="A1460" s="107">
        <v>38808</v>
      </c>
    </row>
    <row r="1461" spans="1:1" ht="15.6" x14ac:dyDescent="0.3">
      <c r="A1461" s="107">
        <v>38838</v>
      </c>
    </row>
    <row r="1462" spans="1:1" ht="15.6" x14ac:dyDescent="0.3">
      <c r="A1462" s="107">
        <v>38869</v>
      </c>
    </row>
    <row r="1463" spans="1:1" ht="15.6" x14ac:dyDescent="0.3">
      <c r="A1463" s="107">
        <v>38899</v>
      </c>
    </row>
    <row r="1464" spans="1:1" ht="15.6" x14ac:dyDescent="0.3">
      <c r="A1464" s="107">
        <v>38930</v>
      </c>
    </row>
    <row r="1465" spans="1:1" ht="15.6" x14ac:dyDescent="0.3">
      <c r="A1465" s="107">
        <v>38961</v>
      </c>
    </row>
    <row r="1466" spans="1:1" ht="15.6" x14ac:dyDescent="0.3">
      <c r="A1466" s="107">
        <v>38991</v>
      </c>
    </row>
    <row r="1467" spans="1:1" ht="15.6" x14ac:dyDescent="0.3">
      <c r="A1467" s="107">
        <v>39022</v>
      </c>
    </row>
    <row r="1468" spans="1:1" ht="15.6" x14ac:dyDescent="0.3">
      <c r="A1468" s="107">
        <v>39052</v>
      </c>
    </row>
    <row r="1469" spans="1:1" ht="15.6" x14ac:dyDescent="0.3">
      <c r="A1469" s="107">
        <v>39083</v>
      </c>
    </row>
    <row r="1470" spans="1:1" ht="15.6" x14ac:dyDescent="0.3">
      <c r="A1470" s="107">
        <v>39114</v>
      </c>
    </row>
    <row r="1471" spans="1:1" ht="15.6" x14ac:dyDescent="0.3">
      <c r="A1471" s="107">
        <v>39142</v>
      </c>
    </row>
    <row r="1472" spans="1:1" ht="15.6" x14ac:dyDescent="0.3">
      <c r="A1472" s="107">
        <v>39173</v>
      </c>
    </row>
    <row r="1473" spans="1:1" ht="15.6" x14ac:dyDescent="0.3">
      <c r="A1473" s="107">
        <v>39203</v>
      </c>
    </row>
    <row r="1474" spans="1:1" ht="15.6" x14ac:dyDescent="0.3">
      <c r="A1474" s="107">
        <v>39234</v>
      </c>
    </row>
    <row r="1475" spans="1:1" ht="15.6" x14ac:dyDescent="0.3">
      <c r="A1475" s="107">
        <v>39264</v>
      </c>
    </row>
    <row r="1476" spans="1:1" ht="15.6" x14ac:dyDescent="0.3">
      <c r="A1476" s="107">
        <v>39295</v>
      </c>
    </row>
    <row r="1477" spans="1:1" ht="15.6" x14ac:dyDescent="0.3">
      <c r="A1477" s="107">
        <v>39326</v>
      </c>
    </row>
    <row r="1478" spans="1:1" ht="15.6" x14ac:dyDescent="0.3">
      <c r="A1478" s="107">
        <v>39356</v>
      </c>
    </row>
    <row r="1479" spans="1:1" ht="15.6" x14ac:dyDescent="0.3">
      <c r="A1479" s="107">
        <v>39387</v>
      </c>
    </row>
    <row r="1480" spans="1:1" ht="15.6" x14ac:dyDescent="0.3">
      <c r="A1480" s="107">
        <v>39417</v>
      </c>
    </row>
    <row r="1481" spans="1:1" ht="15.6" x14ac:dyDescent="0.3">
      <c r="A1481" s="107">
        <v>39448</v>
      </c>
    </row>
    <row r="1482" spans="1:1" ht="15.6" x14ac:dyDescent="0.3">
      <c r="A1482" s="107">
        <v>39479</v>
      </c>
    </row>
    <row r="1483" spans="1:1" ht="15.6" x14ac:dyDescent="0.3">
      <c r="A1483" s="107">
        <v>39508</v>
      </c>
    </row>
    <row r="1484" spans="1:1" ht="15.6" x14ac:dyDescent="0.3">
      <c r="A1484" s="107">
        <v>39539</v>
      </c>
    </row>
    <row r="1485" spans="1:1" ht="15.6" x14ac:dyDescent="0.3">
      <c r="A1485" s="107">
        <v>39569</v>
      </c>
    </row>
    <row r="1486" spans="1:1" ht="15.6" x14ac:dyDescent="0.3">
      <c r="A1486" s="107">
        <v>39600</v>
      </c>
    </row>
    <row r="1487" spans="1:1" ht="15.6" x14ac:dyDescent="0.3">
      <c r="A1487" s="107">
        <v>39630</v>
      </c>
    </row>
    <row r="1488" spans="1:1" ht="15.6" x14ac:dyDescent="0.3">
      <c r="A1488" s="107">
        <v>39661</v>
      </c>
    </row>
    <row r="1489" spans="1:1" ht="15.6" x14ac:dyDescent="0.3">
      <c r="A1489" s="107">
        <v>39692</v>
      </c>
    </row>
    <row r="1490" spans="1:1" ht="15.6" x14ac:dyDescent="0.3">
      <c r="A1490" s="107">
        <v>39722</v>
      </c>
    </row>
    <row r="1491" spans="1:1" ht="15.6" x14ac:dyDescent="0.3">
      <c r="A1491" s="107">
        <v>39753</v>
      </c>
    </row>
    <row r="1492" spans="1:1" ht="15.6" x14ac:dyDescent="0.3">
      <c r="A1492" s="107">
        <v>39783</v>
      </c>
    </row>
    <row r="1493" spans="1:1" ht="15.6" x14ac:dyDescent="0.3">
      <c r="A1493" s="107">
        <v>39814</v>
      </c>
    </row>
    <row r="1494" spans="1:1" ht="15.6" x14ac:dyDescent="0.3">
      <c r="A1494" s="107">
        <v>39845</v>
      </c>
    </row>
    <row r="1495" spans="1:1" ht="15.6" x14ac:dyDescent="0.3">
      <c r="A1495" s="107">
        <v>39873</v>
      </c>
    </row>
    <row r="1496" spans="1:1" ht="15.6" x14ac:dyDescent="0.3">
      <c r="A1496" s="107">
        <v>39904</v>
      </c>
    </row>
    <row r="1497" spans="1:1" ht="15.6" x14ac:dyDescent="0.3">
      <c r="A1497" s="107">
        <v>39934</v>
      </c>
    </row>
    <row r="1498" spans="1:1" ht="15.6" x14ac:dyDescent="0.3">
      <c r="A1498" s="107">
        <v>39965</v>
      </c>
    </row>
    <row r="1499" spans="1:1" ht="15.6" x14ac:dyDescent="0.3">
      <c r="A1499" s="107">
        <v>39995</v>
      </c>
    </row>
    <row r="1500" spans="1:1" ht="15.6" x14ac:dyDescent="0.3">
      <c r="A1500" s="107">
        <v>40026</v>
      </c>
    </row>
    <row r="1501" spans="1:1" ht="15.6" x14ac:dyDescent="0.3">
      <c r="A1501" s="107">
        <v>40057</v>
      </c>
    </row>
    <row r="1502" spans="1:1" ht="15.6" x14ac:dyDescent="0.3">
      <c r="A1502" s="107">
        <v>40087</v>
      </c>
    </row>
    <row r="1503" spans="1:1" ht="15.6" x14ac:dyDescent="0.3">
      <c r="A1503" s="107">
        <v>40118</v>
      </c>
    </row>
    <row r="1504" spans="1:1" ht="15.6" x14ac:dyDescent="0.3">
      <c r="A1504" s="107">
        <v>40148</v>
      </c>
    </row>
    <row r="1505" spans="1:5" ht="15.6" x14ac:dyDescent="0.3">
      <c r="A1505" s="107">
        <v>40179</v>
      </c>
    </row>
    <row r="1506" spans="1:5" ht="15.6" x14ac:dyDescent="0.3">
      <c r="A1506" s="107">
        <v>40210</v>
      </c>
    </row>
    <row r="1507" spans="1:5" ht="15.6" x14ac:dyDescent="0.3">
      <c r="A1507" s="107">
        <v>40238</v>
      </c>
    </row>
    <row r="1508" spans="1:5" ht="15.6" x14ac:dyDescent="0.3">
      <c r="A1508" s="107">
        <v>40269</v>
      </c>
    </row>
    <row r="1509" spans="1:5" ht="15.6" x14ac:dyDescent="0.3">
      <c r="A1509" s="107">
        <v>40299</v>
      </c>
    </row>
    <row r="1510" spans="1:5" ht="15.6" x14ac:dyDescent="0.3">
      <c r="A1510" s="107">
        <v>40330</v>
      </c>
    </row>
    <row r="1511" spans="1:5" ht="15.6" x14ac:dyDescent="0.3">
      <c r="A1511" s="107">
        <v>40360</v>
      </c>
    </row>
    <row r="1512" spans="1:5" ht="15.6" x14ac:dyDescent="0.3">
      <c r="A1512" s="107">
        <v>40391</v>
      </c>
    </row>
    <row r="1513" spans="1:5" ht="15.6" x14ac:dyDescent="0.3">
      <c r="A1513" s="107">
        <v>40422</v>
      </c>
    </row>
    <row r="1514" spans="1:5" ht="15.6" x14ac:dyDescent="0.3">
      <c r="A1514" s="107">
        <v>40452</v>
      </c>
    </row>
    <row r="1515" spans="1:5" ht="15.6" x14ac:dyDescent="0.3">
      <c r="A1515" s="107">
        <v>40483</v>
      </c>
    </row>
    <row r="1516" spans="1:5" ht="15.6" x14ac:dyDescent="0.3">
      <c r="A1516" s="114">
        <v>40513</v>
      </c>
    </row>
    <row r="1518" spans="1:5" ht="15.6" x14ac:dyDescent="0.3">
      <c r="A1518" s="9" t="s">
        <v>98</v>
      </c>
      <c r="B1518" s="9"/>
      <c r="C1518" s="9"/>
      <c r="D1518" s="9"/>
      <c r="E1518" s="9"/>
    </row>
    <row r="1519" spans="1:5" x14ac:dyDescent="0.3">
      <c r="A1519" s="342" t="s">
        <v>99</v>
      </c>
      <c r="B1519" s="342"/>
      <c r="C1519" s="342"/>
      <c r="D1519" s="342"/>
      <c r="E1519" s="342"/>
    </row>
    <row r="1520" spans="1:5" x14ac:dyDescent="0.3">
      <c r="A1520" s="342"/>
      <c r="B1520" s="342"/>
      <c r="C1520" s="342"/>
      <c r="D1520" s="342"/>
      <c r="E1520" s="342"/>
    </row>
  </sheetData>
  <mergeCells count="7">
    <mergeCell ref="A1519:E1520"/>
    <mergeCell ref="H7:J9"/>
    <mergeCell ref="B2:C2"/>
    <mergeCell ref="E2:F2"/>
    <mergeCell ref="A2:A4"/>
    <mergeCell ref="B3:C3"/>
    <mergeCell ref="E3:F3"/>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36"/>
  <sheetViews>
    <sheetView workbookViewId="0">
      <selection activeCell="B6" sqref="B6"/>
    </sheetView>
  </sheetViews>
  <sheetFormatPr baseColWidth="10" defaultRowHeight="15.6" x14ac:dyDescent="0.3"/>
  <cols>
    <col min="1" max="1" width="11.5546875" style="9"/>
    <col min="2" max="2" width="18.33203125" style="9" customWidth="1"/>
    <col min="3" max="3" width="11.5546875" style="9"/>
    <col min="4" max="4" width="10.33203125" style="9" customWidth="1"/>
    <col min="5" max="16384" width="11.5546875" style="9"/>
  </cols>
  <sheetData>
    <row r="2" spans="1:2" ht="15" customHeight="1" x14ac:dyDescent="0.3">
      <c r="A2" s="306" t="s">
        <v>1</v>
      </c>
      <c r="B2" s="306" t="s">
        <v>452</v>
      </c>
    </row>
    <row r="3" spans="1:2" ht="15" customHeight="1" x14ac:dyDescent="0.3">
      <c r="A3" s="307"/>
      <c r="B3" s="307"/>
    </row>
    <row r="4" spans="1:2" ht="15.9" customHeight="1" thickBot="1" x14ac:dyDescent="0.35">
      <c r="A4" s="308"/>
      <c r="B4" s="308"/>
    </row>
    <row r="5" spans="1:2" ht="15.9" customHeight="1" thickTop="1" x14ac:dyDescent="0.3">
      <c r="A5" s="141">
        <v>1885</v>
      </c>
      <c r="B5" s="9">
        <v>4.8600000000000003</v>
      </c>
    </row>
    <row r="6" spans="1:2" ht="15.9" customHeight="1" x14ac:dyDescent="0.3">
      <c r="A6" s="141">
        <v>1886</v>
      </c>
      <c r="B6" s="9">
        <v>4.8600000000000003</v>
      </c>
    </row>
    <row r="7" spans="1:2" ht="15.9" customHeight="1" x14ac:dyDescent="0.3">
      <c r="A7" s="141">
        <v>1887</v>
      </c>
      <c r="B7" s="9">
        <v>4.8499999999999996</v>
      </c>
    </row>
    <row r="8" spans="1:2" ht="15.9" customHeight="1" x14ac:dyDescent="0.3">
      <c r="A8" s="141">
        <v>1888</v>
      </c>
      <c r="B8" s="9">
        <v>4.87</v>
      </c>
    </row>
    <row r="9" spans="1:2" ht="15.9" customHeight="1" x14ac:dyDescent="0.3">
      <c r="A9" s="141">
        <v>1889</v>
      </c>
      <c r="B9" s="9">
        <v>4.87</v>
      </c>
    </row>
    <row r="10" spans="1:2" ht="15.9" customHeight="1" x14ac:dyDescent="0.3">
      <c r="A10" s="141">
        <v>1890</v>
      </c>
      <c r="B10" s="9">
        <v>4.8600000000000003</v>
      </c>
    </row>
    <row r="11" spans="1:2" ht="15.9" customHeight="1" x14ac:dyDescent="0.3">
      <c r="A11" s="141">
        <v>1891</v>
      </c>
      <c r="B11" s="9">
        <v>4.8600000000000003</v>
      </c>
    </row>
    <row r="12" spans="1:2" ht="15.9" customHeight="1" x14ac:dyDescent="0.3">
      <c r="A12" s="141">
        <v>1892</v>
      </c>
      <c r="B12" s="9">
        <v>4.87</v>
      </c>
    </row>
    <row r="13" spans="1:2" ht="15.9" customHeight="1" x14ac:dyDescent="0.3">
      <c r="A13" s="141">
        <v>1893</v>
      </c>
      <c r="B13" s="9">
        <v>4.8600000000000003</v>
      </c>
    </row>
    <row r="14" spans="1:2" ht="15.9" customHeight="1" x14ac:dyDescent="0.3">
      <c r="A14" s="141">
        <v>1894</v>
      </c>
      <c r="B14" s="9">
        <v>4.88</v>
      </c>
    </row>
    <row r="15" spans="1:2" ht="15.9" customHeight="1" x14ac:dyDescent="0.3">
      <c r="A15" s="141">
        <v>1895</v>
      </c>
      <c r="B15" s="9">
        <v>4.8899999999999997</v>
      </c>
    </row>
    <row r="16" spans="1:2" ht="15.9" customHeight="1" x14ac:dyDescent="0.3">
      <c r="A16" s="141">
        <v>1896</v>
      </c>
      <c r="B16" s="9">
        <v>4.87</v>
      </c>
    </row>
    <row r="17" spans="1:2" ht="15.9" customHeight="1" x14ac:dyDescent="0.3">
      <c r="A17" s="141">
        <v>1897</v>
      </c>
      <c r="B17" s="9">
        <v>4.8600000000000003</v>
      </c>
    </row>
    <row r="18" spans="1:2" ht="15.9" customHeight="1" x14ac:dyDescent="0.3">
      <c r="A18" s="141">
        <v>1898</v>
      </c>
      <c r="B18" s="9">
        <v>4.8499999999999996</v>
      </c>
    </row>
    <row r="19" spans="1:2" ht="15.9" customHeight="1" x14ac:dyDescent="0.3">
      <c r="A19" s="141">
        <v>1899</v>
      </c>
      <c r="B19" s="9">
        <v>4.8600000000000003</v>
      </c>
    </row>
    <row r="20" spans="1:2" ht="15.9" customHeight="1" x14ac:dyDescent="0.3">
      <c r="A20" s="141">
        <v>1900</v>
      </c>
      <c r="B20" s="9">
        <v>4.8600000000000003</v>
      </c>
    </row>
    <row r="21" spans="1:2" ht="15.9" customHeight="1" x14ac:dyDescent="0.3">
      <c r="A21" s="141">
        <v>1901</v>
      </c>
      <c r="B21" s="9">
        <v>4.87</v>
      </c>
    </row>
    <row r="22" spans="1:2" ht="15.9" customHeight="1" x14ac:dyDescent="0.3">
      <c r="A22" s="141">
        <v>1902</v>
      </c>
      <c r="B22" s="9">
        <v>4.87</v>
      </c>
    </row>
    <row r="23" spans="1:2" ht="15.9" customHeight="1" x14ac:dyDescent="0.3">
      <c r="A23" s="141">
        <v>1903</v>
      </c>
      <c r="B23" s="9">
        <v>4.8600000000000003</v>
      </c>
    </row>
    <row r="24" spans="1:2" ht="15.9" customHeight="1" x14ac:dyDescent="0.3">
      <c r="A24" s="141">
        <v>1904</v>
      </c>
      <c r="B24" s="9">
        <v>4.87</v>
      </c>
    </row>
    <row r="25" spans="1:2" ht="15.9" customHeight="1" x14ac:dyDescent="0.3">
      <c r="A25" s="141">
        <v>1905</v>
      </c>
      <c r="B25" s="9">
        <v>4.8600000000000003</v>
      </c>
    </row>
    <row r="26" spans="1:2" ht="15.9" customHeight="1" x14ac:dyDescent="0.3">
      <c r="A26" s="141">
        <v>1906</v>
      </c>
      <c r="B26" s="9">
        <v>4.8499999999999996</v>
      </c>
    </row>
    <row r="27" spans="1:2" ht="15.9" customHeight="1" x14ac:dyDescent="0.3">
      <c r="A27" s="141">
        <v>1907</v>
      </c>
      <c r="B27" s="9">
        <v>4.8600000000000003</v>
      </c>
    </row>
    <row r="28" spans="1:2" ht="15.9" customHeight="1" x14ac:dyDescent="0.3">
      <c r="A28" s="141">
        <v>1908</v>
      </c>
      <c r="B28" s="9">
        <v>4.87</v>
      </c>
    </row>
    <row r="29" spans="1:2" ht="15.9" customHeight="1" x14ac:dyDescent="0.3">
      <c r="A29" s="141">
        <v>1909</v>
      </c>
      <c r="B29" s="9">
        <v>4.87</v>
      </c>
    </row>
    <row r="30" spans="1:2" ht="15.9" customHeight="1" x14ac:dyDescent="0.3">
      <c r="A30" s="141">
        <v>1910</v>
      </c>
      <c r="B30" s="9">
        <v>4.8600000000000003</v>
      </c>
    </row>
    <row r="31" spans="1:2" ht="15.9" customHeight="1" x14ac:dyDescent="0.3">
      <c r="A31" s="141">
        <v>1911</v>
      </c>
      <c r="B31" s="9">
        <v>4.8600000000000003</v>
      </c>
    </row>
    <row r="32" spans="1:2" ht="15.9" customHeight="1" x14ac:dyDescent="0.3">
      <c r="A32" s="141">
        <v>1912</v>
      </c>
      <c r="B32" s="9" t="s">
        <v>422</v>
      </c>
    </row>
    <row r="33" spans="1:8" ht="15.9" customHeight="1" x14ac:dyDescent="0.3">
      <c r="A33" s="141">
        <v>1913</v>
      </c>
      <c r="B33" s="9" t="s">
        <v>422</v>
      </c>
    </row>
    <row r="34" spans="1:8" ht="15.9" customHeight="1" x14ac:dyDescent="0.3">
      <c r="A34" s="141">
        <v>1914</v>
      </c>
      <c r="B34" s="9" t="s">
        <v>424</v>
      </c>
    </row>
    <row r="35" spans="1:8" ht="15.9" customHeight="1" x14ac:dyDescent="0.3">
      <c r="A35" s="141">
        <v>1915</v>
      </c>
      <c r="B35" s="9" t="s">
        <v>425</v>
      </c>
    </row>
    <row r="36" spans="1:8" ht="15.9" customHeight="1" x14ac:dyDescent="0.3">
      <c r="A36" s="141">
        <v>1916</v>
      </c>
      <c r="B36" s="9" t="s">
        <v>426</v>
      </c>
    </row>
    <row r="37" spans="1:8" ht="15.9" customHeight="1" x14ac:dyDescent="0.3">
      <c r="A37" s="141">
        <v>1917</v>
      </c>
      <c r="B37" s="9" t="s">
        <v>425</v>
      </c>
    </row>
    <row r="38" spans="1:8" ht="15.9" customHeight="1" x14ac:dyDescent="0.3">
      <c r="A38" s="141">
        <v>1918</v>
      </c>
      <c r="B38" s="9" t="s">
        <v>425</v>
      </c>
    </row>
    <row r="39" spans="1:8" ht="15.9" customHeight="1" x14ac:dyDescent="0.3">
      <c r="A39" s="141">
        <v>1919</v>
      </c>
      <c r="B39" s="9" t="s">
        <v>427</v>
      </c>
    </row>
    <row r="40" spans="1:8" x14ac:dyDescent="0.3">
      <c r="A40" s="141">
        <v>1920</v>
      </c>
      <c r="B40" s="9" t="s">
        <v>428</v>
      </c>
    </row>
    <row r="41" spans="1:8" x14ac:dyDescent="0.3">
      <c r="A41" s="141">
        <v>1921</v>
      </c>
      <c r="B41" s="9" t="s">
        <v>429</v>
      </c>
    </row>
    <row r="42" spans="1:8" x14ac:dyDescent="0.3">
      <c r="A42" s="141">
        <v>1922</v>
      </c>
      <c r="B42" s="9" t="s">
        <v>427</v>
      </c>
    </row>
    <row r="43" spans="1:8" x14ac:dyDescent="0.3">
      <c r="A43" s="141">
        <v>1923</v>
      </c>
      <c r="B43" s="9" t="s">
        <v>430</v>
      </c>
      <c r="D43" s="242"/>
      <c r="E43" s="242"/>
      <c r="F43" s="242"/>
      <c r="G43" s="242"/>
      <c r="H43" s="242"/>
    </row>
    <row r="44" spans="1:8" x14ac:dyDescent="0.3">
      <c r="A44" s="141">
        <v>1924</v>
      </c>
      <c r="B44" s="9" t="s">
        <v>431</v>
      </c>
      <c r="D44" s="67"/>
      <c r="E44" s="67"/>
      <c r="F44" s="67"/>
      <c r="G44" s="67"/>
      <c r="H44" s="67"/>
    </row>
    <row r="45" spans="1:8" x14ac:dyDescent="0.3">
      <c r="A45" s="141">
        <v>1925</v>
      </c>
      <c r="B45" s="9" t="s">
        <v>432</v>
      </c>
    </row>
    <row r="46" spans="1:8" x14ac:dyDescent="0.3">
      <c r="A46" s="141">
        <v>1926</v>
      </c>
      <c r="B46" s="9" t="s">
        <v>421</v>
      </c>
    </row>
    <row r="47" spans="1:8" x14ac:dyDescent="0.3">
      <c r="A47" s="141">
        <v>1927</v>
      </c>
      <c r="B47" s="9" t="s">
        <v>421</v>
      </c>
    </row>
    <row r="48" spans="1:8" x14ac:dyDescent="0.3">
      <c r="A48" s="141">
        <v>1928</v>
      </c>
      <c r="B48" s="9" t="s">
        <v>422</v>
      </c>
    </row>
    <row r="49" spans="1:3" x14ac:dyDescent="0.3">
      <c r="A49" s="141">
        <v>1929</v>
      </c>
      <c r="B49" s="9" t="s">
        <v>421</v>
      </c>
      <c r="C49" s="243"/>
    </row>
    <row r="50" spans="1:3" x14ac:dyDescent="0.3">
      <c r="A50" s="141">
        <v>1930</v>
      </c>
      <c r="B50" s="9" t="s">
        <v>421</v>
      </c>
      <c r="C50" s="243"/>
    </row>
    <row r="51" spans="1:3" x14ac:dyDescent="0.3">
      <c r="A51" s="141">
        <v>1931</v>
      </c>
      <c r="B51" s="9" t="s">
        <v>454</v>
      </c>
      <c r="C51" s="243"/>
    </row>
    <row r="52" spans="1:3" x14ac:dyDescent="0.3">
      <c r="A52" s="141">
        <v>1932</v>
      </c>
      <c r="B52" s="9" t="s">
        <v>455</v>
      </c>
      <c r="C52" s="243"/>
    </row>
    <row r="53" spans="1:3" x14ac:dyDescent="0.3">
      <c r="A53" s="141">
        <v>1933</v>
      </c>
      <c r="B53" s="9" t="s">
        <v>456</v>
      </c>
      <c r="C53" s="243"/>
    </row>
    <row r="54" spans="1:3" x14ac:dyDescent="0.3">
      <c r="A54" s="141">
        <v>1934</v>
      </c>
      <c r="B54" s="9" t="s">
        <v>457</v>
      </c>
      <c r="C54" s="243"/>
    </row>
    <row r="55" spans="1:3" x14ac:dyDescent="0.3">
      <c r="A55" s="141">
        <v>1935</v>
      </c>
      <c r="B55" s="9" t="s">
        <v>458</v>
      </c>
      <c r="C55" s="243"/>
    </row>
    <row r="56" spans="1:3" x14ac:dyDescent="0.3">
      <c r="A56" s="141">
        <v>1936</v>
      </c>
      <c r="B56" s="9" t="s">
        <v>459</v>
      </c>
      <c r="C56" s="243"/>
    </row>
    <row r="57" spans="1:3" x14ac:dyDescent="0.3">
      <c r="A57" s="141">
        <v>1937</v>
      </c>
      <c r="B57" s="9" t="s">
        <v>460</v>
      </c>
      <c r="C57" s="243"/>
    </row>
    <row r="58" spans="1:3" x14ac:dyDescent="0.3">
      <c r="A58" s="141">
        <v>1938</v>
      </c>
      <c r="B58" s="9" t="s">
        <v>423</v>
      </c>
      <c r="C58" s="243"/>
    </row>
    <row r="59" spans="1:3" x14ac:dyDescent="0.3">
      <c r="A59" s="141">
        <v>1939</v>
      </c>
      <c r="B59" s="9" t="s">
        <v>461</v>
      </c>
      <c r="C59" s="243"/>
    </row>
    <row r="60" spans="1:3" x14ac:dyDescent="0.3">
      <c r="A60" s="141">
        <v>1940</v>
      </c>
      <c r="B60" s="9" t="s">
        <v>462</v>
      </c>
      <c r="C60" s="243"/>
    </row>
    <row r="61" spans="1:3" x14ac:dyDescent="0.3">
      <c r="A61" s="141">
        <v>1941</v>
      </c>
      <c r="B61" s="9" t="s">
        <v>463</v>
      </c>
      <c r="C61" s="243"/>
    </row>
    <row r="62" spans="1:3" x14ac:dyDescent="0.3">
      <c r="A62" s="141">
        <v>1942</v>
      </c>
      <c r="B62" s="9" t="s">
        <v>464</v>
      </c>
      <c r="C62" s="243"/>
    </row>
    <row r="63" spans="1:3" x14ac:dyDescent="0.3">
      <c r="A63" s="141">
        <v>1943</v>
      </c>
      <c r="B63" s="9" t="s">
        <v>464</v>
      </c>
      <c r="C63" s="243"/>
    </row>
    <row r="64" spans="1:3" x14ac:dyDescent="0.3">
      <c r="A64" s="141">
        <v>1944</v>
      </c>
      <c r="B64" s="9" t="s">
        <v>464</v>
      </c>
      <c r="C64" s="243"/>
    </row>
    <row r="65" spans="1:3" x14ac:dyDescent="0.3">
      <c r="A65" s="141">
        <v>1945</v>
      </c>
      <c r="B65" s="9" t="s">
        <v>463</v>
      </c>
      <c r="C65" s="243"/>
    </row>
    <row r="66" spans="1:3" x14ac:dyDescent="0.3">
      <c r="A66" s="141">
        <v>1946</v>
      </c>
      <c r="B66" s="9" t="s">
        <v>463</v>
      </c>
      <c r="C66" s="243"/>
    </row>
    <row r="67" spans="1:3" x14ac:dyDescent="0.3">
      <c r="A67" s="141">
        <v>1947</v>
      </c>
      <c r="B67" s="9" t="s">
        <v>463</v>
      </c>
      <c r="C67" s="243"/>
    </row>
    <row r="68" spans="1:3" x14ac:dyDescent="0.3">
      <c r="A68" s="141">
        <v>1948</v>
      </c>
      <c r="B68" s="9" t="s">
        <v>463</v>
      </c>
      <c r="C68" s="243"/>
    </row>
    <row r="69" spans="1:3" x14ac:dyDescent="0.3">
      <c r="A69" s="141">
        <v>1949</v>
      </c>
      <c r="B69" s="9" t="s">
        <v>465</v>
      </c>
      <c r="C69" s="243"/>
    </row>
    <row r="70" spans="1:3" x14ac:dyDescent="0.3">
      <c r="A70" s="141">
        <v>1950</v>
      </c>
      <c r="B70" s="9" t="s">
        <v>466</v>
      </c>
      <c r="C70" s="243"/>
    </row>
    <row r="71" spans="1:3" x14ac:dyDescent="0.3">
      <c r="A71" s="141">
        <v>1951</v>
      </c>
      <c r="B71" s="9" t="s">
        <v>466</v>
      </c>
      <c r="C71" s="243"/>
    </row>
    <row r="72" spans="1:3" x14ac:dyDescent="0.3">
      <c r="A72" s="141">
        <v>1952</v>
      </c>
      <c r="B72" s="9" t="s">
        <v>467</v>
      </c>
      <c r="C72" s="243"/>
    </row>
    <row r="73" spans="1:3" x14ac:dyDescent="0.3">
      <c r="A73" s="141">
        <v>1953</v>
      </c>
      <c r="B73" s="9" t="s">
        <v>468</v>
      </c>
      <c r="C73" s="243"/>
    </row>
    <row r="74" spans="1:3" x14ac:dyDescent="0.3">
      <c r="A74" s="141">
        <v>1954</v>
      </c>
      <c r="B74" s="9" t="s">
        <v>468</v>
      </c>
      <c r="C74" s="243"/>
    </row>
    <row r="75" spans="1:3" x14ac:dyDescent="0.3">
      <c r="A75" s="141">
        <v>1955</v>
      </c>
      <c r="B75" s="9" t="s">
        <v>467</v>
      </c>
      <c r="C75" s="243"/>
    </row>
    <row r="76" spans="1:3" x14ac:dyDescent="0.3">
      <c r="A76" s="141">
        <v>1956</v>
      </c>
      <c r="B76" s="9" t="s">
        <v>466</v>
      </c>
      <c r="C76" s="243"/>
    </row>
    <row r="77" spans="1:3" x14ac:dyDescent="0.3">
      <c r="A77" s="141">
        <v>1957</v>
      </c>
      <c r="B77" s="9" t="s">
        <v>467</v>
      </c>
      <c r="C77" s="243"/>
    </row>
    <row r="78" spans="1:3" x14ac:dyDescent="0.3">
      <c r="A78" s="141">
        <v>1958</v>
      </c>
      <c r="B78" s="9" t="s">
        <v>468</v>
      </c>
      <c r="C78" s="243"/>
    </row>
    <row r="79" spans="1:3" x14ac:dyDescent="0.3">
      <c r="A79" s="141">
        <v>1959</v>
      </c>
      <c r="B79" s="9" t="s">
        <v>468</v>
      </c>
      <c r="C79" s="243"/>
    </row>
    <row r="80" spans="1:3" x14ac:dyDescent="0.3">
      <c r="A80" s="141">
        <v>1960</v>
      </c>
      <c r="B80" s="9" t="s">
        <v>468</v>
      </c>
      <c r="C80" s="243"/>
    </row>
    <row r="81" spans="1:3" x14ac:dyDescent="0.3">
      <c r="A81" s="141">
        <v>1961</v>
      </c>
      <c r="B81" s="9" t="s">
        <v>466</v>
      </c>
      <c r="C81" s="243"/>
    </row>
    <row r="82" spans="1:3" x14ac:dyDescent="0.3">
      <c r="A82" s="141">
        <v>1962</v>
      </c>
      <c r="B82" s="9" t="s">
        <v>468</v>
      </c>
      <c r="C82" s="243"/>
    </row>
    <row r="83" spans="1:3" x14ac:dyDescent="0.3">
      <c r="A83" s="141">
        <v>1963</v>
      </c>
      <c r="B83" s="9" t="s">
        <v>466</v>
      </c>
      <c r="C83" s="243"/>
    </row>
    <row r="84" spans="1:3" x14ac:dyDescent="0.3">
      <c r="A84" s="141">
        <v>1964</v>
      </c>
      <c r="B84" s="9" t="s">
        <v>467</v>
      </c>
      <c r="C84" s="243"/>
    </row>
    <row r="85" spans="1:3" x14ac:dyDescent="0.3">
      <c r="A85" s="141">
        <v>1965</v>
      </c>
      <c r="B85" s="9" t="s">
        <v>466</v>
      </c>
      <c r="C85" s="243"/>
    </row>
    <row r="86" spans="1:3" x14ac:dyDescent="0.3">
      <c r="A86" s="141">
        <v>1966</v>
      </c>
      <c r="B86" s="9" t="s">
        <v>467</v>
      </c>
      <c r="C86" s="243"/>
    </row>
    <row r="87" spans="1:3" x14ac:dyDescent="0.3">
      <c r="A87" s="141">
        <v>1967</v>
      </c>
      <c r="B87" s="9" t="s">
        <v>469</v>
      </c>
      <c r="C87" s="243"/>
    </row>
    <row r="88" spans="1:3" x14ac:dyDescent="0.3">
      <c r="A88" s="141">
        <v>1968</v>
      </c>
      <c r="B88" s="9" t="s">
        <v>470</v>
      </c>
      <c r="C88" s="243"/>
    </row>
    <row r="89" spans="1:3" x14ac:dyDescent="0.3">
      <c r="A89" s="141">
        <v>1969</v>
      </c>
      <c r="B89" s="9" t="s">
        <v>470</v>
      </c>
      <c r="C89" s="243"/>
    </row>
    <row r="90" spans="1:3" x14ac:dyDescent="0.3">
      <c r="A90" s="141">
        <v>1970</v>
      </c>
      <c r="B90" s="9" t="s">
        <v>471</v>
      </c>
      <c r="C90" s="243"/>
    </row>
    <row r="91" spans="1:3" x14ac:dyDescent="0.3">
      <c r="A91" s="141">
        <v>1971</v>
      </c>
      <c r="B91" s="9" t="s">
        <v>472</v>
      </c>
      <c r="C91" s="243"/>
    </row>
    <row r="92" spans="1:3" x14ac:dyDescent="0.3">
      <c r="A92" s="141">
        <v>1972</v>
      </c>
      <c r="B92" s="9" t="s">
        <v>473</v>
      </c>
      <c r="C92" s="243"/>
    </row>
    <row r="93" spans="1:3" x14ac:dyDescent="0.3">
      <c r="A93" s="141">
        <v>1973</v>
      </c>
      <c r="B93" s="9" t="s">
        <v>474</v>
      </c>
      <c r="C93" s="243"/>
    </row>
    <row r="94" spans="1:3" x14ac:dyDescent="0.3">
      <c r="A94" s="141">
        <v>1974</v>
      </c>
      <c r="B94" s="9" t="s">
        <v>475</v>
      </c>
      <c r="C94" s="243"/>
    </row>
    <row r="95" spans="1:3" x14ac:dyDescent="0.3">
      <c r="A95" s="141">
        <v>1975</v>
      </c>
      <c r="B95" s="9" t="s">
        <v>476</v>
      </c>
      <c r="C95" s="243"/>
    </row>
    <row r="96" spans="1:3" x14ac:dyDescent="0.3">
      <c r="A96" s="141">
        <v>1976</v>
      </c>
      <c r="B96" s="9" t="s">
        <v>477</v>
      </c>
      <c r="C96" s="243"/>
    </row>
    <row r="97" spans="1:3" x14ac:dyDescent="0.3">
      <c r="A97" s="141">
        <v>1977</v>
      </c>
      <c r="B97" s="9" t="s">
        <v>478</v>
      </c>
      <c r="C97" s="243"/>
    </row>
    <row r="98" spans="1:3" x14ac:dyDescent="0.3">
      <c r="A98" s="141">
        <v>1978</v>
      </c>
      <c r="B98" s="9" t="s">
        <v>479</v>
      </c>
      <c r="C98" s="243"/>
    </row>
    <row r="99" spans="1:3" x14ac:dyDescent="0.3">
      <c r="A99" s="141">
        <v>1979</v>
      </c>
      <c r="B99" s="9" t="s">
        <v>480</v>
      </c>
      <c r="C99" s="243"/>
    </row>
    <row r="100" spans="1:3" x14ac:dyDescent="0.3">
      <c r="A100" s="141">
        <v>1980</v>
      </c>
      <c r="B100" s="9" t="s">
        <v>481</v>
      </c>
      <c r="C100" s="243"/>
    </row>
    <row r="101" spans="1:3" x14ac:dyDescent="0.3">
      <c r="A101" s="141">
        <v>1981</v>
      </c>
      <c r="B101" s="9" t="s">
        <v>482</v>
      </c>
      <c r="C101" s="243"/>
    </row>
    <row r="102" spans="1:3" x14ac:dyDescent="0.3">
      <c r="A102" s="141">
        <v>1982</v>
      </c>
      <c r="B102" s="9" t="s">
        <v>483</v>
      </c>
      <c r="C102" s="243"/>
    </row>
    <row r="103" spans="1:3" x14ac:dyDescent="0.3">
      <c r="A103" s="141">
        <v>1983</v>
      </c>
      <c r="B103" s="9" t="s">
        <v>484</v>
      </c>
      <c r="C103" s="243"/>
    </row>
    <row r="104" spans="1:3" x14ac:dyDescent="0.3">
      <c r="A104" s="141">
        <v>1984</v>
      </c>
      <c r="B104" s="9" t="s">
        <v>485</v>
      </c>
      <c r="C104" s="243"/>
    </row>
    <row r="105" spans="1:3" x14ac:dyDescent="0.3">
      <c r="A105" s="141">
        <v>1985</v>
      </c>
      <c r="B105" s="9" t="s">
        <v>486</v>
      </c>
      <c r="C105" s="243"/>
    </row>
    <row r="106" spans="1:3" x14ac:dyDescent="0.3">
      <c r="A106" s="141">
        <v>1986</v>
      </c>
      <c r="B106" s="9" t="s">
        <v>487</v>
      </c>
      <c r="C106" s="243"/>
    </row>
    <row r="107" spans="1:3" x14ac:dyDescent="0.3">
      <c r="A107" s="141">
        <v>1987</v>
      </c>
      <c r="B107" s="9" t="s">
        <v>488</v>
      </c>
      <c r="C107" s="243"/>
    </row>
    <row r="108" spans="1:3" x14ac:dyDescent="0.3">
      <c r="A108" s="141">
        <v>1988</v>
      </c>
      <c r="B108" s="9" t="s">
        <v>489</v>
      </c>
      <c r="C108" s="243"/>
    </row>
    <row r="109" spans="1:3" x14ac:dyDescent="0.3">
      <c r="A109" s="141">
        <v>1989</v>
      </c>
      <c r="B109" s="9" t="s">
        <v>488</v>
      </c>
      <c r="C109" s="243"/>
    </row>
    <row r="110" spans="1:3" x14ac:dyDescent="0.3">
      <c r="A110" s="141">
        <v>1990</v>
      </c>
      <c r="B110" s="9" t="s">
        <v>489</v>
      </c>
      <c r="C110" s="243"/>
    </row>
    <row r="111" spans="1:3" x14ac:dyDescent="0.3">
      <c r="A111" s="141">
        <v>1991</v>
      </c>
      <c r="B111" s="9" t="s">
        <v>490</v>
      </c>
      <c r="C111" s="243"/>
    </row>
    <row r="112" spans="1:3" x14ac:dyDescent="0.3">
      <c r="A112" s="141">
        <v>1992</v>
      </c>
      <c r="B112" s="9" t="s">
        <v>433</v>
      </c>
      <c r="C112" s="243"/>
    </row>
    <row r="113" spans="1:3" x14ac:dyDescent="0.3">
      <c r="A113" s="141">
        <v>1993</v>
      </c>
      <c r="B113" s="9" t="s">
        <v>434</v>
      </c>
      <c r="C113" s="243"/>
    </row>
    <row r="114" spans="1:3" x14ac:dyDescent="0.3">
      <c r="A114" s="141">
        <v>1994</v>
      </c>
      <c r="B114" s="9" t="s">
        <v>435</v>
      </c>
      <c r="C114" s="243"/>
    </row>
    <row r="115" spans="1:3" x14ac:dyDescent="0.3">
      <c r="A115" s="141">
        <v>1995</v>
      </c>
      <c r="B115" s="9" t="s">
        <v>436</v>
      </c>
      <c r="C115" s="243"/>
    </row>
    <row r="116" spans="1:3" x14ac:dyDescent="0.3">
      <c r="A116" s="141">
        <v>1996</v>
      </c>
      <c r="B116" s="9" t="s">
        <v>437</v>
      </c>
      <c r="C116" s="243"/>
    </row>
    <row r="117" spans="1:3" x14ac:dyDescent="0.3">
      <c r="A117" s="141">
        <v>1997</v>
      </c>
      <c r="B117" s="9" t="s">
        <v>438</v>
      </c>
      <c r="C117" s="243"/>
    </row>
    <row r="118" spans="1:3" x14ac:dyDescent="0.3">
      <c r="A118" s="141">
        <v>1998</v>
      </c>
      <c r="B118" s="9" t="s">
        <v>439</v>
      </c>
      <c r="C118" s="243"/>
    </row>
    <row r="119" spans="1:3" x14ac:dyDescent="0.3">
      <c r="A119" s="141">
        <v>1999</v>
      </c>
      <c r="B119" s="9" t="s">
        <v>440</v>
      </c>
      <c r="C119" s="243"/>
    </row>
    <row r="120" spans="1:3" x14ac:dyDescent="0.3">
      <c r="A120" s="141">
        <v>2000</v>
      </c>
      <c r="B120" s="9" t="s">
        <v>441</v>
      </c>
      <c r="C120" s="243"/>
    </row>
    <row r="121" spans="1:3" x14ac:dyDescent="0.3">
      <c r="A121" s="141">
        <v>2001</v>
      </c>
      <c r="B121" s="9" t="s">
        <v>442</v>
      </c>
      <c r="C121" s="243"/>
    </row>
    <row r="122" spans="1:3" x14ac:dyDescent="0.3">
      <c r="A122" s="141">
        <v>2002</v>
      </c>
      <c r="B122" s="9" t="s">
        <v>443</v>
      </c>
      <c r="C122" s="243"/>
    </row>
    <row r="123" spans="1:3" x14ac:dyDescent="0.3">
      <c r="A123" s="141">
        <v>2003</v>
      </c>
      <c r="B123" s="9" t="s">
        <v>444</v>
      </c>
      <c r="C123" s="243"/>
    </row>
    <row r="124" spans="1:3" x14ac:dyDescent="0.3">
      <c r="A124" s="141">
        <v>2004</v>
      </c>
      <c r="B124" s="9" t="s">
        <v>445</v>
      </c>
      <c r="C124" s="243"/>
    </row>
    <row r="125" spans="1:3" x14ac:dyDescent="0.3">
      <c r="A125" s="141">
        <v>2005</v>
      </c>
      <c r="B125" s="9" t="s">
        <v>446</v>
      </c>
      <c r="C125" s="243"/>
    </row>
    <row r="126" spans="1:3" x14ac:dyDescent="0.3">
      <c r="A126" s="141">
        <v>2006</v>
      </c>
      <c r="B126" s="9" t="s">
        <v>447</v>
      </c>
      <c r="C126" s="243"/>
    </row>
    <row r="127" spans="1:3" x14ac:dyDescent="0.3">
      <c r="A127" s="141">
        <v>2007</v>
      </c>
      <c r="B127" s="9" t="s">
        <v>448</v>
      </c>
      <c r="C127" s="243"/>
    </row>
    <row r="128" spans="1:3" x14ac:dyDescent="0.3">
      <c r="A128" s="141">
        <v>2008</v>
      </c>
      <c r="B128" s="9" t="s">
        <v>449</v>
      </c>
      <c r="C128" s="243"/>
    </row>
    <row r="129" spans="1:3" x14ac:dyDescent="0.3">
      <c r="A129" s="141">
        <v>2009</v>
      </c>
      <c r="B129" s="9" t="s">
        <v>450</v>
      </c>
      <c r="C129" s="243"/>
    </row>
    <row r="130" spans="1:3" x14ac:dyDescent="0.3">
      <c r="A130" s="147">
        <v>2010</v>
      </c>
      <c r="B130" s="9" t="s">
        <v>451</v>
      </c>
      <c r="C130" s="243"/>
    </row>
    <row r="131" spans="1:3" x14ac:dyDescent="0.3">
      <c r="A131" s="141"/>
      <c r="B131" s="241"/>
    </row>
    <row r="132" spans="1:3" ht="15" customHeight="1" x14ac:dyDescent="0.3">
      <c r="A132" s="352" t="s">
        <v>453</v>
      </c>
      <c r="B132" s="339"/>
      <c r="C132" s="366"/>
    </row>
    <row r="133" spans="1:3" ht="15" customHeight="1" x14ac:dyDescent="0.3">
      <c r="A133" s="367"/>
      <c r="B133" s="340"/>
      <c r="C133" s="368"/>
    </row>
    <row r="134" spans="1:3" ht="15" customHeight="1" x14ac:dyDescent="0.3">
      <c r="A134" s="367"/>
      <c r="B134" s="340"/>
      <c r="C134" s="368"/>
    </row>
    <row r="135" spans="1:3" ht="15" customHeight="1" x14ac:dyDescent="0.3">
      <c r="A135" s="367"/>
      <c r="B135" s="340"/>
      <c r="C135" s="368"/>
    </row>
    <row r="136" spans="1:3" x14ac:dyDescent="0.3">
      <c r="A136" s="369"/>
      <c r="B136" s="370"/>
      <c r="C136" s="371"/>
    </row>
  </sheetData>
  <mergeCells count="3">
    <mergeCell ref="A2:A4"/>
    <mergeCell ref="B2:B4"/>
    <mergeCell ref="A132:C136"/>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30"/>
  <sheetViews>
    <sheetView zoomScaleNormal="100" workbookViewId="0">
      <selection activeCell="K13" sqref="K13"/>
    </sheetView>
  </sheetViews>
  <sheetFormatPr baseColWidth="10" defaultColWidth="10.88671875" defaultRowHeight="15.6" x14ac:dyDescent="0.3"/>
  <cols>
    <col min="1" max="1" width="17" style="4" customWidth="1"/>
    <col min="2" max="2" width="13.88671875" style="4" customWidth="1"/>
    <col min="3" max="3" width="13.33203125" style="4" customWidth="1"/>
    <col min="4" max="4" width="6.5546875" style="4" customWidth="1"/>
    <col min="5" max="5" width="11.21875" style="4" bestFit="1" customWidth="1"/>
    <col min="6" max="255" width="20.6640625" style="4" customWidth="1"/>
    <col min="256" max="16384" width="10.88671875" style="4"/>
  </cols>
  <sheetData>
    <row r="1" spans="1:8" x14ac:dyDescent="0.3">
      <c r="A1" s="203" t="s">
        <v>399</v>
      </c>
      <c r="B1" s="203"/>
      <c r="C1" s="203"/>
      <c r="E1" s="203" t="s">
        <v>420</v>
      </c>
      <c r="F1" s="203"/>
      <c r="G1" s="203"/>
    </row>
    <row r="2" spans="1:8" ht="15" customHeight="1" x14ac:dyDescent="0.3">
      <c r="A2" s="381" t="s">
        <v>398</v>
      </c>
      <c r="B2" s="387" t="s">
        <v>4</v>
      </c>
      <c r="C2" s="387" t="s">
        <v>107</v>
      </c>
      <c r="E2" s="381" t="s">
        <v>415</v>
      </c>
      <c r="F2" s="384" t="s">
        <v>5</v>
      </c>
      <c r="G2" s="384" t="s">
        <v>400</v>
      </c>
    </row>
    <row r="3" spans="1:8" ht="15" customHeight="1" x14ac:dyDescent="0.3">
      <c r="A3" s="382"/>
      <c r="B3" s="388"/>
      <c r="C3" s="388"/>
      <c r="E3" s="382"/>
      <c r="F3" s="385"/>
      <c r="G3" s="385"/>
    </row>
    <row r="4" spans="1:8" ht="16.2" thickBot="1" x14ac:dyDescent="0.35">
      <c r="A4" s="383"/>
      <c r="B4" s="389"/>
      <c r="C4" s="389"/>
      <c r="E4" s="383"/>
      <c r="F4" s="386"/>
      <c r="G4" s="386"/>
    </row>
    <row r="5" spans="1:8" ht="16.2" thickTop="1" x14ac:dyDescent="0.3">
      <c r="A5" s="5">
        <v>1876</v>
      </c>
      <c r="B5" s="199">
        <v>2.56</v>
      </c>
      <c r="C5" s="303" t="s">
        <v>0</v>
      </c>
      <c r="D5" s="6"/>
      <c r="E5" s="240" t="s">
        <v>0</v>
      </c>
      <c r="F5" s="240" t="s">
        <v>0</v>
      </c>
      <c r="G5" s="240" t="s">
        <v>0</v>
      </c>
      <c r="H5" s="304"/>
    </row>
    <row r="6" spans="1:8" x14ac:dyDescent="0.3">
      <c r="A6" s="5">
        <v>1877</v>
      </c>
      <c r="B6" s="199">
        <v>2.42</v>
      </c>
      <c r="C6" s="200">
        <f t="shared" ref="C6:C14" si="0">((B6/B5)-1)*100</f>
        <v>-5.46875</v>
      </c>
      <c r="D6" s="6"/>
      <c r="E6" s="240" t="s">
        <v>0</v>
      </c>
      <c r="F6" s="240" t="s">
        <v>0</v>
      </c>
      <c r="G6" s="240" t="s">
        <v>0</v>
      </c>
      <c r="H6" s="304"/>
    </row>
    <row r="7" spans="1:8" x14ac:dyDescent="0.3">
      <c r="A7" s="5">
        <v>1878</v>
      </c>
      <c r="B7" s="199">
        <v>1.19</v>
      </c>
      <c r="C7" s="200">
        <f t="shared" si="0"/>
        <v>-50.826446280991732</v>
      </c>
      <c r="D7" s="6"/>
      <c r="E7" s="240" t="s">
        <v>0</v>
      </c>
      <c r="F7" s="240" t="s">
        <v>0</v>
      </c>
      <c r="G7" s="240" t="s">
        <v>0</v>
      </c>
      <c r="H7" s="304"/>
    </row>
    <row r="8" spans="1:8" x14ac:dyDescent="0.3">
      <c r="A8" s="5">
        <v>1879</v>
      </c>
      <c r="B8" s="199">
        <v>0.86</v>
      </c>
      <c r="C8" s="200">
        <f t="shared" si="0"/>
        <v>-27.731092436974791</v>
      </c>
      <c r="D8" s="6"/>
      <c r="E8" s="240" t="s">
        <v>0</v>
      </c>
      <c r="F8" s="240" t="s">
        <v>0</v>
      </c>
      <c r="G8" s="240" t="s">
        <v>0</v>
      </c>
      <c r="H8" s="304"/>
    </row>
    <row r="9" spans="1:8" x14ac:dyDescent="0.3">
      <c r="A9" s="5">
        <v>1880</v>
      </c>
      <c r="B9" s="199">
        <v>0.95</v>
      </c>
      <c r="C9" s="200">
        <f t="shared" si="0"/>
        <v>10.465116279069765</v>
      </c>
      <c r="D9" s="6"/>
      <c r="E9" s="240" t="s">
        <v>0</v>
      </c>
      <c r="F9" s="240" t="s">
        <v>0</v>
      </c>
      <c r="G9" s="240" t="s">
        <v>0</v>
      </c>
      <c r="H9" s="304"/>
    </row>
    <row r="10" spans="1:8" x14ac:dyDescent="0.3">
      <c r="A10" s="5">
        <v>1881</v>
      </c>
      <c r="B10" s="199">
        <v>0.86</v>
      </c>
      <c r="C10" s="200">
        <f t="shared" si="0"/>
        <v>-9.4736842105263115</v>
      </c>
      <c r="D10" s="6"/>
      <c r="E10" s="240" t="s">
        <v>0</v>
      </c>
      <c r="F10" s="240" t="s">
        <v>0</v>
      </c>
      <c r="G10" s="240" t="s">
        <v>0</v>
      </c>
      <c r="H10" s="304"/>
    </row>
    <row r="11" spans="1:8" x14ac:dyDescent="0.3">
      <c r="A11" s="5">
        <v>1882</v>
      </c>
      <c r="B11" s="199">
        <v>0.78</v>
      </c>
      <c r="C11" s="200">
        <f t="shared" si="0"/>
        <v>-9.302325581395344</v>
      </c>
      <c r="D11" s="6"/>
      <c r="E11" s="240" t="s">
        <v>0</v>
      </c>
      <c r="F11" s="240" t="s">
        <v>0</v>
      </c>
      <c r="G11" s="240" t="s">
        <v>0</v>
      </c>
      <c r="H11" s="304"/>
    </row>
    <row r="12" spans="1:8" x14ac:dyDescent="0.3">
      <c r="A12" s="5">
        <v>1883</v>
      </c>
      <c r="B12" s="199">
        <v>1</v>
      </c>
      <c r="C12" s="200">
        <f t="shared" si="0"/>
        <v>28.205128205128194</v>
      </c>
      <c r="D12" s="6"/>
      <c r="E12" s="240" t="s">
        <v>0</v>
      </c>
      <c r="F12" s="240" t="s">
        <v>0</v>
      </c>
      <c r="G12" s="240" t="s">
        <v>0</v>
      </c>
      <c r="H12" s="304"/>
    </row>
    <row r="13" spans="1:8" x14ac:dyDescent="0.3">
      <c r="A13" s="5">
        <v>1884</v>
      </c>
      <c r="B13" s="199">
        <v>0.84</v>
      </c>
      <c r="C13" s="200">
        <f t="shared" si="0"/>
        <v>-16.000000000000004</v>
      </c>
      <c r="D13" s="6"/>
      <c r="E13" s="240" t="s">
        <v>0</v>
      </c>
      <c r="F13" s="240" t="s">
        <v>0</v>
      </c>
      <c r="G13" s="240" t="s">
        <v>0</v>
      </c>
      <c r="H13" s="304"/>
    </row>
    <row r="14" spans="1:8" ht="16.5" customHeight="1" x14ac:dyDescent="0.3">
      <c r="A14" s="5">
        <v>1885</v>
      </c>
      <c r="B14" s="199">
        <v>0.88</v>
      </c>
      <c r="C14" s="200">
        <f t="shared" si="0"/>
        <v>4.7619047619047672</v>
      </c>
      <c r="E14" s="94" t="s">
        <v>406</v>
      </c>
      <c r="F14" s="240" t="s">
        <v>0</v>
      </c>
      <c r="G14" s="240" t="s">
        <v>0</v>
      </c>
      <c r="H14" s="305"/>
    </row>
    <row r="15" spans="1:8" x14ac:dyDescent="0.3">
      <c r="A15" s="5">
        <v>1886</v>
      </c>
      <c r="B15" s="199">
        <v>0.71</v>
      </c>
      <c r="C15" s="200">
        <f t="shared" ref="C15:C54" si="1">((B15/B14)-1)*100</f>
        <v>-19.318181818181824</v>
      </c>
      <c r="E15" s="94" t="s">
        <v>407</v>
      </c>
      <c r="F15" s="240" t="s">
        <v>0</v>
      </c>
      <c r="G15" s="240" t="s">
        <v>0</v>
      </c>
      <c r="H15" s="305"/>
    </row>
    <row r="16" spans="1:8" x14ac:dyDescent="0.3">
      <c r="A16" s="5">
        <v>1887</v>
      </c>
      <c r="B16" s="199">
        <v>0.67</v>
      </c>
      <c r="C16" s="200">
        <f t="shared" si="1"/>
        <v>-5.6338028169014009</v>
      </c>
      <c r="E16" s="94" t="s">
        <v>392</v>
      </c>
      <c r="F16" s="240" t="s">
        <v>0</v>
      </c>
      <c r="G16" s="240" t="s">
        <v>0</v>
      </c>
      <c r="H16" s="305"/>
    </row>
    <row r="17" spans="1:7" x14ac:dyDescent="0.3">
      <c r="A17" s="5">
        <v>1888</v>
      </c>
      <c r="B17" s="199">
        <v>0.88</v>
      </c>
      <c r="C17" s="200">
        <f t="shared" si="1"/>
        <v>31.343283582089555</v>
      </c>
      <c r="E17" s="94" t="s">
        <v>408</v>
      </c>
      <c r="F17" s="240" t="s">
        <v>0</v>
      </c>
      <c r="G17" s="240" t="s">
        <v>0</v>
      </c>
    </row>
    <row r="18" spans="1:7" x14ac:dyDescent="0.3">
      <c r="A18" s="5">
        <v>1889</v>
      </c>
      <c r="B18" s="199">
        <v>0.94</v>
      </c>
      <c r="C18" s="200">
        <f t="shared" si="1"/>
        <v>6.8181818181818121</v>
      </c>
      <c r="E18" s="94" t="s">
        <v>409</v>
      </c>
      <c r="F18" s="240" t="s">
        <v>0</v>
      </c>
      <c r="G18" s="240" t="s">
        <v>0</v>
      </c>
    </row>
    <row r="19" spans="1:7" x14ac:dyDescent="0.3">
      <c r="A19" s="5">
        <v>1890</v>
      </c>
      <c r="B19" s="199">
        <v>0.87</v>
      </c>
      <c r="C19" s="200">
        <f t="shared" si="1"/>
        <v>-7.4468085106382915</v>
      </c>
      <c r="E19" s="94" t="s">
        <v>393</v>
      </c>
      <c r="F19" s="240" t="s">
        <v>0</v>
      </c>
      <c r="G19" s="240" t="s">
        <v>0</v>
      </c>
    </row>
    <row r="20" spans="1:7" x14ac:dyDescent="0.3">
      <c r="A20" s="5">
        <v>1891</v>
      </c>
      <c r="B20" s="199">
        <v>0.67</v>
      </c>
      <c r="C20" s="200">
        <f t="shared" si="1"/>
        <v>-22.988505747126432</v>
      </c>
      <c r="E20" s="94" t="s">
        <v>410</v>
      </c>
      <c r="F20" s="240" t="s">
        <v>0</v>
      </c>
      <c r="G20" s="240" t="s">
        <v>0</v>
      </c>
    </row>
    <row r="21" spans="1:7" x14ac:dyDescent="0.3">
      <c r="A21" s="5">
        <v>1892</v>
      </c>
      <c r="B21" s="199">
        <v>0.56000000000000005</v>
      </c>
      <c r="C21" s="200">
        <f t="shared" si="1"/>
        <v>-16.417910447761187</v>
      </c>
      <c r="E21" s="94" t="s">
        <v>411</v>
      </c>
      <c r="F21" s="240" t="s">
        <v>0</v>
      </c>
      <c r="G21" s="240" t="s">
        <v>0</v>
      </c>
    </row>
    <row r="22" spans="1:7" x14ac:dyDescent="0.3">
      <c r="A22" s="5">
        <v>1893</v>
      </c>
      <c r="B22" s="199">
        <v>0.64</v>
      </c>
      <c r="C22" s="200">
        <f t="shared" si="1"/>
        <v>14.285714285714279</v>
      </c>
      <c r="E22" s="94" t="s">
        <v>133</v>
      </c>
      <c r="F22" s="240" t="s">
        <v>0</v>
      </c>
      <c r="G22" s="240" t="s">
        <v>0</v>
      </c>
    </row>
    <row r="23" spans="1:7" x14ac:dyDescent="0.3">
      <c r="A23" s="5">
        <v>1894</v>
      </c>
      <c r="B23" s="199">
        <v>0.84</v>
      </c>
      <c r="C23" s="200">
        <f t="shared" si="1"/>
        <v>31.25</v>
      </c>
      <c r="E23" s="94" t="s">
        <v>134</v>
      </c>
      <c r="F23" s="240" t="s">
        <v>0</v>
      </c>
      <c r="G23" s="240" t="s">
        <v>0</v>
      </c>
    </row>
    <row r="24" spans="1:7" x14ac:dyDescent="0.3">
      <c r="A24" s="5">
        <v>1895</v>
      </c>
      <c r="B24" s="199">
        <v>1.36</v>
      </c>
      <c r="C24" s="200">
        <f t="shared" si="1"/>
        <v>61.904761904761926</v>
      </c>
      <c r="E24" s="94" t="s">
        <v>135</v>
      </c>
      <c r="F24" s="240" t="s">
        <v>0</v>
      </c>
      <c r="G24" s="240" t="s">
        <v>0</v>
      </c>
    </row>
    <row r="25" spans="1:7" x14ac:dyDescent="0.3">
      <c r="A25" s="5">
        <v>1896</v>
      </c>
      <c r="B25" s="199">
        <v>1.18</v>
      </c>
      <c r="C25" s="200">
        <f t="shared" si="1"/>
        <v>-13.235294117647067</v>
      </c>
      <c r="E25" s="94" t="s">
        <v>136</v>
      </c>
      <c r="F25" s="240" t="s">
        <v>0</v>
      </c>
      <c r="G25" s="240" t="s">
        <v>0</v>
      </c>
    </row>
    <row r="26" spans="1:7" x14ac:dyDescent="0.3">
      <c r="A26" s="5">
        <v>1897</v>
      </c>
      <c r="B26" s="199">
        <v>0.79</v>
      </c>
      <c r="C26" s="200">
        <f t="shared" si="1"/>
        <v>-33.050847457627107</v>
      </c>
      <c r="E26" s="94" t="s">
        <v>137</v>
      </c>
      <c r="F26" s="240" t="s">
        <v>0</v>
      </c>
      <c r="G26" s="240" t="s">
        <v>0</v>
      </c>
    </row>
    <row r="27" spans="1:7" x14ac:dyDescent="0.3">
      <c r="A27" s="5">
        <v>1898</v>
      </c>
      <c r="B27" s="199">
        <v>0.91</v>
      </c>
      <c r="C27" s="200">
        <f t="shared" si="1"/>
        <v>15.189873417721511</v>
      </c>
      <c r="E27" s="94" t="s">
        <v>138</v>
      </c>
      <c r="F27" s="240" t="s">
        <v>0</v>
      </c>
      <c r="G27" s="240" t="s">
        <v>0</v>
      </c>
    </row>
    <row r="28" spans="1:7" x14ac:dyDescent="0.3">
      <c r="A28" s="5">
        <v>1899</v>
      </c>
      <c r="B28" s="199">
        <v>1.29</v>
      </c>
      <c r="C28" s="200">
        <f t="shared" si="1"/>
        <v>41.758241758241766</v>
      </c>
      <c r="E28" s="95" t="s">
        <v>139</v>
      </c>
      <c r="F28" s="240" t="s">
        <v>0</v>
      </c>
      <c r="G28" s="240" t="s">
        <v>0</v>
      </c>
    </row>
    <row r="29" spans="1:7" x14ac:dyDescent="0.3">
      <c r="A29" s="5">
        <v>1900</v>
      </c>
      <c r="B29" s="199">
        <v>1.19</v>
      </c>
      <c r="C29" s="200">
        <f t="shared" si="1"/>
        <v>-7.7519379844961271</v>
      </c>
      <c r="E29" s="94" t="s">
        <v>140</v>
      </c>
      <c r="F29" s="240" t="s">
        <v>0</v>
      </c>
      <c r="G29" s="240" t="s">
        <v>0</v>
      </c>
    </row>
    <row r="30" spans="1:7" x14ac:dyDescent="0.3">
      <c r="A30" s="5">
        <v>1901</v>
      </c>
      <c r="B30" s="199">
        <v>0.96</v>
      </c>
      <c r="C30" s="200">
        <f t="shared" si="1"/>
        <v>-19.327731092436974</v>
      </c>
      <c r="E30" s="94" t="s">
        <v>141</v>
      </c>
      <c r="F30" s="240" t="s">
        <v>0</v>
      </c>
      <c r="G30" s="240" t="s">
        <v>0</v>
      </c>
    </row>
    <row r="31" spans="1:7" x14ac:dyDescent="0.3">
      <c r="A31" s="5">
        <v>1902</v>
      </c>
      <c r="B31" s="199">
        <v>0.8</v>
      </c>
      <c r="C31" s="200">
        <f t="shared" si="1"/>
        <v>-16.666666666666664</v>
      </c>
      <c r="E31" s="94" t="s">
        <v>142</v>
      </c>
      <c r="F31" s="240" t="s">
        <v>0</v>
      </c>
      <c r="G31" s="240" t="s">
        <v>0</v>
      </c>
    </row>
    <row r="32" spans="1:7" x14ac:dyDescent="0.3">
      <c r="A32" s="5">
        <v>1903</v>
      </c>
      <c r="B32" s="199">
        <v>0.94</v>
      </c>
      <c r="C32" s="200">
        <f t="shared" si="1"/>
        <v>17.499999999999982</v>
      </c>
      <c r="E32" s="94" t="s">
        <v>143</v>
      </c>
      <c r="F32" s="240" t="s">
        <v>0</v>
      </c>
      <c r="G32" s="240" t="s">
        <v>0</v>
      </c>
    </row>
    <row r="33" spans="1:7" x14ac:dyDescent="0.3">
      <c r="A33" s="5">
        <v>1904</v>
      </c>
      <c r="B33" s="199">
        <v>0.86</v>
      </c>
      <c r="C33" s="200">
        <f t="shared" si="1"/>
        <v>-8.5106382978723421</v>
      </c>
      <c r="E33" s="94" t="s">
        <v>144</v>
      </c>
      <c r="F33" s="240" t="s">
        <v>0</v>
      </c>
      <c r="G33" s="240" t="s">
        <v>0</v>
      </c>
    </row>
    <row r="34" spans="1:7" x14ac:dyDescent="0.3">
      <c r="A34" s="5">
        <v>1905</v>
      </c>
      <c r="B34" s="199">
        <v>0.62</v>
      </c>
      <c r="C34" s="200">
        <f t="shared" si="1"/>
        <v>-27.906976744186039</v>
      </c>
      <c r="E34" s="94" t="s">
        <v>145</v>
      </c>
      <c r="F34" s="240" t="s">
        <v>0</v>
      </c>
      <c r="G34" s="240" t="s">
        <v>0</v>
      </c>
    </row>
    <row r="35" spans="1:7" x14ac:dyDescent="0.3">
      <c r="A35" s="5">
        <v>1906</v>
      </c>
      <c r="B35" s="199">
        <v>0.73</v>
      </c>
      <c r="C35" s="200">
        <f t="shared" si="1"/>
        <v>17.741935483870975</v>
      </c>
      <c r="E35" s="94" t="s">
        <v>146</v>
      </c>
      <c r="F35" s="240" t="s">
        <v>0</v>
      </c>
      <c r="G35" s="240" t="s">
        <v>0</v>
      </c>
    </row>
    <row r="36" spans="1:7" x14ac:dyDescent="0.3">
      <c r="A36" s="5">
        <v>1907</v>
      </c>
      <c r="B36" s="199">
        <v>0.72</v>
      </c>
      <c r="C36" s="200">
        <f t="shared" si="1"/>
        <v>-1.3698630136986356</v>
      </c>
      <c r="E36" s="94" t="s">
        <v>147</v>
      </c>
      <c r="F36" s="240" t="s">
        <v>0</v>
      </c>
      <c r="G36" s="240" t="s">
        <v>0</v>
      </c>
    </row>
    <row r="37" spans="1:7" x14ac:dyDescent="0.3">
      <c r="A37" s="5">
        <v>1908</v>
      </c>
      <c r="B37" s="199">
        <v>0.72</v>
      </c>
      <c r="C37" s="200">
        <f t="shared" si="1"/>
        <v>0</v>
      </c>
      <c r="E37" s="94" t="s">
        <v>148</v>
      </c>
      <c r="F37" s="240" t="s">
        <v>0</v>
      </c>
      <c r="G37" s="240" t="s">
        <v>0</v>
      </c>
    </row>
    <row r="38" spans="1:7" x14ac:dyDescent="0.3">
      <c r="A38" s="5">
        <v>1909</v>
      </c>
      <c r="B38" s="199">
        <v>0.7</v>
      </c>
      <c r="C38" s="200">
        <f t="shared" si="1"/>
        <v>-2.777777777777779</v>
      </c>
      <c r="E38" s="94" t="s">
        <v>149</v>
      </c>
      <c r="F38" s="240" t="s">
        <v>0</v>
      </c>
      <c r="G38" s="240" t="s">
        <v>0</v>
      </c>
    </row>
    <row r="39" spans="1:7" x14ac:dyDescent="0.3">
      <c r="A39" s="5">
        <v>1910</v>
      </c>
      <c r="B39" s="199">
        <v>0.61</v>
      </c>
      <c r="C39" s="200">
        <f t="shared" si="1"/>
        <v>-12.857142857142856</v>
      </c>
      <c r="E39" s="94" t="s">
        <v>150</v>
      </c>
      <c r="F39" s="240" t="s">
        <v>0</v>
      </c>
      <c r="G39" s="240" t="s">
        <v>0</v>
      </c>
    </row>
    <row r="40" spans="1:7" x14ac:dyDescent="0.3">
      <c r="A40" s="5">
        <v>1911</v>
      </c>
      <c r="B40" s="199">
        <v>0.61</v>
      </c>
      <c r="C40" s="200">
        <f t="shared" si="1"/>
        <v>0</v>
      </c>
      <c r="E40" s="94" t="s">
        <v>151</v>
      </c>
      <c r="F40" s="240" t="s">
        <v>0</v>
      </c>
      <c r="G40" s="240" t="s">
        <v>0</v>
      </c>
    </row>
    <row r="41" spans="1:7" x14ac:dyDescent="0.3">
      <c r="A41" s="5">
        <v>1912</v>
      </c>
      <c r="B41" s="199">
        <v>0.74</v>
      </c>
      <c r="C41" s="200">
        <f t="shared" si="1"/>
        <v>21.311475409836067</v>
      </c>
      <c r="E41" s="94" t="s">
        <v>152</v>
      </c>
      <c r="F41" s="240" t="s">
        <v>0</v>
      </c>
      <c r="G41" s="240" t="s">
        <v>0</v>
      </c>
    </row>
    <row r="42" spans="1:7" x14ac:dyDescent="0.3">
      <c r="A42" s="5">
        <v>1913</v>
      </c>
      <c r="B42" s="199">
        <v>0.95</v>
      </c>
      <c r="C42" s="200">
        <f t="shared" si="1"/>
        <v>28.378378378378379</v>
      </c>
      <c r="E42" s="94" t="s">
        <v>153</v>
      </c>
      <c r="F42" s="240" t="s">
        <v>0</v>
      </c>
      <c r="G42" s="240" t="s">
        <v>0</v>
      </c>
    </row>
    <row r="43" spans="1:7" x14ac:dyDescent="0.3">
      <c r="A43" s="5">
        <v>1914</v>
      </c>
      <c r="B43" s="199">
        <v>0.81</v>
      </c>
      <c r="C43" s="200">
        <f t="shared" si="1"/>
        <v>-14.736842105263149</v>
      </c>
      <c r="E43" s="94" t="s">
        <v>154</v>
      </c>
      <c r="F43" s="240" t="s">
        <v>0</v>
      </c>
      <c r="G43" s="240" t="s">
        <v>0</v>
      </c>
    </row>
    <row r="44" spans="1:7" x14ac:dyDescent="0.3">
      <c r="A44" s="5">
        <v>1915</v>
      </c>
      <c r="B44" s="199">
        <v>0.64</v>
      </c>
      <c r="C44" s="200">
        <f t="shared" si="1"/>
        <v>-20.987654320987659</v>
      </c>
      <c r="E44" s="94" t="s">
        <v>155</v>
      </c>
      <c r="F44" s="240" t="s">
        <v>0</v>
      </c>
      <c r="G44" s="240" t="s">
        <v>0</v>
      </c>
    </row>
    <row r="45" spans="1:7" x14ac:dyDescent="0.3">
      <c r="A45" s="5">
        <v>1916</v>
      </c>
      <c r="B45" s="199">
        <v>1.1000000000000001</v>
      </c>
      <c r="C45" s="200">
        <f t="shared" si="1"/>
        <v>71.875</v>
      </c>
      <c r="E45" s="94" t="s">
        <v>156</v>
      </c>
      <c r="F45" s="240" t="s">
        <v>0</v>
      </c>
      <c r="G45" s="240" t="s">
        <v>0</v>
      </c>
    </row>
    <row r="46" spans="1:7" x14ac:dyDescent="0.3">
      <c r="A46" s="5">
        <v>1917</v>
      </c>
      <c r="B46" s="199">
        <v>1.56</v>
      </c>
      <c r="C46" s="200">
        <f t="shared" si="1"/>
        <v>41.81818181818182</v>
      </c>
      <c r="E46" s="94" t="s">
        <v>157</v>
      </c>
      <c r="F46" s="240" t="s">
        <v>0</v>
      </c>
      <c r="G46" s="240" t="s">
        <v>0</v>
      </c>
    </row>
    <row r="47" spans="1:7" x14ac:dyDescent="0.3">
      <c r="A47" s="5">
        <v>1918</v>
      </c>
      <c r="B47" s="199">
        <v>1.98</v>
      </c>
      <c r="C47" s="200">
        <f t="shared" si="1"/>
        <v>26.923076923076916</v>
      </c>
      <c r="E47" s="94" t="s">
        <v>158</v>
      </c>
      <c r="F47" s="240" t="s">
        <v>0</v>
      </c>
      <c r="G47" s="240" t="s">
        <v>0</v>
      </c>
    </row>
    <row r="48" spans="1:7" x14ac:dyDescent="0.3">
      <c r="A48" s="5">
        <v>1919</v>
      </c>
      <c r="B48" s="199">
        <v>2.0099999999999998</v>
      </c>
      <c r="C48" s="200">
        <f t="shared" si="1"/>
        <v>1.5151515151515138</v>
      </c>
      <c r="E48" s="94" t="s">
        <v>159</v>
      </c>
      <c r="F48" s="240" t="s">
        <v>0</v>
      </c>
      <c r="G48" s="240" t="s">
        <v>0</v>
      </c>
    </row>
    <row r="49" spans="1:7" x14ac:dyDescent="0.3">
      <c r="A49" s="5">
        <v>1920</v>
      </c>
      <c r="B49" s="199">
        <v>3.07</v>
      </c>
      <c r="C49" s="200">
        <f t="shared" si="1"/>
        <v>52.736318407960205</v>
      </c>
      <c r="E49" s="94" t="s">
        <v>160</v>
      </c>
      <c r="F49" s="240" t="s">
        <v>0</v>
      </c>
      <c r="G49" s="240" t="s">
        <v>0</v>
      </c>
    </row>
    <row r="50" spans="1:7" x14ac:dyDescent="0.3">
      <c r="A50" s="5">
        <v>1921</v>
      </c>
      <c r="B50" s="199">
        <v>1.73</v>
      </c>
      <c r="C50" s="200">
        <f t="shared" si="1"/>
        <v>-43.648208469055369</v>
      </c>
      <c r="E50" s="94" t="s">
        <v>161</v>
      </c>
      <c r="F50" s="240" t="s">
        <v>0</v>
      </c>
      <c r="G50" s="240" t="s">
        <v>0</v>
      </c>
    </row>
    <row r="51" spans="1:7" x14ac:dyDescent="0.3">
      <c r="A51" s="5">
        <v>1922</v>
      </c>
      <c r="B51" s="199">
        <v>1.61</v>
      </c>
      <c r="C51" s="200">
        <f t="shared" si="1"/>
        <v>-6.9364161849710948</v>
      </c>
      <c r="E51" s="94" t="s">
        <v>162</v>
      </c>
      <c r="F51" s="240" t="s">
        <v>0</v>
      </c>
      <c r="G51" s="240" t="s">
        <v>0</v>
      </c>
    </row>
    <row r="52" spans="1:7" x14ac:dyDescent="0.3">
      <c r="A52" s="5">
        <v>1923</v>
      </c>
      <c r="B52" s="199">
        <v>1.34</v>
      </c>
      <c r="C52" s="200">
        <f t="shared" si="1"/>
        <v>-16.770186335403725</v>
      </c>
      <c r="E52" s="94" t="s">
        <v>163</v>
      </c>
      <c r="F52" s="240" t="s">
        <v>0</v>
      </c>
      <c r="G52" s="240" t="s">
        <v>0</v>
      </c>
    </row>
    <row r="53" spans="1:7" x14ac:dyDescent="0.3">
      <c r="A53" s="5">
        <v>1924</v>
      </c>
      <c r="B53" s="199">
        <v>1.43</v>
      </c>
      <c r="C53" s="200">
        <f t="shared" si="1"/>
        <v>6.7164179104477473</v>
      </c>
      <c r="E53" s="94" t="s">
        <v>164</v>
      </c>
      <c r="F53" s="240" t="s">
        <v>0</v>
      </c>
      <c r="G53" s="240" t="s">
        <v>0</v>
      </c>
    </row>
    <row r="54" spans="1:7" x14ac:dyDescent="0.3">
      <c r="A54" s="5">
        <v>1925</v>
      </c>
      <c r="B54" s="199">
        <v>1.68</v>
      </c>
      <c r="C54" s="200">
        <f t="shared" si="1"/>
        <v>17.48251748251748</v>
      </c>
      <c r="E54" s="94" t="s">
        <v>165</v>
      </c>
      <c r="F54" s="240" t="s">
        <v>0</v>
      </c>
      <c r="G54" s="240" t="s">
        <v>0</v>
      </c>
    </row>
    <row r="55" spans="1:7" x14ac:dyDescent="0.3">
      <c r="A55" s="5">
        <v>1926</v>
      </c>
      <c r="B55" s="199">
        <v>1.88</v>
      </c>
      <c r="C55" s="200">
        <f t="shared" ref="C55:C101" si="2">((B55/B54)-1)*100</f>
        <v>11.904761904761907</v>
      </c>
      <c r="E55" s="94" t="s">
        <v>166</v>
      </c>
      <c r="F55" s="240" t="s">
        <v>0</v>
      </c>
      <c r="G55" s="240" t="s">
        <v>0</v>
      </c>
    </row>
    <row r="56" spans="1:7" x14ac:dyDescent="0.3">
      <c r="A56" s="5">
        <v>1927</v>
      </c>
      <c r="B56" s="199">
        <v>1.3</v>
      </c>
      <c r="C56" s="200">
        <f t="shared" si="2"/>
        <v>-30.851063829787229</v>
      </c>
      <c r="E56" s="94" t="s">
        <v>167</v>
      </c>
      <c r="F56" s="240" t="s">
        <v>0</v>
      </c>
      <c r="G56" s="240" t="s">
        <v>0</v>
      </c>
    </row>
    <row r="57" spans="1:7" x14ac:dyDescent="0.3">
      <c r="A57" s="5">
        <v>1928</v>
      </c>
      <c r="B57" s="199">
        <v>1.17</v>
      </c>
      <c r="C57" s="200">
        <f t="shared" si="2"/>
        <v>-10.000000000000009</v>
      </c>
      <c r="E57" s="94" t="s">
        <v>168</v>
      </c>
      <c r="F57" s="240" t="s">
        <v>0</v>
      </c>
      <c r="G57" s="240" t="s">
        <v>0</v>
      </c>
    </row>
    <row r="58" spans="1:7" x14ac:dyDescent="0.3">
      <c r="A58" s="5">
        <v>1929</v>
      </c>
      <c r="B58" s="199">
        <v>1.27</v>
      </c>
      <c r="C58" s="200">
        <f t="shared" si="2"/>
        <v>8.5470085470085611</v>
      </c>
      <c r="E58" s="94" t="s">
        <v>169</v>
      </c>
      <c r="F58" s="240" t="s">
        <v>0</v>
      </c>
      <c r="G58" s="240" t="s">
        <v>0</v>
      </c>
    </row>
    <row r="59" spans="1:7" x14ac:dyDescent="0.3">
      <c r="A59" s="5">
        <v>1930</v>
      </c>
      <c r="B59" s="199">
        <v>1.19</v>
      </c>
      <c r="C59" s="200">
        <f t="shared" si="2"/>
        <v>-6.2992125984252079</v>
      </c>
      <c r="E59" s="94" t="s">
        <v>170</v>
      </c>
      <c r="F59" s="240" t="s">
        <v>0</v>
      </c>
      <c r="G59" s="240" t="s">
        <v>0</v>
      </c>
    </row>
    <row r="60" spans="1:7" x14ac:dyDescent="0.3">
      <c r="A60" s="5">
        <v>1931</v>
      </c>
      <c r="B60" s="199">
        <v>0.65</v>
      </c>
      <c r="C60" s="200">
        <f t="shared" si="2"/>
        <v>-45.378151260504197</v>
      </c>
      <c r="E60" s="94" t="s">
        <v>171</v>
      </c>
      <c r="F60" s="240" t="s">
        <v>0</v>
      </c>
      <c r="G60" s="240" t="s">
        <v>0</v>
      </c>
    </row>
    <row r="61" spans="1:7" x14ac:dyDescent="0.3">
      <c r="A61" s="5">
        <v>1932</v>
      </c>
      <c r="B61" s="199">
        <v>0.87</v>
      </c>
      <c r="C61" s="200">
        <f t="shared" si="2"/>
        <v>33.84615384615384</v>
      </c>
      <c r="E61" s="94" t="s">
        <v>172</v>
      </c>
      <c r="F61" s="240" t="s">
        <v>0</v>
      </c>
      <c r="G61" s="240" t="s">
        <v>0</v>
      </c>
    </row>
    <row r="62" spans="1:7" x14ac:dyDescent="0.3">
      <c r="A62" s="5">
        <v>1933</v>
      </c>
      <c r="B62" s="199">
        <v>0.67</v>
      </c>
      <c r="C62" s="200">
        <f t="shared" si="2"/>
        <v>-22.988505747126432</v>
      </c>
      <c r="E62" s="94" t="s">
        <v>173</v>
      </c>
      <c r="F62" s="240" t="s">
        <v>0</v>
      </c>
      <c r="G62" s="240" t="s">
        <v>0</v>
      </c>
    </row>
    <row r="63" spans="1:7" x14ac:dyDescent="0.3">
      <c r="A63" s="5">
        <v>1934</v>
      </c>
      <c r="B63" s="199">
        <v>1</v>
      </c>
      <c r="C63" s="200">
        <f t="shared" si="2"/>
        <v>49.253731343283569</v>
      </c>
      <c r="E63" s="94" t="s">
        <v>174</v>
      </c>
      <c r="F63" s="240" t="s">
        <v>0</v>
      </c>
      <c r="G63" s="240" t="s">
        <v>0</v>
      </c>
    </row>
    <row r="64" spans="1:7" x14ac:dyDescent="0.3">
      <c r="A64" s="5">
        <v>1935</v>
      </c>
      <c r="B64" s="199">
        <v>0.97</v>
      </c>
      <c r="C64" s="200">
        <f t="shared" si="2"/>
        <v>-3.0000000000000027</v>
      </c>
      <c r="E64" s="94" t="s">
        <v>175</v>
      </c>
      <c r="F64" s="240" t="s">
        <v>0</v>
      </c>
      <c r="G64" s="240" t="s">
        <v>0</v>
      </c>
    </row>
    <row r="65" spans="1:7" x14ac:dyDescent="0.3">
      <c r="A65" s="5">
        <v>1936</v>
      </c>
      <c r="B65" s="199">
        <v>1.0900000000000001</v>
      </c>
      <c r="C65" s="200">
        <f t="shared" si="2"/>
        <v>12.371134020618557</v>
      </c>
      <c r="E65" s="94" t="s">
        <v>176</v>
      </c>
      <c r="F65" s="240" t="s">
        <v>0</v>
      </c>
      <c r="G65" s="240" t="s">
        <v>0</v>
      </c>
    </row>
    <row r="66" spans="1:7" x14ac:dyDescent="0.3">
      <c r="A66" s="5">
        <v>1937</v>
      </c>
      <c r="B66" s="199">
        <v>1.18</v>
      </c>
      <c r="C66" s="200">
        <f t="shared" si="2"/>
        <v>8.2568807339449499</v>
      </c>
      <c r="E66" s="94" t="s">
        <v>177</v>
      </c>
      <c r="F66" s="240" t="s">
        <v>0</v>
      </c>
      <c r="G66" s="240" t="s">
        <v>0</v>
      </c>
    </row>
    <row r="67" spans="1:7" x14ac:dyDescent="0.3">
      <c r="A67" s="5">
        <v>1938</v>
      </c>
      <c r="B67" s="199">
        <v>1.1299999999999999</v>
      </c>
      <c r="C67" s="200">
        <f t="shared" si="2"/>
        <v>-4.2372881355932197</v>
      </c>
      <c r="E67" s="94" t="s">
        <v>178</v>
      </c>
      <c r="F67" s="240" t="s">
        <v>0</v>
      </c>
      <c r="G67" s="240" t="s">
        <v>0</v>
      </c>
    </row>
    <row r="68" spans="1:7" x14ac:dyDescent="0.3">
      <c r="A68" s="5">
        <v>1939</v>
      </c>
      <c r="B68" s="199">
        <v>1.02</v>
      </c>
      <c r="C68" s="200">
        <f t="shared" si="2"/>
        <v>-9.7345132743362761</v>
      </c>
      <c r="E68" s="94" t="s">
        <v>179</v>
      </c>
      <c r="F68" s="240" t="s">
        <v>0</v>
      </c>
      <c r="G68" s="240" t="s">
        <v>0</v>
      </c>
    </row>
    <row r="69" spans="1:7" x14ac:dyDescent="0.3">
      <c r="A69" s="5">
        <v>1940</v>
      </c>
      <c r="B69" s="199">
        <v>1.02</v>
      </c>
      <c r="C69" s="200">
        <f t="shared" si="2"/>
        <v>0</v>
      </c>
      <c r="E69" s="94" t="s">
        <v>180</v>
      </c>
      <c r="F69" s="240" t="s">
        <v>0</v>
      </c>
      <c r="G69" s="240" t="s">
        <v>0</v>
      </c>
    </row>
    <row r="70" spans="1:7" x14ac:dyDescent="0.3">
      <c r="A70" s="5">
        <v>1941</v>
      </c>
      <c r="B70" s="199">
        <v>1.1399999999999999</v>
      </c>
      <c r="C70" s="200">
        <f t="shared" si="2"/>
        <v>11.764705882352921</v>
      </c>
      <c r="E70" s="94" t="s">
        <v>181</v>
      </c>
      <c r="F70" s="240" t="s">
        <v>0</v>
      </c>
      <c r="G70" s="240" t="s">
        <v>0</v>
      </c>
    </row>
    <row r="71" spans="1:7" x14ac:dyDescent="0.3">
      <c r="A71" s="5">
        <v>1942</v>
      </c>
      <c r="B71" s="199">
        <v>1.19</v>
      </c>
      <c r="C71" s="200">
        <f t="shared" si="2"/>
        <v>4.3859649122807154</v>
      </c>
      <c r="E71" s="94" t="s">
        <v>182</v>
      </c>
      <c r="F71" s="240" t="s">
        <v>0</v>
      </c>
      <c r="G71" s="240" t="s">
        <v>0</v>
      </c>
    </row>
    <row r="72" spans="1:7" x14ac:dyDescent="0.3">
      <c r="A72" s="5">
        <v>1943</v>
      </c>
      <c r="B72" s="199">
        <v>1.2</v>
      </c>
      <c r="C72" s="200">
        <f t="shared" si="2"/>
        <v>0.84033613445377853</v>
      </c>
      <c r="E72" s="94" t="s">
        <v>183</v>
      </c>
      <c r="F72" s="240" t="s">
        <v>0</v>
      </c>
      <c r="G72" s="240" t="s">
        <v>0</v>
      </c>
    </row>
    <row r="73" spans="1:7" x14ac:dyDescent="0.3">
      <c r="A73" s="5">
        <v>1944</v>
      </c>
      <c r="B73" s="199">
        <v>1.21</v>
      </c>
      <c r="C73" s="200">
        <f t="shared" si="2"/>
        <v>0.83333333333333037</v>
      </c>
      <c r="E73" s="94" t="s">
        <v>184</v>
      </c>
      <c r="F73" s="240" t="s">
        <v>0</v>
      </c>
      <c r="G73" s="240" t="s">
        <v>0</v>
      </c>
    </row>
    <row r="74" spans="1:7" x14ac:dyDescent="0.3">
      <c r="A74" s="5">
        <v>1945</v>
      </c>
      <c r="B74" s="199">
        <v>1.05</v>
      </c>
      <c r="C74" s="200">
        <f t="shared" si="2"/>
        <v>-13.223140495867758</v>
      </c>
      <c r="E74" s="94" t="s">
        <v>185</v>
      </c>
      <c r="F74" s="240" t="s">
        <v>0</v>
      </c>
      <c r="G74" s="240" t="s">
        <v>0</v>
      </c>
    </row>
    <row r="75" spans="1:7" x14ac:dyDescent="0.3">
      <c r="A75" s="5">
        <v>1946</v>
      </c>
      <c r="B75" s="199">
        <v>1.1200000000000001</v>
      </c>
      <c r="C75" s="200">
        <f t="shared" si="2"/>
        <v>6.6666666666666652</v>
      </c>
      <c r="E75" s="94" t="s">
        <v>186</v>
      </c>
      <c r="F75" s="240" t="s">
        <v>0</v>
      </c>
      <c r="G75" s="240" t="s">
        <v>0</v>
      </c>
    </row>
    <row r="76" spans="1:7" x14ac:dyDescent="0.3">
      <c r="A76" s="5">
        <v>1947</v>
      </c>
      <c r="B76" s="199">
        <v>1.9</v>
      </c>
      <c r="C76" s="200">
        <f t="shared" si="2"/>
        <v>69.64285714285711</v>
      </c>
      <c r="E76" s="94" t="s">
        <v>187</v>
      </c>
      <c r="F76" s="240" t="s">
        <v>0</v>
      </c>
      <c r="G76" s="240" t="s">
        <v>0</v>
      </c>
    </row>
    <row r="77" spans="1:7" x14ac:dyDescent="0.3">
      <c r="A77" s="5">
        <v>1948</v>
      </c>
      <c r="B77" s="199">
        <v>1.99</v>
      </c>
      <c r="C77" s="200">
        <f t="shared" si="2"/>
        <v>4.7368421052631726</v>
      </c>
      <c r="E77" s="94" t="s">
        <v>188</v>
      </c>
      <c r="F77" s="240" t="s">
        <v>0</v>
      </c>
      <c r="G77" s="240" t="s">
        <v>0</v>
      </c>
    </row>
    <row r="78" spans="1:7" x14ac:dyDescent="0.3">
      <c r="A78" s="5">
        <v>1949</v>
      </c>
      <c r="B78" s="199">
        <v>1.78</v>
      </c>
      <c r="C78" s="200">
        <f t="shared" si="2"/>
        <v>-10.552763819095478</v>
      </c>
      <c r="E78" s="94" t="s">
        <v>189</v>
      </c>
      <c r="F78" s="240" t="s">
        <v>0</v>
      </c>
      <c r="G78" s="240" t="s">
        <v>0</v>
      </c>
    </row>
    <row r="79" spans="1:7" x14ac:dyDescent="0.3">
      <c r="A79" s="5">
        <v>1950</v>
      </c>
      <c r="B79" s="199">
        <v>1.71</v>
      </c>
      <c r="C79" s="200">
        <f t="shared" si="2"/>
        <v>-3.9325842696629199</v>
      </c>
      <c r="E79" s="94" t="s">
        <v>190</v>
      </c>
      <c r="F79" s="240" t="s">
        <v>0</v>
      </c>
      <c r="G79" s="240" t="s">
        <v>0</v>
      </c>
    </row>
    <row r="80" spans="1:7" x14ac:dyDescent="0.3">
      <c r="A80" s="5">
        <v>1951</v>
      </c>
      <c r="B80" s="199">
        <v>1.71</v>
      </c>
      <c r="C80" s="200">
        <f t="shared" si="2"/>
        <v>0</v>
      </c>
      <c r="E80" s="94" t="s">
        <v>191</v>
      </c>
      <c r="F80" s="240" t="s">
        <v>0</v>
      </c>
      <c r="G80" s="240" t="s">
        <v>0</v>
      </c>
    </row>
    <row r="81" spans="1:7" x14ac:dyDescent="0.3">
      <c r="A81" s="5">
        <v>1952</v>
      </c>
      <c r="B81" s="199">
        <v>1.71</v>
      </c>
      <c r="C81" s="200">
        <f t="shared" si="2"/>
        <v>0</v>
      </c>
      <c r="E81" s="94" t="s">
        <v>192</v>
      </c>
      <c r="F81" s="240" t="s">
        <v>0</v>
      </c>
      <c r="G81" s="240" t="s">
        <v>0</v>
      </c>
    </row>
    <row r="82" spans="1:7" x14ac:dyDescent="0.3">
      <c r="A82" s="5">
        <v>1953</v>
      </c>
      <c r="B82" s="199">
        <v>1.93</v>
      </c>
      <c r="C82" s="200">
        <f t="shared" si="2"/>
        <v>12.865497076023381</v>
      </c>
      <c r="E82" s="94" t="s">
        <v>193</v>
      </c>
      <c r="F82" s="240" t="s">
        <v>0</v>
      </c>
      <c r="G82" s="240" t="s">
        <v>0</v>
      </c>
    </row>
    <row r="83" spans="1:7" x14ac:dyDescent="0.3">
      <c r="A83" s="5">
        <v>1954</v>
      </c>
      <c r="B83" s="199">
        <v>1.93</v>
      </c>
      <c r="C83" s="200">
        <f t="shared" si="2"/>
        <v>0</v>
      </c>
      <c r="E83" s="94" t="s">
        <v>194</v>
      </c>
      <c r="F83" s="240" t="s">
        <v>0</v>
      </c>
      <c r="G83" s="240" t="s">
        <v>0</v>
      </c>
    </row>
    <row r="84" spans="1:7" x14ac:dyDescent="0.3">
      <c r="A84" s="5">
        <v>1955</v>
      </c>
      <c r="B84" s="199">
        <v>1.93</v>
      </c>
      <c r="C84" s="200">
        <f t="shared" si="2"/>
        <v>0</v>
      </c>
      <c r="E84" s="94" t="s">
        <v>195</v>
      </c>
      <c r="F84" s="240" t="s">
        <v>0</v>
      </c>
      <c r="G84" s="240" t="s">
        <v>0</v>
      </c>
    </row>
    <row r="85" spans="1:7" x14ac:dyDescent="0.3">
      <c r="A85" s="5">
        <v>1956</v>
      </c>
      <c r="B85" s="199">
        <v>1.93</v>
      </c>
      <c r="C85" s="200">
        <f t="shared" si="2"/>
        <v>0</v>
      </c>
      <c r="E85" s="94" t="s">
        <v>196</v>
      </c>
      <c r="F85" s="240" t="s">
        <v>0</v>
      </c>
      <c r="G85" s="240" t="s">
        <v>0</v>
      </c>
    </row>
    <row r="86" spans="1:7" x14ac:dyDescent="0.3">
      <c r="A86" s="5">
        <v>1957</v>
      </c>
      <c r="B86" s="199">
        <v>1.9</v>
      </c>
      <c r="C86" s="200">
        <f t="shared" si="2"/>
        <v>-1.5544041450777257</v>
      </c>
      <c r="E86" s="94" t="s">
        <v>197</v>
      </c>
      <c r="F86" s="240" t="s">
        <v>0</v>
      </c>
      <c r="G86" s="240" t="s">
        <v>0</v>
      </c>
    </row>
    <row r="87" spans="1:7" x14ac:dyDescent="0.3">
      <c r="A87" s="5">
        <v>1958</v>
      </c>
      <c r="B87" s="199">
        <v>2.08</v>
      </c>
      <c r="C87" s="200">
        <f t="shared" si="2"/>
        <v>9.4736842105263221</v>
      </c>
      <c r="E87" s="94" t="s">
        <v>198</v>
      </c>
      <c r="F87" s="240" t="s">
        <v>0</v>
      </c>
      <c r="G87" s="240" t="s">
        <v>0</v>
      </c>
    </row>
    <row r="88" spans="1:7" x14ac:dyDescent="0.3">
      <c r="A88" s="5">
        <v>1959</v>
      </c>
      <c r="B88" s="199">
        <v>2.08</v>
      </c>
      <c r="C88" s="200">
        <f t="shared" si="2"/>
        <v>0</v>
      </c>
      <c r="E88" s="94" t="s">
        <v>199</v>
      </c>
      <c r="F88" s="240" t="s">
        <v>0</v>
      </c>
      <c r="G88" s="240" t="s">
        <v>0</v>
      </c>
    </row>
    <row r="89" spans="1:7" x14ac:dyDescent="0.3">
      <c r="A89" s="5">
        <v>1960</v>
      </c>
      <c r="B89" s="199">
        <v>1.9</v>
      </c>
      <c r="C89" s="200">
        <f t="shared" si="2"/>
        <v>-8.6538461538461569</v>
      </c>
      <c r="E89" s="94" t="s">
        <v>200</v>
      </c>
      <c r="F89" s="240" t="s">
        <v>0</v>
      </c>
      <c r="G89" s="240" t="s">
        <v>0</v>
      </c>
    </row>
    <row r="90" spans="1:7" x14ac:dyDescent="0.3">
      <c r="A90" s="5">
        <v>1961</v>
      </c>
      <c r="B90" s="199">
        <v>1.8</v>
      </c>
      <c r="C90" s="200">
        <f t="shared" si="2"/>
        <v>-5.2631578947368363</v>
      </c>
      <c r="E90" s="94" t="s">
        <v>201</v>
      </c>
      <c r="F90" s="240" t="s">
        <v>0</v>
      </c>
      <c r="G90" s="240" t="s">
        <v>0</v>
      </c>
    </row>
    <row r="91" spans="1:7" x14ac:dyDescent="0.3">
      <c r="A91" s="5">
        <v>1962</v>
      </c>
      <c r="B91" s="199">
        <v>1.8</v>
      </c>
      <c r="C91" s="200">
        <f t="shared" si="2"/>
        <v>0</v>
      </c>
      <c r="E91" s="94" t="s">
        <v>202</v>
      </c>
      <c r="F91" s="240" t="s">
        <v>0</v>
      </c>
      <c r="G91" s="240" t="s">
        <v>0</v>
      </c>
    </row>
    <row r="92" spans="1:7" x14ac:dyDescent="0.3">
      <c r="A92" s="5">
        <v>1963</v>
      </c>
      <c r="B92" s="199">
        <v>1.8</v>
      </c>
      <c r="C92" s="200">
        <f t="shared" si="2"/>
        <v>0</v>
      </c>
      <c r="E92" s="94" t="s">
        <v>203</v>
      </c>
      <c r="F92" s="240" t="s">
        <v>0</v>
      </c>
      <c r="G92" s="240" t="s">
        <v>0</v>
      </c>
    </row>
    <row r="93" spans="1:7" x14ac:dyDescent="0.3">
      <c r="A93" s="5">
        <v>1964</v>
      </c>
      <c r="B93" s="199">
        <v>1.8</v>
      </c>
      <c r="C93" s="200">
        <f t="shared" si="2"/>
        <v>0</v>
      </c>
      <c r="E93" s="94" t="s">
        <v>204</v>
      </c>
      <c r="F93" s="240" t="s">
        <v>0</v>
      </c>
      <c r="G93" s="240" t="s">
        <v>0</v>
      </c>
    </row>
    <row r="94" spans="1:7" x14ac:dyDescent="0.3">
      <c r="A94" s="5">
        <v>1965</v>
      </c>
      <c r="B94" s="199">
        <v>1.8</v>
      </c>
      <c r="C94" s="200">
        <f t="shared" si="2"/>
        <v>0</v>
      </c>
      <c r="E94" s="94" t="s">
        <v>205</v>
      </c>
      <c r="F94" s="240" t="s">
        <v>0</v>
      </c>
      <c r="G94" s="240" t="s">
        <v>0</v>
      </c>
    </row>
    <row r="95" spans="1:7" x14ac:dyDescent="0.3">
      <c r="A95" s="5">
        <v>1966</v>
      </c>
      <c r="B95" s="199">
        <v>1.8</v>
      </c>
      <c r="C95" s="200">
        <f t="shared" si="2"/>
        <v>0</v>
      </c>
      <c r="E95" s="94" t="s">
        <v>206</v>
      </c>
      <c r="F95" s="240" t="s">
        <v>0</v>
      </c>
      <c r="G95" s="240" t="s">
        <v>0</v>
      </c>
    </row>
    <row r="96" spans="1:7" x14ac:dyDescent="0.3">
      <c r="A96" s="5">
        <v>1967</v>
      </c>
      <c r="B96" s="199">
        <v>1.8</v>
      </c>
      <c r="C96" s="200">
        <f t="shared" si="2"/>
        <v>0</v>
      </c>
      <c r="E96" s="94" t="s">
        <v>207</v>
      </c>
      <c r="F96" s="240" t="s">
        <v>0</v>
      </c>
      <c r="G96" s="240" t="s">
        <v>0</v>
      </c>
    </row>
    <row r="97" spans="1:7" x14ac:dyDescent="0.3">
      <c r="A97" s="5">
        <v>1968</v>
      </c>
      <c r="B97" s="199">
        <v>1.8</v>
      </c>
      <c r="C97" s="200">
        <f t="shared" si="2"/>
        <v>0</v>
      </c>
      <c r="E97" s="94" t="s">
        <v>208</v>
      </c>
      <c r="F97" s="240" t="s">
        <v>0</v>
      </c>
      <c r="G97" s="240" t="s">
        <v>0</v>
      </c>
    </row>
    <row r="98" spans="1:7" x14ac:dyDescent="0.3">
      <c r="A98" s="5">
        <v>1969</v>
      </c>
      <c r="B98" s="199">
        <v>1.8</v>
      </c>
      <c r="C98" s="200">
        <f t="shared" si="2"/>
        <v>0</v>
      </c>
      <c r="E98" s="94" t="s">
        <v>209</v>
      </c>
      <c r="F98" s="240" t="s">
        <v>0</v>
      </c>
      <c r="G98" s="240" t="s">
        <v>0</v>
      </c>
    </row>
    <row r="99" spans="1:7" x14ac:dyDescent="0.3">
      <c r="A99" s="5">
        <v>1970</v>
      </c>
      <c r="B99" s="199">
        <v>1.8</v>
      </c>
      <c r="C99" s="200">
        <f t="shared" si="2"/>
        <v>0</v>
      </c>
      <c r="E99" s="94" t="s">
        <v>210</v>
      </c>
      <c r="F99" s="240" t="s">
        <v>0</v>
      </c>
      <c r="G99" s="240" t="s">
        <v>0</v>
      </c>
    </row>
    <row r="100" spans="1:7" x14ac:dyDescent="0.3">
      <c r="A100" s="5">
        <v>1971</v>
      </c>
      <c r="B100" s="199">
        <v>2.2400000000000002</v>
      </c>
      <c r="C100" s="200">
        <f t="shared" si="2"/>
        <v>24.444444444444446</v>
      </c>
      <c r="E100" s="94" t="s">
        <v>211</v>
      </c>
      <c r="F100" s="240" t="s">
        <v>0</v>
      </c>
      <c r="G100" s="240" t="s">
        <v>0</v>
      </c>
    </row>
    <row r="101" spans="1:7" x14ac:dyDescent="0.3">
      <c r="A101" s="5">
        <v>1972</v>
      </c>
      <c r="B101" s="199">
        <v>2.48</v>
      </c>
      <c r="C101" s="200">
        <f t="shared" si="2"/>
        <v>10.714285714285698</v>
      </c>
      <c r="E101" s="94" t="s">
        <v>212</v>
      </c>
      <c r="F101" s="240" t="s">
        <v>0</v>
      </c>
      <c r="G101" s="240" t="s">
        <v>0</v>
      </c>
    </row>
    <row r="102" spans="1:7" x14ac:dyDescent="0.3">
      <c r="A102" s="5">
        <v>1973</v>
      </c>
      <c r="B102" s="199">
        <v>3.29</v>
      </c>
      <c r="C102" s="200">
        <f>((B102/B101)-1)*100</f>
        <v>32.661290322580648</v>
      </c>
      <c r="E102" s="94" t="s">
        <v>213</v>
      </c>
      <c r="F102" s="240" t="s">
        <v>0</v>
      </c>
      <c r="G102" s="240" t="s">
        <v>0</v>
      </c>
    </row>
    <row r="103" spans="1:7" x14ac:dyDescent="0.3">
      <c r="A103" s="5">
        <v>1974</v>
      </c>
      <c r="B103" s="199">
        <v>11.58</v>
      </c>
      <c r="C103" s="200">
        <f t="shared" ref="C103:C139" si="3">((B103/B102)-1)*100</f>
        <v>251.97568389057753</v>
      </c>
      <c r="D103" s="6"/>
      <c r="E103" s="94" t="s">
        <v>214</v>
      </c>
      <c r="F103" s="240" t="s">
        <v>0</v>
      </c>
      <c r="G103" s="240" t="s">
        <v>0</v>
      </c>
    </row>
    <row r="104" spans="1:7" x14ac:dyDescent="0.3">
      <c r="A104" s="5">
        <v>1975</v>
      </c>
      <c r="B104" s="199">
        <v>11.53</v>
      </c>
      <c r="C104" s="200">
        <f t="shared" si="3"/>
        <v>-0.43177892918826455</v>
      </c>
      <c r="D104" s="6"/>
      <c r="E104" s="94" t="s">
        <v>215</v>
      </c>
      <c r="F104" s="240" t="s">
        <v>0</v>
      </c>
      <c r="G104" s="240" t="s">
        <v>0</v>
      </c>
    </row>
    <row r="105" spans="1:7" x14ac:dyDescent="0.3">
      <c r="A105" s="5">
        <v>1976</v>
      </c>
      <c r="B105" s="199">
        <v>12.8</v>
      </c>
      <c r="C105" s="200">
        <f t="shared" si="3"/>
        <v>11.014744145706867</v>
      </c>
      <c r="D105" s="6"/>
      <c r="E105" s="94" t="s">
        <v>216</v>
      </c>
      <c r="F105" s="240" t="s">
        <v>0</v>
      </c>
      <c r="G105" s="240" t="s">
        <v>0</v>
      </c>
    </row>
    <row r="106" spans="1:7" x14ac:dyDescent="0.3">
      <c r="A106" s="5">
        <v>1977</v>
      </c>
      <c r="B106" s="199">
        <v>13.92</v>
      </c>
      <c r="C106" s="200">
        <f t="shared" si="3"/>
        <v>8.7499999999999911</v>
      </c>
      <c r="D106" s="6"/>
      <c r="E106" s="94" t="s">
        <v>217</v>
      </c>
      <c r="F106" s="240" t="s">
        <v>0</v>
      </c>
      <c r="G106" s="240" t="s">
        <v>0</v>
      </c>
    </row>
    <row r="107" spans="1:7" x14ac:dyDescent="0.3">
      <c r="A107" s="5">
        <v>1978</v>
      </c>
      <c r="B107" s="199">
        <v>14.02</v>
      </c>
      <c r="C107" s="200">
        <f t="shared" si="3"/>
        <v>0.71839080459770166</v>
      </c>
      <c r="D107" s="6"/>
      <c r="E107" s="94" t="s">
        <v>218</v>
      </c>
      <c r="F107" s="240" t="s">
        <v>0</v>
      </c>
      <c r="G107" s="240" t="s">
        <v>0</v>
      </c>
    </row>
    <row r="108" spans="1:7" x14ac:dyDescent="0.3">
      <c r="A108" s="5">
        <v>1979</v>
      </c>
      <c r="B108" s="199">
        <v>31.61</v>
      </c>
      <c r="C108" s="200">
        <f t="shared" si="3"/>
        <v>125.46362339514978</v>
      </c>
      <c r="D108" s="6"/>
      <c r="E108" s="94" t="s">
        <v>219</v>
      </c>
      <c r="F108" s="240" t="s">
        <v>0</v>
      </c>
      <c r="G108" s="240" t="s">
        <v>0</v>
      </c>
    </row>
    <row r="109" spans="1:7" x14ac:dyDescent="0.3">
      <c r="A109" s="5">
        <v>1980</v>
      </c>
      <c r="B109" s="199">
        <v>36.83</v>
      </c>
      <c r="C109" s="200">
        <f t="shared" si="3"/>
        <v>16.5137614678899</v>
      </c>
      <c r="D109" s="6"/>
      <c r="E109" s="94" t="s">
        <v>220</v>
      </c>
      <c r="F109" s="240" t="s">
        <v>0</v>
      </c>
      <c r="G109" s="240" t="s">
        <v>0</v>
      </c>
    </row>
    <row r="110" spans="1:7" x14ac:dyDescent="0.3">
      <c r="A110" s="5">
        <v>1981</v>
      </c>
      <c r="B110" s="199">
        <v>35.93</v>
      </c>
      <c r="C110" s="200">
        <f t="shared" si="3"/>
        <v>-2.4436600597339098</v>
      </c>
      <c r="D110" s="6"/>
      <c r="E110" s="94" t="s">
        <v>221</v>
      </c>
      <c r="F110" s="240" t="s">
        <v>0</v>
      </c>
      <c r="G110" s="240" t="s">
        <v>0</v>
      </c>
    </row>
    <row r="111" spans="1:7" x14ac:dyDescent="0.3">
      <c r="A111" s="5">
        <v>1982</v>
      </c>
      <c r="B111" s="199">
        <v>32.97</v>
      </c>
      <c r="C111" s="200">
        <f t="shared" si="3"/>
        <v>-8.2382410242137549</v>
      </c>
      <c r="D111" s="6"/>
      <c r="E111" s="94" t="s">
        <v>222</v>
      </c>
      <c r="F111" s="240" t="s">
        <v>0</v>
      </c>
      <c r="G111" s="240" t="s">
        <v>0</v>
      </c>
    </row>
    <row r="112" spans="1:7" x14ac:dyDescent="0.3">
      <c r="A112" s="5">
        <v>1983</v>
      </c>
      <c r="B112" s="199">
        <v>29.55</v>
      </c>
      <c r="C112" s="200">
        <f t="shared" si="3"/>
        <v>-10.373066424021838</v>
      </c>
      <c r="D112" s="6"/>
      <c r="E112" s="94" t="s">
        <v>223</v>
      </c>
      <c r="F112" s="240" t="s">
        <v>0</v>
      </c>
      <c r="G112" s="240" t="s">
        <v>0</v>
      </c>
    </row>
    <row r="113" spans="1:7" x14ac:dyDescent="0.3">
      <c r="A113" s="5">
        <v>1984</v>
      </c>
      <c r="B113" s="199">
        <v>28.78</v>
      </c>
      <c r="C113" s="200">
        <f t="shared" si="3"/>
        <v>-2.6057529610829078</v>
      </c>
      <c r="D113" s="6"/>
      <c r="E113" s="94" t="s">
        <v>224</v>
      </c>
      <c r="F113" s="240" t="s">
        <v>0</v>
      </c>
      <c r="G113" s="240" t="s">
        <v>0</v>
      </c>
    </row>
    <row r="114" spans="1:7" x14ac:dyDescent="0.3">
      <c r="A114" s="5">
        <v>1985</v>
      </c>
      <c r="B114" s="199">
        <v>27.56</v>
      </c>
      <c r="C114" s="200">
        <f t="shared" si="3"/>
        <v>-4.2390548992355832</v>
      </c>
      <c r="D114" s="6"/>
      <c r="E114" s="94" t="s">
        <v>225</v>
      </c>
      <c r="F114" s="240" t="s">
        <v>0</v>
      </c>
      <c r="G114" s="240" t="s">
        <v>0</v>
      </c>
    </row>
    <row r="115" spans="1:7" x14ac:dyDescent="0.3">
      <c r="A115" s="5">
        <v>1986</v>
      </c>
      <c r="B115" s="199">
        <v>14.43</v>
      </c>
      <c r="C115" s="200">
        <f t="shared" si="3"/>
        <v>-47.641509433962256</v>
      </c>
      <c r="D115" s="6"/>
      <c r="E115" s="94" t="s">
        <v>226</v>
      </c>
      <c r="F115" s="240" t="s">
        <v>0</v>
      </c>
      <c r="G115" s="240" t="s">
        <v>0</v>
      </c>
    </row>
    <row r="116" spans="1:7" x14ac:dyDescent="0.3">
      <c r="A116" s="5">
        <v>1987</v>
      </c>
      <c r="B116" s="199">
        <v>18.440000000000001</v>
      </c>
      <c r="C116" s="200">
        <f t="shared" si="3"/>
        <v>27.78932778932781</v>
      </c>
      <c r="D116" s="6"/>
      <c r="E116" s="94" t="s">
        <v>227</v>
      </c>
      <c r="F116" s="240" t="s">
        <v>0</v>
      </c>
      <c r="G116" s="240" t="s">
        <v>0</v>
      </c>
    </row>
    <row r="117" spans="1:7" x14ac:dyDescent="0.3">
      <c r="A117" s="5">
        <v>1988</v>
      </c>
      <c r="B117" s="199">
        <v>14.92</v>
      </c>
      <c r="C117" s="200">
        <f t="shared" si="3"/>
        <v>-19.088937093275494</v>
      </c>
      <c r="D117" s="6"/>
      <c r="E117" s="94" t="s">
        <v>228</v>
      </c>
      <c r="F117" s="240" t="s">
        <v>0</v>
      </c>
      <c r="G117" s="240" t="s">
        <v>0</v>
      </c>
    </row>
    <row r="118" spans="1:7" x14ac:dyDescent="0.3">
      <c r="A118" s="5">
        <v>1989</v>
      </c>
      <c r="B118" s="199">
        <v>18.23</v>
      </c>
      <c r="C118" s="200">
        <f t="shared" si="3"/>
        <v>22.184986595174273</v>
      </c>
      <c r="D118" s="6"/>
      <c r="E118" s="94" t="s">
        <v>229</v>
      </c>
      <c r="F118" s="240" t="s">
        <v>0</v>
      </c>
      <c r="G118" s="240" t="s">
        <v>0</v>
      </c>
    </row>
    <row r="119" spans="1:7" x14ac:dyDescent="0.3">
      <c r="A119" s="5">
        <v>1990</v>
      </c>
      <c r="B119" s="199">
        <v>23.73</v>
      </c>
      <c r="C119" s="200">
        <f t="shared" si="3"/>
        <v>30.170049369171693</v>
      </c>
      <c r="D119" s="6"/>
      <c r="E119" s="94" t="s">
        <v>230</v>
      </c>
      <c r="F119" s="240" t="s">
        <v>0</v>
      </c>
      <c r="G119" s="240" t="s">
        <v>0</v>
      </c>
    </row>
    <row r="120" spans="1:7" x14ac:dyDescent="0.3">
      <c r="A120" s="5">
        <v>1991</v>
      </c>
      <c r="B120" s="199">
        <v>20</v>
      </c>
      <c r="C120" s="200">
        <f t="shared" si="3"/>
        <v>-15.718499789296247</v>
      </c>
      <c r="D120" s="6"/>
      <c r="E120" s="94" t="s">
        <v>231</v>
      </c>
      <c r="F120" s="240" t="s">
        <v>0</v>
      </c>
      <c r="G120" s="240" t="s">
        <v>0</v>
      </c>
    </row>
    <row r="121" spans="1:7" x14ac:dyDescent="0.3">
      <c r="A121" s="5">
        <v>1992</v>
      </c>
      <c r="B121" s="199">
        <v>19.32</v>
      </c>
      <c r="C121" s="200">
        <f t="shared" si="3"/>
        <v>-3.400000000000003</v>
      </c>
      <c r="D121" s="6"/>
      <c r="E121" s="94" t="s">
        <v>232</v>
      </c>
      <c r="F121" s="240" t="s">
        <v>0</v>
      </c>
      <c r="G121" s="240" t="s">
        <v>0</v>
      </c>
    </row>
    <row r="122" spans="1:7" x14ac:dyDescent="0.3">
      <c r="A122" s="5">
        <v>1993</v>
      </c>
      <c r="B122" s="199">
        <v>16.97</v>
      </c>
      <c r="C122" s="200">
        <f t="shared" si="3"/>
        <v>-12.163561076604557</v>
      </c>
      <c r="D122" s="6"/>
      <c r="E122" s="94" t="s">
        <v>233</v>
      </c>
      <c r="F122" s="240" t="s">
        <v>0</v>
      </c>
      <c r="G122" s="240" t="s">
        <v>0</v>
      </c>
    </row>
    <row r="123" spans="1:7" x14ac:dyDescent="0.3">
      <c r="A123" s="5">
        <v>1994</v>
      </c>
      <c r="B123" s="199">
        <v>15.82</v>
      </c>
      <c r="C123" s="200">
        <f t="shared" si="3"/>
        <v>-6.7766647024160243</v>
      </c>
      <c r="D123" s="6"/>
      <c r="E123" s="94" t="s">
        <v>234</v>
      </c>
      <c r="F123" s="240" t="s">
        <v>0</v>
      </c>
      <c r="G123" s="240" t="s">
        <v>0</v>
      </c>
    </row>
    <row r="124" spans="1:7" x14ac:dyDescent="0.3">
      <c r="A124" s="5">
        <v>1995</v>
      </c>
      <c r="B124" s="199">
        <v>17.02</v>
      </c>
      <c r="C124" s="200">
        <f t="shared" si="3"/>
        <v>7.585335018963324</v>
      </c>
      <c r="D124" s="6"/>
      <c r="E124" s="94" t="s">
        <v>235</v>
      </c>
      <c r="F124" s="240" t="s">
        <v>0</v>
      </c>
      <c r="G124" s="240" t="s">
        <v>0</v>
      </c>
    </row>
    <row r="125" spans="1:7" x14ac:dyDescent="0.3">
      <c r="A125" s="5">
        <v>1996</v>
      </c>
      <c r="B125" s="199">
        <v>20.67</v>
      </c>
      <c r="C125" s="200">
        <f t="shared" si="3"/>
        <v>21.445358401880156</v>
      </c>
      <c r="D125" s="6"/>
      <c r="E125" s="94" t="s">
        <v>236</v>
      </c>
      <c r="F125" s="240" t="s">
        <v>0</v>
      </c>
      <c r="G125" s="240" t="s">
        <v>0</v>
      </c>
    </row>
    <row r="126" spans="1:7" x14ac:dyDescent="0.3">
      <c r="A126" s="5">
        <v>1997</v>
      </c>
      <c r="B126" s="199">
        <v>19.09</v>
      </c>
      <c r="C126" s="200">
        <f t="shared" si="3"/>
        <v>-7.6439283986453832</v>
      </c>
      <c r="D126" s="6"/>
      <c r="E126" s="94" t="s">
        <v>237</v>
      </c>
      <c r="F126" s="240" t="s">
        <v>0</v>
      </c>
      <c r="G126" s="240" t="s">
        <v>0</v>
      </c>
    </row>
    <row r="127" spans="1:7" x14ac:dyDescent="0.3">
      <c r="A127" s="5">
        <v>1998</v>
      </c>
      <c r="B127" s="199">
        <v>12.72</v>
      </c>
      <c r="C127" s="200">
        <f t="shared" si="3"/>
        <v>-33.368255631220535</v>
      </c>
      <c r="D127" s="6"/>
      <c r="E127" s="94" t="s">
        <v>238</v>
      </c>
      <c r="F127" s="240" t="s">
        <v>0</v>
      </c>
      <c r="G127" s="240" t="s">
        <v>0</v>
      </c>
    </row>
    <row r="128" spans="1:7" x14ac:dyDescent="0.3">
      <c r="A128" s="5">
        <v>1999</v>
      </c>
      <c r="B128" s="199">
        <v>17.97</v>
      </c>
      <c r="C128" s="200">
        <f t="shared" si="3"/>
        <v>41.273584905660357</v>
      </c>
      <c r="D128" s="6"/>
      <c r="E128" s="94" t="s">
        <v>239</v>
      </c>
      <c r="F128" s="240" t="s">
        <v>0</v>
      </c>
      <c r="G128" s="240" t="s">
        <v>0</v>
      </c>
    </row>
    <row r="129" spans="1:7" x14ac:dyDescent="0.3">
      <c r="A129" s="5">
        <v>2000</v>
      </c>
      <c r="B129" s="199">
        <v>28.5</v>
      </c>
      <c r="C129" s="200">
        <f t="shared" si="3"/>
        <v>58.597662771285485</v>
      </c>
      <c r="D129" s="6"/>
      <c r="E129" s="94" t="s">
        <v>240</v>
      </c>
      <c r="F129" s="240" t="s">
        <v>0</v>
      </c>
      <c r="G129" s="240" t="s">
        <v>0</v>
      </c>
    </row>
    <row r="130" spans="1:7" x14ac:dyDescent="0.3">
      <c r="A130" s="5">
        <v>2001</v>
      </c>
      <c r="B130" s="199">
        <v>24.44</v>
      </c>
      <c r="C130" s="200">
        <f t="shared" si="3"/>
        <v>-14.245614035087717</v>
      </c>
      <c r="D130" s="6"/>
      <c r="E130" s="94" t="s">
        <v>241</v>
      </c>
      <c r="F130" s="240" t="s">
        <v>0</v>
      </c>
      <c r="G130" s="240" t="s">
        <v>0</v>
      </c>
    </row>
    <row r="131" spans="1:7" x14ac:dyDescent="0.3">
      <c r="A131" s="5">
        <v>2002</v>
      </c>
      <c r="B131" s="199">
        <v>25.02</v>
      </c>
      <c r="C131" s="200">
        <f t="shared" si="3"/>
        <v>2.3731587561374834</v>
      </c>
      <c r="D131" s="6"/>
      <c r="E131" s="94" t="s">
        <v>242</v>
      </c>
      <c r="F131" s="240" t="s">
        <v>0</v>
      </c>
      <c r="G131" s="240" t="s">
        <v>0</v>
      </c>
    </row>
    <row r="132" spans="1:7" x14ac:dyDescent="0.3">
      <c r="A132" s="5">
        <v>2003</v>
      </c>
      <c r="B132" s="199">
        <v>28.83</v>
      </c>
      <c r="C132" s="200">
        <f t="shared" si="3"/>
        <v>15.227817745803351</v>
      </c>
      <c r="D132" s="6"/>
      <c r="E132" s="94" t="s">
        <v>243</v>
      </c>
      <c r="F132" s="240" t="s">
        <v>0</v>
      </c>
      <c r="G132" s="240" t="s">
        <v>0</v>
      </c>
    </row>
    <row r="133" spans="1:7" x14ac:dyDescent="0.3">
      <c r="A133" s="5">
        <v>2004</v>
      </c>
      <c r="B133" s="199">
        <v>38.270000000000003</v>
      </c>
      <c r="C133" s="200">
        <f t="shared" si="3"/>
        <v>32.743669788414877</v>
      </c>
      <c r="D133" s="6"/>
      <c r="E133" s="94" t="s">
        <v>244</v>
      </c>
      <c r="F133" s="240" t="s">
        <v>0</v>
      </c>
      <c r="G133" s="240" t="s">
        <v>0</v>
      </c>
    </row>
    <row r="134" spans="1:7" x14ac:dyDescent="0.3">
      <c r="A134" s="5">
        <v>2005</v>
      </c>
      <c r="B134" s="199">
        <v>54.52</v>
      </c>
      <c r="C134" s="200">
        <f t="shared" si="3"/>
        <v>42.461458061144498</v>
      </c>
      <c r="D134" s="6"/>
      <c r="E134" s="94" t="s">
        <v>245</v>
      </c>
      <c r="F134" s="240" t="s">
        <v>0</v>
      </c>
      <c r="G134" s="240" t="s">
        <v>0</v>
      </c>
    </row>
    <row r="135" spans="1:7" x14ac:dyDescent="0.3">
      <c r="A135" s="5">
        <v>2006</v>
      </c>
      <c r="B135" s="199">
        <v>65.14</v>
      </c>
      <c r="C135" s="200">
        <f t="shared" si="3"/>
        <v>19.479090242112985</v>
      </c>
      <c r="D135" s="6"/>
      <c r="E135" s="94" t="s">
        <v>246</v>
      </c>
      <c r="F135" s="240" t="s">
        <v>0</v>
      </c>
      <c r="G135" s="240" t="s">
        <v>0</v>
      </c>
    </row>
    <row r="136" spans="1:7" x14ac:dyDescent="0.3">
      <c r="A136" s="5">
        <v>2007</v>
      </c>
      <c r="B136" s="199">
        <v>72.39</v>
      </c>
      <c r="C136" s="200">
        <f t="shared" si="3"/>
        <v>11.129874117285855</v>
      </c>
      <c r="D136" s="6"/>
      <c r="E136" s="94" t="s">
        <v>247</v>
      </c>
      <c r="F136" s="240" t="s">
        <v>0</v>
      </c>
      <c r="G136" s="240" t="s">
        <v>0</v>
      </c>
    </row>
    <row r="137" spans="1:7" x14ac:dyDescent="0.3">
      <c r="A137" s="5">
        <v>2008</v>
      </c>
      <c r="B137" s="199">
        <v>97.26</v>
      </c>
      <c r="C137" s="200">
        <f t="shared" si="3"/>
        <v>34.355573974305841</v>
      </c>
      <c r="D137" s="6"/>
      <c r="E137" s="94" t="s">
        <v>248</v>
      </c>
      <c r="F137" s="240" t="s">
        <v>0</v>
      </c>
      <c r="G137" s="240" t="s">
        <v>0</v>
      </c>
    </row>
    <row r="138" spans="1:7" x14ac:dyDescent="0.3">
      <c r="A138" s="5">
        <v>2009</v>
      </c>
      <c r="B138" s="199">
        <v>61.67</v>
      </c>
      <c r="C138" s="200">
        <f t="shared" si="3"/>
        <v>-36.59263828912195</v>
      </c>
      <c r="D138" s="6"/>
      <c r="E138" s="94" t="s">
        <v>249</v>
      </c>
      <c r="F138" s="240" t="s">
        <v>0</v>
      </c>
      <c r="G138" s="240" t="s">
        <v>0</v>
      </c>
    </row>
    <row r="139" spans="1:7" x14ac:dyDescent="0.3">
      <c r="A139" s="194">
        <v>2010</v>
      </c>
      <c r="B139" s="201">
        <v>79.5</v>
      </c>
      <c r="C139" s="202">
        <f t="shared" si="3"/>
        <v>28.911950705367275</v>
      </c>
      <c r="D139" s="198"/>
      <c r="E139" s="94" t="s">
        <v>250</v>
      </c>
      <c r="F139" s="240" t="s">
        <v>0</v>
      </c>
      <c r="G139" s="240" t="s">
        <v>0</v>
      </c>
    </row>
    <row r="140" spans="1:7" x14ac:dyDescent="0.3">
      <c r="A140" s="194"/>
      <c r="B140" s="195"/>
      <c r="C140" s="195"/>
      <c r="D140" s="198"/>
      <c r="E140" s="94" t="s">
        <v>251</v>
      </c>
      <c r="F140" s="240" t="s">
        <v>0</v>
      </c>
      <c r="G140" s="240" t="s">
        <v>0</v>
      </c>
    </row>
    <row r="141" spans="1:7" x14ac:dyDescent="0.3">
      <c r="A141" s="196" t="s">
        <v>7</v>
      </c>
      <c r="B141" s="197"/>
      <c r="C141" s="197"/>
      <c r="D141" s="21"/>
      <c r="E141" s="94" t="s">
        <v>252</v>
      </c>
      <c r="F141" s="240" t="s">
        <v>0</v>
      </c>
      <c r="G141" s="240" t="s">
        <v>0</v>
      </c>
    </row>
    <row r="142" spans="1:7" ht="15.9" customHeight="1" x14ac:dyDescent="0.3">
      <c r="A142" s="340" t="s">
        <v>419</v>
      </c>
      <c r="B142" s="340"/>
      <c r="C142" s="340"/>
      <c r="D142" s="20"/>
      <c r="E142" s="94" t="s">
        <v>253</v>
      </c>
      <c r="F142" s="240" t="s">
        <v>0</v>
      </c>
      <c r="G142" s="240" t="s">
        <v>0</v>
      </c>
    </row>
    <row r="143" spans="1:7" x14ac:dyDescent="0.3">
      <c r="A143" s="340"/>
      <c r="B143" s="340"/>
      <c r="C143" s="340"/>
      <c r="D143" s="20"/>
      <c r="E143" s="94" t="s">
        <v>254</v>
      </c>
      <c r="F143" s="240" t="s">
        <v>0</v>
      </c>
      <c r="G143" s="240" t="s">
        <v>0</v>
      </c>
    </row>
    <row r="144" spans="1:7" x14ac:dyDescent="0.3">
      <c r="A144" s="340"/>
      <c r="B144" s="340"/>
      <c r="C144" s="340"/>
      <c r="D144" s="20"/>
      <c r="E144" s="94" t="s">
        <v>255</v>
      </c>
      <c r="F144" s="240" t="s">
        <v>0</v>
      </c>
      <c r="G144" s="240" t="s">
        <v>0</v>
      </c>
    </row>
    <row r="145" spans="1:7" x14ac:dyDescent="0.3">
      <c r="A145" s="370"/>
      <c r="B145" s="370"/>
      <c r="C145" s="370"/>
      <c r="D145" s="198"/>
      <c r="E145" s="94" t="s">
        <v>256</v>
      </c>
      <c r="F145" s="240" t="s">
        <v>0</v>
      </c>
      <c r="G145" s="240" t="s">
        <v>0</v>
      </c>
    </row>
    <row r="146" spans="1:7" x14ac:dyDescent="0.3">
      <c r="D146" s="198"/>
      <c r="E146" s="94" t="s">
        <v>257</v>
      </c>
      <c r="F146" s="240" t="s">
        <v>0</v>
      </c>
      <c r="G146" s="240" t="s">
        <v>0</v>
      </c>
    </row>
    <row r="147" spans="1:7" x14ac:dyDescent="0.3">
      <c r="D147" s="6"/>
      <c r="E147" s="94" t="s">
        <v>258</v>
      </c>
      <c r="F147" s="240" t="s">
        <v>0</v>
      </c>
      <c r="G147" s="240" t="s">
        <v>0</v>
      </c>
    </row>
    <row r="148" spans="1:7" x14ac:dyDescent="0.3">
      <c r="D148" s="6"/>
      <c r="E148" s="94" t="s">
        <v>259</v>
      </c>
      <c r="F148" s="240" t="s">
        <v>0</v>
      </c>
      <c r="G148" s="240" t="s">
        <v>0</v>
      </c>
    </row>
    <row r="149" spans="1:7" x14ac:dyDescent="0.3">
      <c r="C149" s="7"/>
      <c r="D149" s="6"/>
      <c r="E149" s="94" t="s">
        <v>260</v>
      </c>
      <c r="F149" s="240" t="s">
        <v>0</v>
      </c>
      <c r="G149" s="240" t="s">
        <v>0</v>
      </c>
    </row>
    <row r="150" spans="1:7" x14ac:dyDescent="0.3">
      <c r="C150" s="7"/>
      <c r="D150" s="6"/>
      <c r="E150" s="94" t="s">
        <v>262</v>
      </c>
      <c r="F150" s="240" t="s">
        <v>0</v>
      </c>
      <c r="G150" s="240" t="s">
        <v>0</v>
      </c>
    </row>
    <row r="151" spans="1:7" x14ac:dyDescent="0.3">
      <c r="C151" s="7"/>
      <c r="E151" s="94" t="s">
        <v>264</v>
      </c>
      <c r="F151" s="240" t="s">
        <v>0</v>
      </c>
      <c r="G151" s="240" t="s">
        <v>0</v>
      </c>
    </row>
    <row r="152" spans="1:7" x14ac:dyDescent="0.3">
      <c r="C152" s="7"/>
      <c r="E152" s="94" t="s">
        <v>265</v>
      </c>
      <c r="F152" s="240" t="s">
        <v>0</v>
      </c>
      <c r="G152" s="240" t="s">
        <v>0</v>
      </c>
    </row>
    <row r="153" spans="1:7" x14ac:dyDescent="0.3">
      <c r="C153" s="7"/>
      <c r="E153" s="94" t="s">
        <v>266</v>
      </c>
      <c r="F153" s="240" t="s">
        <v>0</v>
      </c>
      <c r="G153" s="240" t="s">
        <v>0</v>
      </c>
    </row>
    <row r="154" spans="1:7" x14ac:dyDescent="0.3">
      <c r="C154" s="7"/>
      <c r="E154" s="94" t="s">
        <v>267</v>
      </c>
      <c r="F154" s="240" t="s">
        <v>0</v>
      </c>
      <c r="G154" s="240" t="s">
        <v>0</v>
      </c>
    </row>
    <row r="155" spans="1:7" x14ac:dyDescent="0.3">
      <c r="C155" s="7"/>
      <c r="E155" s="94" t="s">
        <v>268</v>
      </c>
      <c r="F155" s="240" t="s">
        <v>0</v>
      </c>
      <c r="G155" s="240" t="s">
        <v>0</v>
      </c>
    </row>
    <row r="156" spans="1:7" x14ac:dyDescent="0.3">
      <c r="C156" s="7"/>
      <c r="E156" s="94" t="s">
        <v>270</v>
      </c>
      <c r="F156" s="240" t="s">
        <v>0</v>
      </c>
      <c r="G156" s="240" t="s">
        <v>0</v>
      </c>
    </row>
    <row r="157" spans="1:7" x14ac:dyDescent="0.3">
      <c r="C157" s="7"/>
      <c r="E157" s="94" t="s">
        <v>271</v>
      </c>
      <c r="F157" s="240" t="s">
        <v>0</v>
      </c>
      <c r="G157" s="240" t="s">
        <v>0</v>
      </c>
    </row>
    <row r="158" spans="1:7" x14ac:dyDescent="0.3">
      <c r="C158" s="7"/>
      <c r="E158" s="94" t="s">
        <v>272</v>
      </c>
      <c r="F158" s="240" t="s">
        <v>0</v>
      </c>
      <c r="G158" s="240" t="s">
        <v>0</v>
      </c>
    </row>
    <row r="159" spans="1:7" x14ac:dyDescent="0.3">
      <c r="C159" s="7"/>
      <c r="E159" s="94" t="s">
        <v>273</v>
      </c>
      <c r="F159" s="240" t="s">
        <v>0</v>
      </c>
      <c r="G159" s="240" t="s">
        <v>0</v>
      </c>
    </row>
    <row r="160" spans="1:7" x14ac:dyDescent="0.3">
      <c r="C160" s="7"/>
      <c r="E160" s="94" t="s">
        <v>275</v>
      </c>
      <c r="F160" s="240" t="s">
        <v>0</v>
      </c>
      <c r="G160" s="240" t="s">
        <v>0</v>
      </c>
    </row>
    <row r="161" spans="3:7" x14ac:dyDescent="0.3">
      <c r="C161" s="7"/>
      <c r="E161" s="94" t="s">
        <v>276</v>
      </c>
      <c r="F161" s="240" t="s">
        <v>0</v>
      </c>
      <c r="G161" s="240" t="s">
        <v>0</v>
      </c>
    </row>
    <row r="162" spans="3:7" x14ac:dyDescent="0.3">
      <c r="C162" s="7"/>
      <c r="E162" s="94" t="s">
        <v>277</v>
      </c>
      <c r="F162" s="240" t="s">
        <v>0</v>
      </c>
      <c r="G162" s="240" t="s">
        <v>0</v>
      </c>
    </row>
    <row r="163" spans="3:7" x14ac:dyDescent="0.3">
      <c r="C163" s="7"/>
      <c r="E163" s="94" t="s">
        <v>278</v>
      </c>
      <c r="F163" s="240" t="s">
        <v>0</v>
      </c>
      <c r="G163" s="240" t="s">
        <v>0</v>
      </c>
    </row>
    <row r="164" spans="3:7" x14ac:dyDescent="0.3">
      <c r="C164" s="7"/>
      <c r="E164" s="94" t="s">
        <v>279</v>
      </c>
      <c r="F164" s="240" t="s">
        <v>0</v>
      </c>
      <c r="G164" s="240" t="s">
        <v>0</v>
      </c>
    </row>
    <row r="165" spans="3:7" x14ac:dyDescent="0.3">
      <c r="C165" s="7"/>
      <c r="E165" s="94" t="s">
        <v>280</v>
      </c>
      <c r="F165" s="240" t="s">
        <v>0</v>
      </c>
      <c r="G165" s="240" t="s">
        <v>0</v>
      </c>
    </row>
    <row r="166" spans="3:7" x14ac:dyDescent="0.3">
      <c r="C166" s="7"/>
      <c r="E166" s="94" t="s">
        <v>281</v>
      </c>
      <c r="F166" s="240" t="s">
        <v>0</v>
      </c>
      <c r="G166" s="240" t="s">
        <v>0</v>
      </c>
    </row>
    <row r="167" spans="3:7" x14ac:dyDescent="0.3">
      <c r="C167" s="7"/>
      <c r="E167" s="94" t="s">
        <v>282</v>
      </c>
      <c r="F167" s="240" t="s">
        <v>0</v>
      </c>
      <c r="G167" s="240" t="s">
        <v>0</v>
      </c>
    </row>
    <row r="168" spans="3:7" x14ac:dyDescent="0.3">
      <c r="C168" s="7"/>
      <c r="E168" s="94" t="s">
        <v>283</v>
      </c>
      <c r="F168" s="240" t="s">
        <v>0</v>
      </c>
      <c r="G168" s="240" t="s">
        <v>0</v>
      </c>
    </row>
    <row r="169" spans="3:7" x14ac:dyDescent="0.3">
      <c r="C169" s="7"/>
      <c r="E169" s="94" t="s">
        <v>284</v>
      </c>
      <c r="F169" s="240" t="s">
        <v>0</v>
      </c>
      <c r="G169" s="240" t="s">
        <v>0</v>
      </c>
    </row>
    <row r="170" spans="3:7" x14ac:dyDescent="0.3">
      <c r="C170" s="7"/>
      <c r="E170" s="94" t="s">
        <v>285</v>
      </c>
      <c r="F170" s="240" t="s">
        <v>0</v>
      </c>
      <c r="G170" s="240" t="s">
        <v>0</v>
      </c>
    </row>
    <row r="171" spans="3:7" x14ac:dyDescent="0.3">
      <c r="C171" s="7"/>
      <c r="E171" s="94" t="s">
        <v>286</v>
      </c>
      <c r="F171" s="240" t="s">
        <v>0</v>
      </c>
      <c r="G171" s="240" t="s">
        <v>0</v>
      </c>
    </row>
    <row r="172" spans="3:7" x14ac:dyDescent="0.3">
      <c r="C172" s="7"/>
      <c r="E172" s="94" t="s">
        <v>287</v>
      </c>
      <c r="F172" s="240" t="s">
        <v>0</v>
      </c>
      <c r="G172" s="240" t="s">
        <v>0</v>
      </c>
    </row>
    <row r="173" spans="3:7" x14ac:dyDescent="0.3">
      <c r="C173" s="7"/>
      <c r="E173" s="94" t="s">
        <v>288</v>
      </c>
      <c r="F173" s="240" t="s">
        <v>0</v>
      </c>
      <c r="G173" s="240" t="s">
        <v>0</v>
      </c>
    </row>
    <row r="174" spans="3:7" x14ac:dyDescent="0.3">
      <c r="C174" s="7"/>
      <c r="E174" s="94" t="s">
        <v>289</v>
      </c>
      <c r="F174" s="240" t="s">
        <v>0</v>
      </c>
      <c r="G174" s="240" t="s">
        <v>0</v>
      </c>
    </row>
    <row r="175" spans="3:7" x14ac:dyDescent="0.3">
      <c r="C175" s="7"/>
      <c r="E175" s="94" t="s">
        <v>290</v>
      </c>
      <c r="F175" s="240" t="s">
        <v>0</v>
      </c>
      <c r="G175" s="240" t="s">
        <v>0</v>
      </c>
    </row>
    <row r="176" spans="3:7" x14ac:dyDescent="0.3">
      <c r="C176" s="7"/>
      <c r="E176" s="94" t="s">
        <v>291</v>
      </c>
      <c r="F176" s="240" t="s">
        <v>0</v>
      </c>
      <c r="G176" s="240" t="s">
        <v>0</v>
      </c>
    </row>
    <row r="177" spans="3:7" x14ac:dyDescent="0.3">
      <c r="C177" s="7"/>
      <c r="E177" s="94" t="s">
        <v>292</v>
      </c>
      <c r="F177" s="240" t="s">
        <v>0</v>
      </c>
      <c r="G177" s="240" t="s">
        <v>0</v>
      </c>
    </row>
    <row r="178" spans="3:7" x14ac:dyDescent="0.3">
      <c r="C178" s="7"/>
      <c r="E178" s="94" t="s">
        <v>293</v>
      </c>
      <c r="F178" s="240" t="s">
        <v>0</v>
      </c>
      <c r="G178" s="240" t="s">
        <v>0</v>
      </c>
    </row>
    <row r="179" spans="3:7" x14ac:dyDescent="0.3">
      <c r="C179" s="7"/>
      <c r="E179" s="94" t="s">
        <v>294</v>
      </c>
      <c r="F179" s="240" t="s">
        <v>0</v>
      </c>
      <c r="G179" s="240" t="s">
        <v>0</v>
      </c>
    </row>
    <row r="180" spans="3:7" x14ac:dyDescent="0.3">
      <c r="C180" s="7"/>
      <c r="E180" s="94" t="s">
        <v>295</v>
      </c>
      <c r="F180" s="240" t="s">
        <v>0</v>
      </c>
      <c r="G180" s="240" t="s">
        <v>0</v>
      </c>
    </row>
    <row r="181" spans="3:7" x14ac:dyDescent="0.3">
      <c r="C181" s="7"/>
      <c r="E181" s="94" t="s">
        <v>296</v>
      </c>
      <c r="F181" s="240" t="s">
        <v>0</v>
      </c>
      <c r="G181" s="240" t="s">
        <v>0</v>
      </c>
    </row>
    <row r="182" spans="3:7" x14ac:dyDescent="0.3">
      <c r="C182" s="7"/>
      <c r="E182" s="94" t="s">
        <v>297</v>
      </c>
      <c r="F182" s="240" t="s">
        <v>0</v>
      </c>
      <c r="G182" s="240" t="s">
        <v>0</v>
      </c>
    </row>
    <row r="183" spans="3:7" x14ac:dyDescent="0.3">
      <c r="C183" s="7"/>
      <c r="E183" s="94" t="s">
        <v>298</v>
      </c>
      <c r="F183" s="240" t="s">
        <v>0</v>
      </c>
      <c r="G183" s="240" t="s">
        <v>0</v>
      </c>
    </row>
    <row r="184" spans="3:7" x14ac:dyDescent="0.3">
      <c r="C184" s="7"/>
      <c r="E184" s="94" t="s">
        <v>299</v>
      </c>
      <c r="F184" s="240" t="s">
        <v>0</v>
      </c>
      <c r="G184" s="240" t="s">
        <v>0</v>
      </c>
    </row>
    <row r="185" spans="3:7" x14ac:dyDescent="0.3">
      <c r="C185" s="7"/>
      <c r="E185" s="94" t="s">
        <v>300</v>
      </c>
      <c r="F185" s="240" t="s">
        <v>0</v>
      </c>
      <c r="G185" s="240" t="s">
        <v>0</v>
      </c>
    </row>
    <row r="186" spans="3:7" x14ac:dyDescent="0.3">
      <c r="C186" s="7"/>
      <c r="E186" s="94" t="s">
        <v>301</v>
      </c>
      <c r="F186" s="240" t="s">
        <v>0</v>
      </c>
      <c r="G186" s="240" t="s">
        <v>0</v>
      </c>
    </row>
    <row r="187" spans="3:7" x14ac:dyDescent="0.3">
      <c r="C187" s="7"/>
      <c r="E187" s="94" t="s">
        <v>302</v>
      </c>
      <c r="F187" s="240" t="s">
        <v>0</v>
      </c>
      <c r="G187" s="240" t="s">
        <v>0</v>
      </c>
    </row>
    <row r="188" spans="3:7" x14ac:dyDescent="0.3">
      <c r="C188" s="7"/>
      <c r="E188" s="94" t="s">
        <v>303</v>
      </c>
      <c r="F188" s="240" t="s">
        <v>0</v>
      </c>
      <c r="G188" s="240" t="s">
        <v>0</v>
      </c>
    </row>
    <row r="189" spans="3:7" x14ac:dyDescent="0.3">
      <c r="C189" s="7"/>
      <c r="E189" s="94" t="s">
        <v>304</v>
      </c>
      <c r="F189" s="240" t="s">
        <v>0</v>
      </c>
      <c r="G189" s="240" t="s">
        <v>0</v>
      </c>
    </row>
    <row r="190" spans="3:7" x14ac:dyDescent="0.3">
      <c r="C190" s="7"/>
      <c r="E190" s="94" t="s">
        <v>305</v>
      </c>
      <c r="F190" s="240" t="s">
        <v>0</v>
      </c>
      <c r="G190" s="240" t="s">
        <v>0</v>
      </c>
    </row>
    <row r="191" spans="3:7" x14ac:dyDescent="0.3">
      <c r="C191" s="7"/>
      <c r="E191" s="94" t="s">
        <v>306</v>
      </c>
      <c r="F191" s="240" t="s">
        <v>0</v>
      </c>
      <c r="G191" s="240" t="s">
        <v>0</v>
      </c>
    </row>
    <row r="192" spans="3:7" x14ac:dyDescent="0.3">
      <c r="C192" s="7"/>
      <c r="E192" s="94" t="s">
        <v>307</v>
      </c>
      <c r="F192" s="240" t="s">
        <v>0</v>
      </c>
      <c r="G192" s="240" t="s">
        <v>0</v>
      </c>
    </row>
    <row r="193" spans="3:7" x14ac:dyDescent="0.3">
      <c r="C193" s="7"/>
      <c r="E193" s="94" t="s">
        <v>308</v>
      </c>
      <c r="F193" s="240" t="s">
        <v>0</v>
      </c>
      <c r="G193" s="240" t="s">
        <v>0</v>
      </c>
    </row>
    <row r="194" spans="3:7" x14ac:dyDescent="0.3">
      <c r="C194" s="7"/>
      <c r="E194" s="94" t="s">
        <v>309</v>
      </c>
      <c r="F194" s="240" t="s">
        <v>0</v>
      </c>
      <c r="G194" s="240" t="s">
        <v>0</v>
      </c>
    </row>
    <row r="195" spans="3:7" x14ac:dyDescent="0.3">
      <c r="C195" s="7"/>
      <c r="E195" s="94" t="s">
        <v>310</v>
      </c>
      <c r="F195" s="240" t="s">
        <v>0</v>
      </c>
      <c r="G195" s="240" t="s">
        <v>0</v>
      </c>
    </row>
    <row r="196" spans="3:7" x14ac:dyDescent="0.3">
      <c r="C196" s="7"/>
      <c r="E196" s="94" t="s">
        <v>311</v>
      </c>
      <c r="F196" s="240" t="s">
        <v>0</v>
      </c>
      <c r="G196" s="240" t="s">
        <v>0</v>
      </c>
    </row>
    <row r="197" spans="3:7" x14ac:dyDescent="0.3">
      <c r="C197" s="7"/>
      <c r="E197" s="94" t="s">
        <v>312</v>
      </c>
      <c r="F197" s="240" t="s">
        <v>0</v>
      </c>
      <c r="G197" s="240" t="s">
        <v>0</v>
      </c>
    </row>
    <row r="198" spans="3:7" x14ac:dyDescent="0.3">
      <c r="C198" s="7"/>
      <c r="E198" s="94" t="s">
        <v>313</v>
      </c>
      <c r="F198" s="240" t="s">
        <v>0</v>
      </c>
      <c r="G198" s="240" t="s">
        <v>0</v>
      </c>
    </row>
    <row r="199" spans="3:7" x14ac:dyDescent="0.3">
      <c r="C199" s="7"/>
      <c r="E199" s="94" t="s">
        <v>314</v>
      </c>
      <c r="F199" s="240" t="s">
        <v>0</v>
      </c>
      <c r="G199" s="240" t="s">
        <v>0</v>
      </c>
    </row>
    <row r="200" spans="3:7" x14ac:dyDescent="0.3">
      <c r="C200" s="7"/>
      <c r="E200" s="94" t="s">
        <v>315</v>
      </c>
      <c r="F200" s="240" t="s">
        <v>0</v>
      </c>
      <c r="G200" s="240" t="s">
        <v>0</v>
      </c>
    </row>
    <row r="201" spans="3:7" x14ac:dyDescent="0.3">
      <c r="C201" s="7"/>
      <c r="E201" s="94" t="s">
        <v>316</v>
      </c>
      <c r="F201" s="240" t="s">
        <v>0</v>
      </c>
      <c r="G201" s="240" t="s">
        <v>0</v>
      </c>
    </row>
    <row r="202" spans="3:7" x14ac:dyDescent="0.3">
      <c r="C202" s="7"/>
      <c r="E202" s="94" t="s">
        <v>317</v>
      </c>
      <c r="F202" s="240" t="s">
        <v>0</v>
      </c>
      <c r="G202" s="240" t="s">
        <v>0</v>
      </c>
    </row>
    <row r="203" spans="3:7" x14ac:dyDescent="0.3">
      <c r="C203" s="7"/>
      <c r="E203" s="94" t="s">
        <v>318</v>
      </c>
      <c r="F203" s="240" t="s">
        <v>0</v>
      </c>
      <c r="G203" s="240" t="s">
        <v>0</v>
      </c>
    </row>
    <row r="204" spans="3:7" x14ac:dyDescent="0.3">
      <c r="C204" s="7"/>
      <c r="E204" s="94" t="s">
        <v>319</v>
      </c>
      <c r="F204" s="240" t="s">
        <v>0</v>
      </c>
      <c r="G204" s="240" t="s">
        <v>0</v>
      </c>
    </row>
    <row r="205" spans="3:7" x14ac:dyDescent="0.3">
      <c r="C205" s="7"/>
      <c r="E205" s="94" t="s">
        <v>320</v>
      </c>
      <c r="F205" s="240" t="s">
        <v>0</v>
      </c>
      <c r="G205" s="240" t="s">
        <v>0</v>
      </c>
    </row>
    <row r="206" spans="3:7" x14ac:dyDescent="0.3">
      <c r="C206" s="7"/>
      <c r="E206" s="94" t="s">
        <v>321</v>
      </c>
      <c r="F206" s="240" t="s">
        <v>0</v>
      </c>
      <c r="G206" s="240" t="s">
        <v>0</v>
      </c>
    </row>
    <row r="207" spans="3:7" x14ac:dyDescent="0.3">
      <c r="C207" s="7"/>
      <c r="E207" s="94" t="s">
        <v>322</v>
      </c>
      <c r="F207" s="240" t="s">
        <v>0</v>
      </c>
      <c r="G207" s="240" t="s">
        <v>0</v>
      </c>
    </row>
    <row r="208" spans="3:7" x14ac:dyDescent="0.3">
      <c r="C208" s="7"/>
      <c r="E208" s="94" t="s">
        <v>323</v>
      </c>
      <c r="F208" s="240" t="s">
        <v>0</v>
      </c>
      <c r="G208" s="240" t="s">
        <v>0</v>
      </c>
    </row>
    <row r="209" spans="3:7" x14ac:dyDescent="0.3">
      <c r="C209" s="7"/>
      <c r="E209" s="94" t="s">
        <v>324</v>
      </c>
      <c r="F209" s="240" t="s">
        <v>0</v>
      </c>
      <c r="G209" s="240" t="s">
        <v>0</v>
      </c>
    </row>
    <row r="210" spans="3:7" x14ac:dyDescent="0.3">
      <c r="C210" s="7"/>
      <c r="E210" s="94" t="s">
        <v>325</v>
      </c>
      <c r="F210" s="240" t="s">
        <v>0</v>
      </c>
      <c r="G210" s="240" t="s">
        <v>0</v>
      </c>
    </row>
    <row r="211" spans="3:7" x14ac:dyDescent="0.3">
      <c r="C211" s="7"/>
      <c r="E211" s="94" t="s">
        <v>326</v>
      </c>
      <c r="F211" s="240" t="s">
        <v>0</v>
      </c>
      <c r="G211" s="240" t="s">
        <v>0</v>
      </c>
    </row>
    <row r="212" spans="3:7" x14ac:dyDescent="0.3">
      <c r="C212" s="7"/>
      <c r="E212" s="94" t="s">
        <v>327</v>
      </c>
      <c r="F212" s="240" t="s">
        <v>0</v>
      </c>
      <c r="G212" s="240" t="s">
        <v>0</v>
      </c>
    </row>
    <row r="213" spans="3:7" x14ac:dyDescent="0.3">
      <c r="C213" s="7"/>
      <c r="E213" s="94" t="s">
        <v>328</v>
      </c>
      <c r="F213" s="240" t="s">
        <v>0</v>
      </c>
      <c r="G213" s="240" t="s">
        <v>0</v>
      </c>
    </row>
    <row r="214" spans="3:7" x14ac:dyDescent="0.3">
      <c r="C214" s="7"/>
      <c r="E214" s="94" t="s">
        <v>329</v>
      </c>
      <c r="F214" s="240" t="s">
        <v>0</v>
      </c>
      <c r="G214" s="240" t="s">
        <v>0</v>
      </c>
    </row>
    <row r="215" spans="3:7" x14ac:dyDescent="0.3">
      <c r="C215" s="7"/>
      <c r="E215" s="94" t="s">
        <v>330</v>
      </c>
      <c r="F215" s="240" t="s">
        <v>0</v>
      </c>
      <c r="G215" s="240" t="s">
        <v>0</v>
      </c>
    </row>
    <row r="216" spans="3:7" x14ac:dyDescent="0.3">
      <c r="C216" s="7"/>
      <c r="E216" s="94" t="s">
        <v>331</v>
      </c>
      <c r="F216" s="240" t="s">
        <v>0</v>
      </c>
      <c r="G216" s="240" t="s">
        <v>0</v>
      </c>
    </row>
    <row r="217" spans="3:7" x14ac:dyDescent="0.3">
      <c r="C217" s="7"/>
      <c r="E217" s="94" t="s">
        <v>332</v>
      </c>
      <c r="F217" s="240" t="s">
        <v>0</v>
      </c>
      <c r="G217" s="240" t="s">
        <v>0</v>
      </c>
    </row>
    <row r="218" spans="3:7" x14ac:dyDescent="0.3">
      <c r="C218" s="7"/>
      <c r="E218" s="107">
        <v>732</v>
      </c>
      <c r="F218" s="240" t="s">
        <v>0</v>
      </c>
      <c r="G218" s="240" t="s">
        <v>0</v>
      </c>
    </row>
    <row r="219" spans="3:7" x14ac:dyDescent="0.3">
      <c r="C219" s="7"/>
      <c r="E219" s="107">
        <v>763</v>
      </c>
      <c r="F219" s="240" t="s">
        <v>0</v>
      </c>
      <c r="G219" s="240" t="s">
        <v>0</v>
      </c>
    </row>
    <row r="220" spans="3:7" x14ac:dyDescent="0.3">
      <c r="C220" s="7"/>
      <c r="E220" s="107">
        <v>791</v>
      </c>
      <c r="F220" s="240" t="s">
        <v>0</v>
      </c>
      <c r="G220" s="240" t="s">
        <v>0</v>
      </c>
    </row>
    <row r="221" spans="3:7" x14ac:dyDescent="0.3">
      <c r="C221" s="7"/>
      <c r="E221" s="107">
        <v>822</v>
      </c>
      <c r="F221" s="240" t="s">
        <v>0</v>
      </c>
      <c r="G221" s="240" t="s">
        <v>0</v>
      </c>
    </row>
    <row r="222" spans="3:7" x14ac:dyDescent="0.3">
      <c r="C222" s="7"/>
      <c r="E222" s="107">
        <v>852</v>
      </c>
      <c r="F222" s="240" t="s">
        <v>0</v>
      </c>
      <c r="G222" s="240" t="s">
        <v>0</v>
      </c>
    </row>
    <row r="223" spans="3:7" x14ac:dyDescent="0.3">
      <c r="C223" s="7"/>
      <c r="E223" s="107">
        <v>883</v>
      </c>
      <c r="F223" s="240" t="s">
        <v>0</v>
      </c>
      <c r="G223" s="240" t="s">
        <v>0</v>
      </c>
    </row>
    <row r="224" spans="3:7" x14ac:dyDescent="0.3">
      <c r="C224" s="7"/>
      <c r="E224" s="107">
        <v>913</v>
      </c>
      <c r="F224" s="240" t="s">
        <v>0</v>
      </c>
      <c r="G224" s="240" t="s">
        <v>0</v>
      </c>
    </row>
    <row r="225" spans="3:7" x14ac:dyDescent="0.3">
      <c r="C225" s="7"/>
      <c r="E225" s="107">
        <v>944</v>
      </c>
      <c r="F225" s="240" t="s">
        <v>0</v>
      </c>
      <c r="G225" s="240" t="s">
        <v>0</v>
      </c>
    </row>
    <row r="226" spans="3:7" x14ac:dyDescent="0.3">
      <c r="C226" s="7"/>
      <c r="E226" s="107">
        <v>975</v>
      </c>
      <c r="F226" s="240" t="s">
        <v>0</v>
      </c>
      <c r="G226" s="240" t="s">
        <v>0</v>
      </c>
    </row>
    <row r="227" spans="3:7" x14ac:dyDescent="0.3">
      <c r="C227" s="7"/>
      <c r="E227" s="107">
        <v>1005</v>
      </c>
      <c r="F227" s="240" t="s">
        <v>0</v>
      </c>
      <c r="G227" s="240" t="s">
        <v>0</v>
      </c>
    </row>
    <row r="228" spans="3:7" x14ac:dyDescent="0.3">
      <c r="C228" s="7"/>
      <c r="E228" s="107">
        <v>1036</v>
      </c>
      <c r="F228" s="240" t="s">
        <v>0</v>
      </c>
      <c r="G228" s="240" t="s">
        <v>0</v>
      </c>
    </row>
    <row r="229" spans="3:7" x14ac:dyDescent="0.3">
      <c r="C229" s="7"/>
      <c r="E229" s="107">
        <v>1066</v>
      </c>
      <c r="F229" s="240" t="s">
        <v>0</v>
      </c>
      <c r="G229" s="240" t="s">
        <v>0</v>
      </c>
    </row>
    <row r="230" spans="3:7" x14ac:dyDescent="0.3">
      <c r="C230" s="7"/>
      <c r="E230" s="107">
        <v>1097</v>
      </c>
      <c r="F230" s="240" t="s">
        <v>0</v>
      </c>
      <c r="G230" s="240" t="s">
        <v>0</v>
      </c>
    </row>
    <row r="231" spans="3:7" x14ac:dyDescent="0.3">
      <c r="C231" s="7"/>
      <c r="E231" s="107">
        <v>1128</v>
      </c>
      <c r="F231" s="240" t="s">
        <v>0</v>
      </c>
      <c r="G231" s="240" t="s">
        <v>0</v>
      </c>
    </row>
    <row r="232" spans="3:7" x14ac:dyDescent="0.3">
      <c r="C232" s="7"/>
      <c r="E232" s="107">
        <v>1156</v>
      </c>
      <c r="F232" s="240" t="s">
        <v>0</v>
      </c>
      <c r="G232" s="240" t="s">
        <v>0</v>
      </c>
    </row>
    <row r="233" spans="3:7" x14ac:dyDescent="0.3">
      <c r="C233" s="7"/>
      <c r="E233" s="107">
        <v>1187</v>
      </c>
      <c r="F233" s="240" t="s">
        <v>0</v>
      </c>
      <c r="G233" s="240" t="s">
        <v>0</v>
      </c>
    </row>
    <row r="234" spans="3:7" x14ac:dyDescent="0.3">
      <c r="C234" s="7"/>
      <c r="E234" s="107">
        <v>1217</v>
      </c>
      <c r="F234" s="240" t="s">
        <v>0</v>
      </c>
      <c r="G234" s="240" t="s">
        <v>0</v>
      </c>
    </row>
    <row r="235" spans="3:7" x14ac:dyDescent="0.3">
      <c r="C235" s="7"/>
      <c r="E235" s="107">
        <v>1248</v>
      </c>
      <c r="F235" s="240" t="s">
        <v>0</v>
      </c>
      <c r="G235" s="240" t="s">
        <v>0</v>
      </c>
    </row>
    <row r="236" spans="3:7" x14ac:dyDescent="0.3">
      <c r="C236" s="7"/>
      <c r="E236" s="107">
        <v>1278</v>
      </c>
      <c r="F236" s="240" t="s">
        <v>0</v>
      </c>
      <c r="G236" s="240" t="s">
        <v>0</v>
      </c>
    </row>
    <row r="237" spans="3:7" x14ac:dyDescent="0.3">
      <c r="C237" s="7"/>
      <c r="E237" s="107">
        <v>1309</v>
      </c>
      <c r="F237" s="240" t="s">
        <v>0</v>
      </c>
      <c r="G237" s="240" t="s">
        <v>0</v>
      </c>
    </row>
    <row r="238" spans="3:7" x14ac:dyDescent="0.3">
      <c r="C238" s="7"/>
      <c r="E238" s="107">
        <v>1340</v>
      </c>
      <c r="F238" s="240" t="s">
        <v>0</v>
      </c>
      <c r="G238" s="240" t="s">
        <v>0</v>
      </c>
    </row>
    <row r="239" spans="3:7" x14ac:dyDescent="0.3">
      <c r="C239" s="7"/>
      <c r="E239" s="107">
        <v>1370</v>
      </c>
      <c r="F239" s="240" t="s">
        <v>0</v>
      </c>
      <c r="G239" s="240" t="s">
        <v>0</v>
      </c>
    </row>
    <row r="240" spans="3:7" x14ac:dyDescent="0.3">
      <c r="C240" s="7"/>
      <c r="E240" s="107">
        <v>1401</v>
      </c>
      <c r="F240" s="240" t="s">
        <v>0</v>
      </c>
      <c r="G240" s="240" t="s">
        <v>0</v>
      </c>
    </row>
    <row r="241" spans="3:7" x14ac:dyDescent="0.3">
      <c r="C241" s="7"/>
      <c r="E241" s="107">
        <v>1431</v>
      </c>
      <c r="F241" s="240" t="s">
        <v>0</v>
      </c>
      <c r="G241" s="240" t="s">
        <v>0</v>
      </c>
    </row>
    <row r="242" spans="3:7" x14ac:dyDescent="0.3">
      <c r="C242" s="7"/>
      <c r="E242" s="107">
        <v>1462</v>
      </c>
      <c r="F242" s="240" t="s">
        <v>0</v>
      </c>
      <c r="G242" s="240" t="s">
        <v>0</v>
      </c>
    </row>
    <row r="243" spans="3:7" x14ac:dyDescent="0.3">
      <c r="C243" s="7"/>
      <c r="E243" s="107">
        <v>1493</v>
      </c>
      <c r="F243" s="240" t="s">
        <v>0</v>
      </c>
      <c r="G243" s="240" t="s">
        <v>0</v>
      </c>
    </row>
    <row r="244" spans="3:7" x14ac:dyDescent="0.3">
      <c r="C244" s="7"/>
      <c r="E244" s="107">
        <v>1522</v>
      </c>
      <c r="F244" s="240" t="s">
        <v>0</v>
      </c>
      <c r="G244" s="240" t="s">
        <v>0</v>
      </c>
    </row>
    <row r="245" spans="3:7" x14ac:dyDescent="0.3">
      <c r="C245" s="7"/>
      <c r="E245" s="107">
        <v>1553</v>
      </c>
      <c r="F245" s="240" t="s">
        <v>0</v>
      </c>
      <c r="G245" s="240" t="s">
        <v>0</v>
      </c>
    </row>
    <row r="246" spans="3:7" x14ac:dyDescent="0.3">
      <c r="C246" s="7"/>
      <c r="E246" s="107">
        <v>1583</v>
      </c>
      <c r="F246" s="240" t="s">
        <v>0</v>
      </c>
      <c r="G246" s="240" t="s">
        <v>0</v>
      </c>
    </row>
    <row r="247" spans="3:7" x14ac:dyDescent="0.3">
      <c r="C247" s="7"/>
      <c r="E247" s="107">
        <v>1614</v>
      </c>
      <c r="F247" s="240" t="s">
        <v>0</v>
      </c>
      <c r="G247" s="240" t="s">
        <v>0</v>
      </c>
    </row>
    <row r="248" spans="3:7" x14ac:dyDescent="0.3">
      <c r="C248" s="7"/>
      <c r="E248" s="107">
        <v>1644</v>
      </c>
      <c r="F248" s="240" t="s">
        <v>0</v>
      </c>
      <c r="G248" s="240" t="s">
        <v>0</v>
      </c>
    </row>
    <row r="249" spans="3:7" x14ac:dyDescent="0.3">
      <c r="C249" s="7"/>
      <c r="E249" s="107">
        <v>1675</v>
      </c>
      <c r="F249" s="240" t="s">
        <v>0</v>
      </c>
      <c r="G249" s="240" t="s">
        <v>0</v>
      </c>
    </row>
    <row r="250" spans="3:7" x14ac:dyDescent="0.3">
      <c r="C250" s="7"/>
      <c r="E250" s="107">
        <v>1706</v>
      </c>
      <c r="F250" s="240" t="s">
        <v>0</v>
      </c>
      <c r="G250" s="240" t="s">
        <v>0</v>
      </c>
    </row>
    <row r="251" spans="3:7" x14ac:dyDescent="0.3">
      <c r="C251" s="7"/>
      <c r="E251" s="107">
        <v>1736</v>
      </c>
      <c r="F251" s="240" t="s">
        <v>0</v>
      </c>
      <c r="G251" s="240" t="s">
        <v>0</v>
      </c>
    </row>
    <row r="252" spans="3:7" x14ac:dyDescent="0.3">
      <c r="C252" s="7"/>
      <c r="E252" s="107">
        <v>1767</v>
      </c>
      <c r="F252" s="240" t="s">
        <v>0</v>
      </c>
      <c r="G252" s="240" t="s">
        <v>0</v>
      </c>
    </row>
    <row r="253" spans="3:7" x14ac:dyDescent="0.3">
      <c r="C253" s="7"/>
      <c r="E253" s="107">
        <v>1797</v>
      </c>
      <c r="F253" s="240" t="s">
        <v>0</v>
      </c>
      <c r="G253" s="240" t="s">
        <v>0</v>
      </c>
    </row>
    <row r="254" spans="3:7" x14ac:dyDescent="0.3">
      <c r="C254" s="7"/>
      <c r="E254" s="107">
        <v>1828</v>
      </c>
      <c r="F254" s="240" t="s">
        <v>0</v>
      </c>
      <c r="G254" s="240" t="s">
        <v>0</v>
      </c>
    </row>
    <row r="255" spans="3:7" x14ac:dyDescent="0.3">
      <c r="C255" s="7"/>
      <c r="E255" s="107">
        <v>1859</v>
      </c>
      <c r="F255" s="240" t="s">
        <v>0</v>
      </c>
      <c r="G255" s="240" t="s">
        <v>0</v>
      </c>
    </row>
    <row r="256" spans="3:7" x14ac:dyDescent="0.3">
      <c r="C256" s="7"/>
      <c r="E256" s="107">
        <v>1887</v>
      </c>
      <c r="F256" s="240" t="s">
        <v>0</v>
      </c>
      <c r="G256" s="240" t="s">
        <v>0</v>
      </c>
    </row>
    <row r="257" spans="3:7" x14ac:dyDescent="0.3">
      <c r="C257" s="7"/>
      <c r="E257" s="107">
        <v>1918</v>
      </c>
      <c r="F257" s="240" t="s">
        <v>0</v>
      </c>
      <c r="G257" s="240" t="s">
        <v>0</v>
      </c>
    </row>
    <row r="258" spans="3:7" x14ac:dyDescent="0.3">
      <c r="C258" s="7"/>
      <c r="E258" s="107">
        <v>1948</v>
      </c>
      <c r="F258" s="240" t="s">
        <v>0</v>
      </c>
      <c r="G258" s="240" t="s">
        <v>0</v>
      </c>
    </row>
    <row r="259" spans="3:7" x14ac:dyDescent="0.3">
      <c r="C259" s="7"/>
      <c r="E259" s="107">
        <v>1979</v>
      </c>
      <c r="F259" s="240" t="s">
        <v>0</v>
      </c>
      <c r="G259" s="240" t="s">
        <v>0</v>
      </c>
    </row>
    <row r="260" spans="3:7" x14ac:dyDescent="0.3">
      <c r="C260" s="7"/>
      <c r="E260" s="107">
        <v>2009</v>
      </c>
      <c r="F260" s="240" t="s">
        <v>0</v>
      </c>
      <c r="G260" s="240" t="s">
        <v>0</v>
      </c>
    </row>
    <row r="261" spans="3:7" x14ac:dyDescent="0.3">
      <c r="C261" s="7"/>
      <c r="E261" s="107">
        <v>2040</v>
      </c>
      <c r="F261" s="240" t="s">
        <v>0</v>
      </c>
      <c r="G261" s="240" t="s">
        <v>0</v>
      </c>
    </row>
    <row r="262" spans="3:7" x14ac:dyDescent="0.3">
      <c r="C262" s="7"/>
      <c r="E262" s="107">
        <v>2071</v>
      </c>
      <c r="F262" s="240" t="s">
        <v>0</v>
      </c>
      <c r="G262" s="240" t="s">
        <v>0</v>
      </c>
    </row>
    <row r="263" spans="3:7" x14ac:dyDescent="0.3">
      <c r="C263" s="7"/>
      <c r="E263" s="107">
        <v>2101</v>
      </c>
      <c r="F263" s="240" t="s">
        <v>0</v>
      </c>
      <c r="G263" s="240" t="s">
        <v>0</v>
      </c>
    </row>
    <row r="264" spans="3:7" x14ac:dyDescent="0.3">
      <c r="C264" s="7"/>
      <c r="E264" s="107">
        <v>2132</v>
      </c>
      <c r="F264" s="240" t="s">
        <v>0</v>
      </c>
      <c r="G264" s="240" t="s">
        <v>0</v>
      </c>
    </row>
    <row r="265" spans="3:7" x14ac:dyDescent="0.3">
      <c r="C265" s="7"/>
      <c r="E265" s="107">
        <v>2162</v>
      </c>
      <c r="F265" s="240" t="s">
        <v>0</v>
      </c>
      <c r="G265" s="240" t="s">
        <v>0</v>
      </c>
    </row>
    <row r="266" spans="3:7" x14ac:dyDescent="0.3">
      <c r="C266" s="7"/>
      <c r="E266" s="107">
        <v>2193</v>
      </c>
      <c r="F266" s="240" t="s">
        <v>0</v>
      </c>
      <c r="G266" s="240" t="s">
        <v>0</v>
      </c>
    </row>
    <row r="267" spans="3:7" x14ac:dyDescent="0.3">
      <c r="C267" s="7"/>
      <c r="E267" s="107">
        <v>2224</v>
      </c>
      <c r="F267" s="240" t="s">
        <v>0</v>
      </c>
      <c r="G267" s="240" t="s">
        <v>0</v>
      </c>
    </row>
    <row r="268" spans="3:7" x14ac:dyDescent="0.3">
      <c r="C268" s="7"/>
      <c r="E268" s="107">
        <v>2252</v>
      </c>
      <c r="F268" s="240" t="s">
        <v>0</v>
      </c>
      <c r="G268" s="240" t="s">
        <v>0</v>
      </c>
    </row>
    <row r="269" spans="3:7" x14ac:dyDescent="0.3">
      <c r="C269" s="7"/>
      <c r="E269" s="107">
        <v>2283</v>
      </c>
      <c r="F269" s="240" t="s">
        <v>0</v>
      </c>
      <c r="G269" s="240" t="s">
        <v>0</v>
      </c>
    </row>
    <row r="270" spans="3:7" x14ac:dyDescent="0.3">
      <c r="C270" s="7"/>
      <c r="E270" s="107">
        <v>2313</v>
      </c>
      <c r="F270" s="240" t="s">
        <v>0</v>
      </c>
      <c r="G270" s="240" t="s">
        <v>0</v>
      </c>
    </row>
    <row r="271" spans="3:7" x14ac:dyDescent="0.3">
      <c r="C271" s="7"/>
      <c r="E271" s="107">
        <v>2344</v>
      </c>
      <c r="F271" s="240" t="s">
        <v>0</v>
      </c>
      <c r="G271" s="240" t="s">
        <v>0</v>
      </c>
    </row>
    <row r="272" spans="3:7" x14ac:dyDescent="0.3">
      <c r="C272" s="7"/>
      <c r="E272" s="107">
        <v>2374</v>
      </c>
      <c r="F272" s="240" t="s">
        <v>0</v>
      </c>
      <c r="G272" s="240" t="s">
        <v>0</v>
      </c>
    </row>
    <row r="273" spans="3:7" x14ac:dyDescent="0.3">
      <c r="C273" s="7"/>
      <c r="E273" s="107">
        <v>2405</v>
      </c>
      <c r="F273" s="240" t="s">
        <v>0</v>
      </c>
      <c r="G273" s="240" t="s">
        <v>0</v>
      </c>
    </row>
    <row r="274" spans="3:7" x14ac:dyDescent="0.3">
      <c r="C274" s="7"/>
      <c r="E274" s="107">
        <v>2436</v>
      </c>
      <c r="F274" s="240" t="s">
        <v>0</v>
      </c>
      <c r="G274" s="240" t="s">
        <v>0</v>
      </c>
    </row>
    <row r="275" spans="3:7" x14ac:dyDescent="0.3">
      <c r="C275" s="7"/>
      <c r="E275" s="107">
        <v>2466</v>
      </c>
      <c r="F275" s="240" t="s">
        <v>0</v>
      </c>
      <c r="G275" s="240" t="s">
        <v>0</v>
      </c>
    </row>
    <row r="276" spans="3:7" x14ac:dyDescent="0.3">
      <c r="C276" s="7"/>
      <c r="E276" s="107">
        <v>2497</v>
      </c>
      <c r="F276" s="240" t="s">
        <v>0</v>
      </c>
      <c r="G276" s="240" t="s">
        <v>0</v>
      </c>
    </row>
    <row r="277" spans="3:7" x14ac:dyDescent="0.3">
      <c r="C277" s="7"/>
      <c r="E277" s="107">
        <v>2527</v>
      </c>
      <c r="F277" s="240" t="s">
        <v>0</v>
      </c>
      <c r="G277" s="240" t="s">
        <v>0</v>
      </c>
    </row>
    <row r="278" spans="3:7" x14ac:dyDescent="0.3">
      <c r="C278" s="7"/>
      <c r="E278" s="107">
        <v>2558</v>
      </c>
      <c r="F278" s="240" t="s">
        <v>0</v>
      </c>
      <c r="G278" s="240" t="s">
        <v>0</v>
      </c>
    </row>
    <row r="279" spans="3:7" x14ac:dyDescent="0.3">
      <c r="C279" s="7"/>
      <c r="E279" s="107">
        <v>2589</v>
      </c>
      <c r="F279" s="240" t="s">
        <v>0</v>
      </c>
      <c r="G279" s="240" t="s">
        <v>0</v>
      </c>
    </row>
    <row r="280" spans="3:7" x14ac:dyDescent="0.3">
      <c r="C280" s="7"/>
      <c r="E280" s="107">
        <v>2617</v>
      </c>
      <c r="F280" s="240" t="s">
        <v>0</v>
      </c>
      <c r="G280" s="240" t="s">
        <v>0</v>
      </c>
    </row>
    <row r="281" spans="3:7" x14ac:dyDescent="0.3">
      <c r="C281" s="7"/>
      <c r="E281" s="107">
        <v>2648</v>
      </c>
      <c r="F281" s="240" t="s">
        <v>0</v>
      </c>
      <c r="G281" s="240" t="s">
        <v>0</v>
      </c>
    </row>
    <row r="282" spans="3:7" x14ac:dyDescent="0.3">
      <c r="C282" s="7"/>
      <c r="E282" s="107">
        <v>2678</v>
      </c>
      <c r="F282" s="240" t="s">
        <v>0</v>
      </c>
      <c r="G282" s="240" t="s">
        <v>0</v>
      </c>
    </row>
    <row r="283" spans="3:7" x14ac:dyDescent="0.3">
      <c r="C283" s="7"/>
      <c r="E283" s="107">
        <v>2709</v>
      </c>
      <c r="F283" s="240" t="s">
        <v>0</v>
      </c>
      <c r="G283" s="240" t="s">
        <v>0</v>
      </c>
    </row>
    <row r="284" spans="3:7" x14ac:dyDescent="0.3">
      <c r="C284" s="7"/>
      <c r="E284" s="107">
        <v>2739</v>
      </c>
      <c r="F284" s="240" t="s">
        <v>0</v>
      </c>
      <c r="G284" s="240" t="s">
        <v>0</v>
      </c>
    </row>
    <row r="285" spans="3:7" x14ac:dyDescent="0.3">
      <c r="C285" s="7"/>
      <c r="E285" s="107">
        <v>2770</v>
      </c>
      <c r="F285" s="240" t="s">
        <v>0</v>
      </c>
      <c r="G285" s="240" t="s">
        <v>0</v>
      </c>
    </row>
    <row r="286" spans="3:7" x14ac:dyDescent="0.3">
      <c r="C286" s="7"/>
      <c r="E286" s="107">
        <v>2801</v>
      </c>
      <c r="F286" s="240" t="s">
        <v>0</v>
      </c>
      <c r="G286" s="240" t="s">
        <v>0</v>
      </c>
    </row>
    <row r="287" spans="3:7" x14ac:dyDescent="0.3">
      <c r="C287" s="7"/>
      <c r="E287" s="107">
        <v>2831</v>
      </c>
      <c r="F287" s="240" t="s">
        <v>0</v>
      </c>
      <c r="G287" s="240" t="s">
        <v>0</v>
      </c>
    </row>
    <row r="288" spans="3:7" x14ac:dyDescent="0.3">
      <c r="C288" s="7"/>
      <c r="E288" s="107">
        <v>2862</v>
      </c>
      <c r="F288" s="240" t="s">
        <v>0</v>
      </c>
      <c r="G288" s="240" t="s">
        <v>0</v>
      </c>
    </row>
    <row r="289" spans="3:7" x14ac:dyDescent="0.3">
      <c r="C289" s="7"/>
      <c r="E289" s="107">
        <v>2892</v>
      </c>
      <c r="F289" s="240" t="s">
        <v>0</v>
      </c>
      <c r="G289" s="240" t="s">
        <v>0</v>
      </c>
    </row>
    <row r="290" spans="3:7" x14ac:dyDescent="0.3">
      <c r="C290" s="7"/>
      <c r="E290" s="107">
        <v>2923</v>
      </c>
      <c r="F290" s="240" t="s">
        <v>0</v>
      </c>
      <c r="G290" s="240" t="s">
        <v>0</v>
      </c>
    </row>
    <row r="291" spans="3:7" x14ac:dyDescent="0.3">
      <c r="C291" s="7"/>
      <c r="E291" s="107">
        <v>2954</v>
      </c>
      <c r="F291" s="240" t="s">
        <v>0</v>
      </c>
      <c r="G291" s="240" t="s">
        <v>0</v>
      </c>
    </row>
    <row r="292" spans="3:7" x14ac:dyDescent="0.3">
      <c r="C292" s="7"/>
      <c r="E292" s="107">
        <v>2983</v>
      </c>
      <c r="F292" s="240" t="s">
        <v>0</v>
      </c>
      <c r="G292" s="240" t="s">
        <v>0</v>
      </c>
    </row>
    <row r="293" spans="3:7" x14ac:dyDescent="0.3">
      <c r="C293" s="7"/>
      <c r="E293" s="107">
        <v>3014</v>
      </c>
      <c r="F293" s="240" t="s">
        <v>0</v>
      </c>
      <c r="G293" s="240" t="s">
        <v>0</v>
      </c>
    </row>
    <row r="294" spans="3:7" x14ac:dyDescent="0.3">
      <c r="C294" s="7"/>
      <c r="E294" s="107">
        <v>3044</v>
      </c>
      <c r="F294" s="240" t="s">
        <v>0</v>
      </c>
      <c r="G294" s="240" t="s">
        <v>0</v>
      </c>
    </row>
    <row r="295" spans="3:7" x14ac:dyDescent="0.3">
      <c r="C295" s="7"/>
      <c r="E295" s="107">
        <v>3075</v>
      </c>
      <c r="F295" s="240" t="s">
        <v>0</v>
      </c>
      <c r="G295" s="240" t="s">
        <v>0</v>
      </c>
    </row>
    <row r="296" spans="3:7" x14ac:dyDescent="0.3">
      <c r="C296" s="7"/>
      <c r="E296" s="107">
        <v>3105</v>
      </c>
      <c r="F296" s="240" t="s">
        <v>0</v>
      </c>
      <c r="G296" s="240" t="s">
        <v>0</v>
      </c>
    </row>
    <row r="297" spans="3:7" x14ac:dyDescent="0.3">
      <c r="C297" s="7"/>
      <c r="E297" s="107">
        <v>3136</v>
      </c>
      <c r="F297" s="240" t="s">
        <v>0</v>
      </c>
      <c r="G297" s="240" t="s">
        <v>0</v>
      </c>
    </row>
    <row r="298" spans="3:7" x14ac:dyDescent="0.3">
      <c r="C298" s="7"/>
      <c r="E298" s="107">
        <v>3167</v>
      </c>
      <c r="F298" s="240" t="s">
        <v>0</v>
      </c>
      <c r="G298" s="240" t="s">
        <v>0</v>
      </c>
    </row>
    <row r="299" spans="3:7" x14ac:dyDescent="0.3">
      <c r="C299" s="7"/>
      <c r="E299" s="107">
        <v>3197</v>
      </c>
      <c r="F299" s="240" t="s">
        <v>0</v>
      </c>
      <c r="G299" s="240" t="s">
        <v>0</v>
      </c>
    </row>
    <row r="300" spans="3:7" x14ac:dyDescent="0.3">
      <c r="C300" s="7"/>
      <c r="E300" s="107">
        <v>3228</v>
      </c>
      <c r="F300" s="240" t="s">
        <v>0</v>
      </c>
      <c r="G300" s="240" t="s">
        <v>0</v>
      </c>
    </row>
    <row r="301" spans="3:7" x14ac:dyDescent="0.3">
      <c r="C301" s="7"/>
      <c r="E301" s="107">
        <v>3258</v>
      </c>
      <c r="F301" s="240" t="s">
        <v>0</v>
      </c>
      <c r="G301" s="240" t="s">
        <v>0</v>
      </c>
    </row>
    <row r="302" spans="3:7" x14ac:dyDescent="0.3">
      <c r="C302" s="7"/>
      <c r="E302" s="107">
        <v>3289</v>
      </c>
      <c r="F302" s="240" t="s">
        <v>0</v>
      </c>
      <c r="G302" s="240" t="s">
        <v>0</v>
      </c>
    </row>
    <row r="303" spans="3:7" x14ac:dyDescent="0.3">
      <c r="C303" s="7"/>
      <c r="E303" s="107">
        <v>3320</v>
      </c>
      <c r="F303" s="240" t="s">
        <v>0</v>
      </c>
      <c r="G303" s="240" t="s">
        <v>0</v>
      </c>
    </row>
    <row r="304" spans="3:7" x14ac:dyDescent="0.3">
      <c r="C304" s="7"/>
      <c r="E304" s="107">
        <v>3348</v>
      </c>
      <c r="F304" s="240" t="s">
        <v>0</v>
      </c>
      <c r="G304" s="240" t="s">
        <v>0</v>
      </c>
    </row>
    <row r="305" spans="3:7" x14ac:dyDescent="0.3">
      <c r="C305" s="7"/>
      <c r="E305" s="107">
        <v>3379</v>
      </c>
      <c r="F305" s="240" t="s">
        <v>0</v>
      </c>
      <c r="G305" s="240" t="s">
        <v>0</v>
      </c>
    </row>
    <row r="306" spans="3:7" x14ac:dyDescent="0.3">
      <c r="C306" s="7"/>
      <c r="E306" s="107">
        <v>3409</v>
      </c>
      <c r="F306" s="240" t="s">
        <v>0</v>
      </c>
      <c r="G306" s="240" t="s">
        <v>0</v>
      </c>
    </row>
    <row r="307" spans="3:7" x14ac:dyDescent="0.3">
      <c r="C307" s="7"/>
      <c r="E307" s="107">
        <v>3440</v>
      </c>
      <c r="F307" s="240" t="s">
        <v>0</v>
      </c>
      <c r="G307" s="240" t="s">
        <v>0</v>
      </c>
    </row>
    <row r="308" spans="3:7" x14ac:dyDescent="0.3">
      <c r="C308" s="7"/>
      <c r="E308" s="107">
        <v>3470</v>
      </c>
      <c r="F308" s="240" t="s">
        <v>0</v>
      </c>
      <c r="G308" s="240" t="s">
        <v>0</v>
      </c>
    </row>
    <row r="309" spans="3:7" x14ac:dyDescent="0.3">
      <c r="C309" s="7"/>
      <c r="E309" s="107">
        <v>3501</v>
      </c>
      <c r="F309" s="240" t="s">
        <v>0</v>
      </c>
      <c r="G309" s="240" t="s">
        <v>0</v>
      </c>
    </row>
    <row r="310" spans="3:7" x14ac:dyDescent="0.3">
      <c r="C310" s="7"/>
      <c r="E310" s="107">
        <v>3532</v>
      </c>
      <c r="F310" s="240" t="s">
        <v>0</v>
      </c>
      <c r="G310" s="240" t="s">
        <v>0</v>
      </c>
    </row>
    <row r="311" spans="3:7" x14ac:dyDescent="0.3">
      <c r="C311" s="7"/>
      <c r="E311" s="107">
        <v>3562</v>
      </c>
      <c r="F311" s="240" t="s">
        <v>0</v>
      </c>
      <c r="G311" s="240" t="s">
        <v>0</v>
      </c>
    </row>
    <row r="312" spans="3:7" x14ac:dyDescent="0.3">
      <c r="C312" s="7"/>
      <c r="E312" s="107">
        <v>3593</v>
      </c>
      <c r="F312" s="240" t="s">
        <v>0</v>
      </c>
      <c r="G312" s="240" t="s">
        <v>0</v>
      </c>
    </row>
    <row r="313" spans="3:7" x14ac:dyDescent="0.3">
      <c r="C313" s="7"/>
      <c r="E313" s="107">
        <v>3623</v>
      </c>
      <c r="F313" s="240" t="s">
        <v>0</v>
      </c>
      <c r="G313" s="240" t="s">
        <v>0</v>
      </c>
    </row>
    <row r="314" spans="3:7" x14ac:dyDescent="0.3">
      <c r="C314" s="7"/>
      <c r="E314" s="107">
        <v>3654</v>
      </c>
      <c r="F314" s="240" t="s">
        <v>0</v>
      </c>
      <c r="G314" s="240" t="s">
        <v>0</v>
      </c>
    </row>
    <row r="315" spans="3:7" x14ac:dyDescent="0.3">
      <c r="C315" s="7"/>
      <c r="E315" s="107">
        <v>3685</v>
      </c>
      <c r="F315" s="240" t="s">
        <v>0</v>
      </c>
      <c r="G315" s="240" t="s">
        <v>0</v>
      </c>
    </row>
    <row r="316" spans="3:7" x14ac:dyDescent="0.3">
      <c r="C316" s="7"/>
      <c r="E316" s="107">
        <v>3713</v>
      </c>
      <c r="F316" s="240" t="s">
        <v>0</v>
      </c>
      <c r="G316" s="240" t="s">
        <v>0</v>
      </c>
    </row>
    <row r="317" spans="3:7" x14ac:dyDescent="0.3">
      <c r="C317" s="7"/>
      <c r="E317" s="107">
        <v>3744</v>
      </c>
      <c r="F317" s="240" t="s">
        <v>0</v>
      </c>
      <c r="G317" s="240" t="s">
        <v>0</v>
      </c>
    </row>
    <row r="318" spans="3:7" x14ac:dyDescent="0.3">
      <c r="C318" s="7"/>
      <c r="E318" s="107">
        <v>3774</v>
      </c>
      <c r="F318" s="240" t="s">
        <v>0</v>
      </c>
      <c r="G318" s="240" t="s">
        <v>0</v>
      </c>
    </row>
    <row r="319" spans="3:7" x14ac:dyDescent="0.3">
      <c r="C319" s="7"/>
      <c r="E319" s="107">
        <v>3805</v>
      </c>
      <c r="F319" s="240" t="s">
        <v>0</v>
      </c>
      <c r="G319" s="240" t="s">
        <v>0</v>
      </c>
    </row>
    <row r="320" spans="3:7" x14ac:dyDescent="0.3">
      <c r="C320" s="7"/>
      <c r="E320" s="107">
        <v>3835</v>
      </c>
      <c r="F320" s="240" t="s">
        <v>0</v>
      </c>
      <c r="G320" s="240" t="s">
        <v>0</v>
      </c>
    </row>
    <row r="321" spans="3:7" x14ac:dyDescent="0.3">
      <c r="C321" s="7"/>
      <c r="E321" s="107">
        <v>3866</v>
      </c>
      <c r="F321" s="240" t="s">
        <v>0</v>
      </c>
      <c r="G321" s="240" t="s">
        <v>0</v>
      </c>
    </row>
    <row r="322" spans="3:7" x14ac:dyDescent="0.3">
      <c r="C322" s="7"/>
      <c r="E322" s="107">
        <v>3897</v>
      </c>
      <c r="F322" s="240" t="s">
        <v>0</v>
      </c>
      <c r="G322" s="240" t="s">
        <v>0</v>
      </c>
    </row>
    <row r="323" spans="3:7" x14ac:dyDescent="0.3">
      <c r="C323" s="7"/>
      <c r="E323" s="107">
        <v>3927</v>
      </c>
      <c r="F323" s="240" t="s">
        <v>0</v>
      </c>
      <c r="G323" s="240" t="s">
        <v>0</v>
      </c>
    </row>
    <row r="324" spans="3:7" x14ac:dyDescent="0.3">
      <c r="C324" s="7"/>
      <c r="E324" s="107">
        <v>3958</v>
      </c>
      <c r="F324" s="240" t="s">
        <v>0</v>
      </c>
      <c r="G324" s="240" t="s">
        <v>0</v>
      </c>
    </row>
    <row r="325" spans="3:7" x14ac:dyDescent="0.3">
      <c r="C325" s="7"/>
      <c r="E325" s="107">
        <v>3988</v>
      </c>
      <c r="F325" s="240" t="s">
        <v>0</v>
      </c>
      <c r="G325" s="240" t="s">
        <v>0</v>
      </c>
    </row>
    <row r="326" spans="3:7" x14ac:dyDescent="0.3">
      <c r="C326" s="7"/>
      <c r="E326" s="107">
        <v>4019</v>
      </c>
      <c r="F326" s="240" t="s">
        <v>0</v>
      </c>
      <c r="G326" s="240" t="s">
        <v>0</v>
      </c>
    </row>
    <row r="327" spans="3:7" x14ac:dyDescent="0.3">
      <c r="C327" s="7"/>
      <c r="E327" s="107">
        <v>4050</v>
      </c>
      <c r="F327" s="240" t="s">
        <v>0</v>
      </c>
      <c r="G327" s="240" t="s">
        <v>0</v>
      </c>
    </row>
    <row r="328" spans="3:7" x14ac:dyDescent="0.3">
      <c r="C328" s="7"/>
      <c r="E328" s="107">
        <v>4078</v>
      </c>
      <c r="F328" s="240" t="s">
        <v>0</v>
      </c>
      <c r="G328" s="240" t="s">
        <v>0</v>
      </c>
    </row>
    <row r="329" spans="3:7" x14ac:dyDescent="0.3">
      <c r="C329" s="7"/>
      <c r="E329" s="107">
        <v>4109</v>
      </c>
      <c r="F329" s="240" t="s">
        <v>0</v>
      </c>
      <c r="G329" s="240" t="s">
        <v>0</v>
      </c>
    </row>
    <row r="330" spans="3:7" x14ac:dyDescent="0.3">
      <c r="C330" s="7"/>
      <c r="E330" s="107">
        <v>4139</v>
      </c>
      <c r="F330" s="240" t="s">
        <v>0</v>
      </c>
      <c r="G330" s="240" t="s">
        <v>0</v>
      </c>
    </row>
    <row r="331" spans="3:7" x14ac:dyDescent="0.3">
      <c r="C331" s="7"/>
      <c r="E331" s="107">
        <v>4170</v>
      </c>
      <c r="F331" s="240" t="s">
        <v>0</v>
      </c>
      <c r="G331" s="240" t="s">
        <v>0</v>
      </c>
    </row>
    <row r="332" spans="3:7" x14ac:dyDescent="0.3">
      <c r="C332" s="7"/>
      <c r="E332" s="107">
        <v>4200</v>
      </c>
      <c r="F332" s="240" t="s">
        <v>0</v>
      </c>
      <c r="G332" s="240" t="s">
        <v>0</v>
      </c>
    </row>
    <row r="333" spans="3:7" x14ac:dyDescent="0.3">
      <c r="C333" s="7"/>
      <c r="E333" s="107">
        <v>4231</v>
      </c>
      <c r="F333" s="240" t="s">
        <v>0</v>
      </c>
      <c r="G333" s="240" t="s">
        <v>0</v>
      </c>
    </row>
    <row r="334" spans="3:7" x14ac:dyDescent="0.3">
      <c r="C334" s="7"/>
      <c r="E334" s="107">
        <v>4262</v>
      </c>
      <c r="F334" s="240" t="s">
        <v>0</v>
      </c>
      <c r="G334" s="240" t="s">
        <v>0</v>
      </c>
    </row>
    <row r="335" spans="3:7" x14ac:dyDescent="0.3">
      <c r="C335" s="7"/>
      <c r="E335" s="107">
        <v>4292</v>
      </c>
      <c r="F335" s="240" t="s">
        <v>0</v>
      </c>
      <c r="G335" s="240" t="s">
        <v>0</v>
      </c>
    </row>
    <row r="336" spans="3:7" x14ac:dyDescent="0.3">
      <c r="C336" s="7"/>
      <c r="E336" s="107">
        <v>4323</v>
      </c>
      <c r="F336" s="240" t="s">
        <v>0</v>
      </c>
      <c r="G336" s="240" t="s">
        <v>0</v>
      </c>
    </row>
    <row r="337" spans="3:7" x14ac:dyDescent="0.3">
      <c r="C337" s="7"/>
      <c r="E337" s="107">
        <v>4353</v>
      </c>
      <c r="F337" s="240" t="s">
        <v>0</v>
      </c>
      <c r="G337" s="240" t="s">
        <v>0</v>
      </c>
    </row>
    <row r="338" spans="3:7" x14ac:dyDescent="0.3">
      <c r="C338" s="7"/>
      <c r="E338" s="107">
        <v>4384</v>
      </c>
      <c r="F338" s="240" t="s">
        <v>0</v>
      </c>
      <c r="G338" s="240" t="s">
        <v>0</v>
      </c>
    </row>
    <row r="339" spans="3:7" x14ac:dyDescent="0.3">
      <c r="C339" s="7"/>
      <c r="E339" s="107">
        <v>4415</v>
      </c>
      <c r="F339" s="240" t="s">
        <v>0</v>
      </c>
      <c r="G339" s="240" t="s">
        <v>0</v>
      </c>
    </row>
    <row r="340" spans="3:7" x14ac:dyDescent="0.3">
      <c r="C340" s="7"/>
      <c r="E340" s="107">
        <v>4444</v>
      </c>
      <c r="F340" s="240" t="s">
        <v>0</v>
      </c>
      <c r="G340" s="240" t="s">
        <v>0</v>
      </c>
    </row>
    <row r="341" spans="3:7" x14ac:dyDescent="0.3">
      <c r="C341" s="7"/>
      <c r="E341" s="107">
        <v>4475</v>
      </c>
      <c r="F341" s="240" t="s">
        <v>0</v>
      </c>
      <c r="G341" s="240" t="s">
        <v>0</v>
      </c>
    </row>
    <row r="342" spans="3:7" x14ac:dyDescent="0.3">
      <c r="C342" s="7"/>
      <c r="E342" s="107">
        <v>4505</v>
      </c>
      <c r="F342" s="240" t="s">
        <v>0</v>
      </c>
      <c r="G342" s="240" t="s">
        <v>0</v>
      </c>
    </row>
    <row r="343" spans="3:7" x14ac:dyDescent="0.3">
      <c r="C343" s="7"/>
      <c r="E343" s="107">
        <v>4536</v>
      </c>
      <c r="F343" s="240" t="s">
        <v>0</v>
      </c>
      <c r="G343" s="240" t="s">
        <v>0</v>
      </c>
    </row>
    <row r="344" spans="3:7" x14ac:dyDescent="0.3">
      <c r="C344" s="7"/>
      <c r="E344" s="107">
        <v>4566</v>
      </c>
      <c r="F344" s="240" t="s">
        <v>0</v>
      </c>
      <c r="G344" s="240" t="s">
        <v>0</v>
      </c>
    </row>
    <row r="345" spans="3:7" x14ac:dyDescent="0.3">
      <c r="C345" s="7"/>
      <c r="E345" s="107">
        <v>4597</v>
      </c>
      <c r="F345" s="240" t="s">
        <v>0</v>
      </c>
      <c r="G345" s="240" t="s">
        <v>0</v>
      </c>
    </row>
    <row r="346" spans="3:7" x14ac:dyDescent="0.3">
      <c r="C346" s="7"/>
      <c r="E346" s="107">
        <v>4628</v>
      </c>
      <c r="F346" s="240" t="s">
        <v>0</v>
      </c>
      <c r="G346" s="240" t="s">
        <v>0</v>
      </c>
    </row>
    <row r="347" spans="3:7" x14ac:dyDescent="0.3">
      <c r="C347" s="7"/>
      <c r="E347" s="107">
        <v>4658</v>
      </c>
      <c r="F347" s="240" t="s">
        <v>0</v>
      </c>
      <c r="G347" s="240" t="s">
        <v>0</v>
      </c>
    </row>
    <row r="348" spans="3:7" x14ac:dyDescent="0.3">
      <c r="C348" s="7"/>
      <c r="E348" s="107">
        <v>4689</v>
      </c>
      <c r="F348" s="240" t="s">
        <v>0</v>
      </c>
      <c r="G348" s="240" t="s">
        <v>0</v>
      </c>
    </row>
    <row r="349" spans="3:7" x14ac:dyDescent="0.3">
      <c r="C349" s="7"/>
      <c r="E349" s="107">
        <v>4719</v>
      </c>
      <c r="F349" s="240" t="s">
        <v>0</v>
      </c>
      <c r="G349" s="240" t="s">
        <v>0</v>
      </c>
    </row>
    <row r="350" spans="3:7" x14ac:dyDescent="0.3">
      <c r="C350" s="7"/>
      <c r="E350" s="107">
        <v>4750</v>
      </c>
      <c r="F350" s="240" t="s">
        <v>0</v>
      </c>
      <c r="G350" s="240" t="s">
        <v>0</v>
      </c>
    </row>
    <row r="351" spans="3:7" x14ac:dyDescent="0.3">
      <c r="C351" s="7"/>
      <c r="E351" s="107">
        <v>4781</v>
      </c>
      <c r="F351" s="240" t="s">
        <v>0</v>
      </c>
      <c r="G351" s="240" t="s">
        <v>0</v>
      </c>
    </row>
    <row r="352" spans="3:7" x14ac:dyDescent="0.3">
      <c r="C352" s="7"/>
      <c r="E352" s="107">
        <v>4809</v>
      </c>
      <c r="F352" s="240" t="s">
        <v>0</v>
      </c>
      <c r="G352" s="240" t="s">
        <v>0</v>
      </c>
    </row>
    <row r="353" spans="3:7" x14ac:dyDescent="0.3">
      <c r="C353" s="7"/>
      <c r="E353" s="107">
        <v>4840</v>
      </c>
      <c r="F353" s="240" t="s">
        <v>0</v>
      </c>
      <c r="G353" s="240" t="s">
        <v>0</v>
      </c>
    </row>
    <row r="354" spans="3:7" x14ac:dyDescent="0.3">
      <c r="C354" s="7"/>
      <c r="E354" s="107">
        <v>4870</v>
      </c>
      <c r="F354" s="240" t="s">
        <v>0</v>
      </c>
      <c r="G354" s="240" t="s">
        <v>0</v>
      </c>
    </row>
    <row r="355" spans="3:7" x14ac:dyDescent="0.3">
      <c r="C355" s="7"/>
      <c r="E355" s="107">
        <v>4901</v>
      </c>
      <c r="F355" s="240" t="s">
        <v>0</v>
      </c>
      <c r="G355" s="240" t="s">
        <v>0</v>
      </c>
    </row>
    <row r="356" spans="3:7" x14ac:dyDescent="0.3">
      <c r="C356" s="7"/>
      <c r="E356" s="107">
        <v>4931</v>
      </c>
      <c r="F356" s="240" t="s">
        <v>0</v>
      </c>
      <c r="G356" s="240" t="s">
        <v>0</v>
      </c>
    </row>
    <row r="357" spans="3:7" x14ac:dyDescent="0.3">
      <c r="C357" s="7"/>
      <c r="E357" s="107">
        <v>4962</v>
      </c>
      <c r="F357" s="240" t="s">
        <v>0</v>
      </c>
      <c r="G357" s="240" t="s">
        <v>0</v>
      </c>
    </row>
    <row r="358" spans="3:7" x14ac:dyDescent="0.3">
      <c r="C358" s="7"/>
      <c r="E358" s="107">
        <v>4993</v>
      </c>
      <c r="F358" s="240" t="s">
        <v>0</v>
      </c>
      <c r="G358" s="240" t="s">
        <v>0</v>
      </c>
    </row>
    <row r="359" spans="3:7" x14ac:dyDescent="0.3">
      <c r="C359" s="7"/>
      <c r="E359" s="107">
        <v>5023</v>
      </c>
      <c r="F359" s="240" t="s">
        <v>0</v>
      </c>
      <c r="G359" s="240" t="s">
        <v>0</v>
      </c>
    </row>
    <row r="360" spans="3:7" x14ac:dyDescent="0.3">
      <c r="C360" s="7"/>
      <c r="E360" s="107">
        <v>5054</v>
      </c>
      <c r="F360" s="240" t="s">
        <v>0</v>
      </c>
      <c r="G360" s="240" t="s">
        <v>0</v>
      </c>
    </row>
    <row r="361" spans="3:7" x14ac:dyDescent="0.3">
      <c r="C361" s="7"/>
      <c r="E361" s="107">
        <v>5084</v>
      </c>
      <c r="F361" s="240" t="s">
        <v>0</v>
      </c>
      <c r="G361" s="240" t="s">
        <v>0</v>
      </c>
    </row>
    <row r="362" spans="3:7" x14ac:dyDescent="0.3">
      <c r="C362" s="7"/>
      <c r="E362" s="107">
        <v>5115</v>
      </c>
      <c r="F362" s="240" t="s">
        <v>0</v>
      </c>
      <c r="G362" s="240" t="s">
        <v>0</v>
      </c>
    </row>
    <row r="363" spans="3:7" x14ac:dyDescent="0.3">
      <c r="C363" s="7"/>
      <c r="E363" s="107">
        <v>5146</v>
      </c>
      <c r="F363" s="240" t="s">
        <v>0</v>
      </c>
      <c r="G363" s="240" t="s">
        <v>0</v>
      </c>
    </row>
    <row r="364" spans="3:7" x14ac:dyDescent="0.3">
      <c r="C364" s="7"/>
      <c r="E364" s="107">
        <v>5174</v>
      </c>
      <c r="F364" s="240" t="s">
        <v>0</v>
      </c>
      <c r="G364" s="240" t="s">
        <v>0</v>
      </c>
    </row>
    <row r="365" spans="3:7" x14ac:dyDescent="0.3">
      <c r="C365" s="7"/>
      <c r="E365" s="107">
        <v>5205</v>
      </c>
      <c r="F365" s="240" t="s">
        <v>0</v>
      </c>
      <c r="G365" s="240" t="s">
        <v>0</v>
      </c>
    </row>
    <row r="366" spans="3:7" x14ac:dyDescent="0.3">
      <c r="C366" s="7"/>
      <c r="E366" s="107">
        <v>5235</v>
      </c>
      <c r="F366" s="240" t="s">
        <v>0</v>
      </c>
      <c r="G366" s="240" t="s">
        <v>0</v>
      </c>
    </row>
    <row r="367" spans="3:7" x14ac:dyDescent="0.3">
      <c r="C367" s="7"/>
      <c r="E367" s="107">
        <v>5266</v>
      </c>
      <c r="F367" s="240" t="s">
        <v>0</v>
      </c>
      <c r="G367" s="240" t="s">
        <v>0</v>
      </c>
    </row>
    <row r="368" spans="3:7" x14ac:dyDescent="0.3">
      <c r="C368" s="7"/>
      <c r="E368" s="107">
        <v>5296</v>
      </c>
      <c r="F368" s="240" t="s">
        <v>0</v>
      </c>
      <c r="G368" s="240" t="s">
        <v>0</v>
      </c>
    </row>
    <row r="369" spans="3:7" x14ac:dyDescent="0.3">
      <c r="C369" s="7"/>
      <c r="E369" s="107">
        <v>5327</v>
      </c>
      <c r="F369" s="240" t="s">
        <v>0</v>
      </c>
      <c r="G369" s="240" t="s">
        <v>0</v>
      </c>
    </row>
    <row r="370" spans="3:7" x14ac:dyDescent="0.3">
      <c r="C370" s="7"/>
      <c r="E370" s="107">
        <v>5358</v>
      </c>
      <c r="F370" s="240" t="s">
        <v>0</v>
      </c>
      <c r="G370" s="240" t="s">
        <v>0</v>
      </c>
    </row>
    <row r="371" spans="3:7" x14ac:dyDescent="0.3">
      <c r="C371" s="7"/>
      <c r="E371" s="107">
        <v>5388</v>
      </c>
      <c r="F371" s="240" t="s">
        <v>0</v>
      </c>
      <c r="G371" s="240" t="s">
        <v>0</v>
      </c>
    </row>
    <row r="372" spans="3:7" x14ac:dyDescent="0.3">
      <c r="C372" s="7"/>
      <c r="E372" s="107">
        <v>5419</v>
      </c>
      <c r="F372" s="240" t="s">
        <v>0</v>
      </c>
      <c r="G372" s="240" t="s">
        <v>0</v>
      </c>
    </row>
    <row r="373" spans="3:7" x14ac:dyDescent="0.3">
      <c r="C373" s="7"/>
      <c r="E373" s="107">
        <v>5449</v>
      </c>
      <c r="F373" s="240" t="s">
        <v>0</v>
      </c>
      <c r="G373" s="240" t="s">
        <v>0</v>
      </c>
    </row>
    <row r="374" spans="3:7" x14ac:dyDescent="0.3">
      <c r="C374" s="7"/>
      <c r="E374" s="107">
        <v>5480</v>
      </c>
      <c r="F374" s="240" t="s">
        <v>0</v>
      </c>
      <c r="G374" s="240" t="s">
        <v>0</v>
      </c>
    </row>
    <row r="375" spans="3:7" x14ac:dyDescent="0.3">
      <c r="C375" s="7"/>
      <c r="E375" s="107">
        <v>5511</v>
      </c>
      <c r="F375" s="240" t="s">
        <v>0</v>
      </c>
      <c r="G375" s="240" t="s">
        <v>0</v>
      </c>
    </row>
    <row r="376" spans="3:7" x14ac:dyDescent="0.3">
      <c r="C376" s="7"/>
      <c r="E376" s="107">
        <v>5539</v>
      </c>
      <c r="F376" s="240" t="s">
        <v>0</v>
      </c>
      <c r="G376" s="240" t="s">
        <v>0</v>
      </c>
    </row>
    <row r="377" spans="3:7" x14ac:dyDescent="0.3">
      <c r="C377" s="7"/>
      <c r="E377" s="107">
        <v>5570</v>
      </c>
      <c r="F377" s="240" t="s">
        <v>0</v>
      </c>
      <c r="G377" s="240" t="s">
        <v>0</v>
      </c>
    </row>
    <row r="378" spans="3:7" x14ac:dyDescent="0.3">
      <c r="C378" s="7"/>
      <c r="E378" s="107">
        <v>5600</v>
      </c>
      <c r="F378" s="240" t="s">
        <v>0</v>
      </c>
      <c r="G378" s="240" t="s">
        <v>0</v>
      </c>
    </row>
    <row r="379" spans="3:7" x14ac:dyDescent="0.3">
      <c r="C379" s="7"/>
      <c r="E379" s="107">
        <v>5631</v>
      </c>
      <c r="F379" s="240" t="s">
        <v>0</v>
      </c>
      <c r="G379" s="240" t="s">
        <v>0</v>
      </c>
    </row>
    <row r="380" spans="3:7" x14ac:dyDescent="0.3">
      <c r="C380" s="7"/>
      <c r="E380" s="107">
        <v>5661</v>
      </c>
      <c r="F380" s="240" t="s">
        <v>0</v>
      </c>
      <c r="G380" s="240" t="s">
        <v>0</v>
      </c>
    </row>
    <row r="381" spans="3:7" x14ac:dyDescent="0.3">
      <c r="C381" s="7"/>
      <c r="E381" s="107">
        <v>5692</v>
      </c>
      <c r="F381" s="240" t="s">
        <v>0</v>
      </c>
      <c r="G381" s="240" t="s">
        <v>0</v>
      </c>
    </row>
    <row r="382" spans="3:7" x14ac:dyDescent="0.3">
      <c r="C382" s="7"/>
      <c r="E382" s="107">
        <v>5723</v>
      </c>
      <c r="F382" s="240" t="s">
        <v>0</v>
      </c>
      <c r="G382" s="240" t="s">
        <v>0</v>
      </c>
    </row>
    <row r="383" spans="3:7" x14ac:dyDescent="0.3">
      <c r="C383" s="7"/>
      <c r="E383" s="107">
        <v>5753</v>
      </c>
      <c r="F383" s="240" t="s">
        <v>0</v>
      </c>
      <c r="G383" s="240" t="s">
        <v>0</v>
      </c>
    </row>
    <row r="384" spans="3:7" x14ac:dyDescent="0.3">
      <c r="C384" s="7"/>
      <c r="E384" s="107">
        <v>5784</v>
      </c>
      <c r="F384" s="240" t="s">
        <v>0</v>
      </c>
      <c r="G384" s="240" t="s">
        <v>0</v>
      </c>
    </row>
    <row r="385" spans="3:7" x14ac:dyDescent="0.3">
      <c r="C385" s="7"/>
      <c r="E385" s="107">
        <v>5814</v>
      </c>
      <c r="F385" s="240" t="s">
        <v>0</v>
      </c>
      <c r="G385" s="240" t="s">
        <v>0</v>
      </c>
    </row>
    <row r="386" spans="3:7" x14ac:dyDescent="0.3">
      <c r="C386" s="7"/>
      <c r="E386" s="107">
        <v>5845</v>
      </c>
      <c r="F386" s="240" t="s">
        <v>0</v>
      </c>
      <c r="G386" s="240" t="s">
        <v>0</v>
      </c>
    </row>
    <row r="387" spans="3:7" x14ac:dyDescent="0.3">
      <c r="C387" s="7"/>
      <c r="E387" s="107">
        <v>5876</v>
      </c>
      <c r="F387" s="240" t="s">
        <v>0</v>
      </c>
      <c r="G387" s="240" t="s">
        <v>0</v>
      </c>
    </row>
    <row r="388" spans="3:7" x14ac:dyDescent="0.3">
      <c r="C388" s="7"/>
      <c r="E388" s="107">
        <v>5905</v>
      </c>
      <c r="F388" s="240" t="s">
        <v>0</v>
      </c>
      <c r="G388" s="240" t="s">
        <v>0</v>
      </c>
    </row>
    <row r="389" spans="3:7" x14ac:dyDescent="0.3">
      <c r="C389" s="7"/>
      <c r="E389" s="107">
        <v>5936</v>
      </c>
      <c r="F389" s="240" t="s">
        <v>0</v>
      </c>
      <c r="G389" s="240" t="s">
        <v>0</v>
      </c>
    </row>
    <row r="390" spans="3:7" x14ac:dyDescent="0.3">
      <c r="C390" s="7"/>
      <c r="E390" s="107">
        <v>5966</v>
      </c>
      <c r="F390" s="240" t="s">
        <v>0</v>
      </c>
      <c r="G390" s="240" t="s">
        <v>0</v>
      </c>
    </row>
    <row r="391" spans="3:7" x14ac:dyDescent="0.3">
      <c r="C391" s="7"/>
      <c r="E391" s="107">
        <v>5997</v>
      </c>
      <c r="F391" s="240" t="s">
        <v>0</v>
      </c>
      <c r="G391" s="240" t="s">
        <v>0</v>
      </c>
    </row>
    <row r="392" spans="3:7" x14ac:dyDescent="0.3">
      <c r="C392" s="7"/>
      <c r="E392" s="107">
        <v>6027</v>
      </c>
      <c r="F392" s="240" t="s">
        <v>0</v>
      </c>
      <c r="G392" s="240" t="s">
        <v>0</v>
      </c>
    </row>
    <row r="393" spans="3:7" x14ac:dyDescent="0.3">
      <c r="C393" s="7"/>
      <c r="E393" s="107">
        <v>6058</v>
      </c>
      <c r="F393" s="240" t="s">
        <v>0</v>
      </c>
      <c r="G393" s="240" t="s">
        <v>0</v>
      </c>
    </row>
    <row r="394" spans="3:7" x14ac:dyDescent="0.3">
      <c r="C394" s="7"/>
      <c r="E394" s="107">
        <v>6089</v>
      </c>
      <c r="F394" s="240" t="s">
        <v>0</v>
      </c>
      <c r="G394" s="240" t="s">
        <v>0</v>
      </c>
    </row>
    <row r="395" spans="3:7" x14ac:dyDescent="0.3">
      <c r="C395" s="7"/>
      <c r="E395" s="107">
        <v>6119</v>
      </c>
      <c r="F395" s="240" t="s">
        <v>0</v>
      </c>
      <c r="G395" s="240" t="s">
        <v>0</v>
      </c>
    </row>
    <row r="396" spans="3:7" x14ac:dyDescent="0.3">
      <c r="C396" s="7"/>
      <c r="E396" s="107">
        <v>6150</v>
      </c>
      <c r="F396" s="240" t="s">
        <v>0</v>
      </c>
      <c r="G396" s="240" t="s">
        <v>0</v>
      </c>
    </row>
    <row r="397" spans="3:7" x14ac:dyDescent="0.3">
      <c r="C397" s="7"/>
      <c r="E397" s="107">
        <v>6180</v>
      </c>
      <c r="F397" s="240" t="s">
        <v>0</v>
      </c>
      <c r="G397" s="240" t="s">
        <v>0</v>
      </c>
    </row>
    <row r="398" spans="3:7" x14ac:dyDescent="0.3">
      <c r="C398" s="7"/>
      <c r="E398" s="107">
        <v>6211</v>
      </c>
      <c r="F398" s="240" t="s">
        <v>0</v>
      </c>
      <c r="G398" s="240" t="s">
        <v>0</v>
      </c>
    </row>
    <row r="399" spans="3:7" x14ac:dyDescent="0.3">
      <c r="C399" s="7"/>
      <c r="E399" s="107">
        <v>6242</v>
      </c>
      <c r="F399" s="240" t="s">
        <v>0</v>
      </c>
      <c r="G399" s="240" t="s">
        <v>0</v>
      </c>
    </row>
    <row r="400" spans="3:7" x14ac:dyDescent="0.3">
      <c r="C400" s="7"/>
      <c r="E400" s="107">
        <v>6270</v>
      </c>
      <c r="F400" s="240" t="s">
        <v>0</v>
      </c>
      <c r="G400" s="240" t="s">
        <v>0</v>
      </c>
    </row>
    <row r="401" spans="3:7" x14ac:dyDescent="0.3">
      <c r="C401" s="7"/>
      <c r="E401" s="107">
        <v>6301</v>
      </c>
      <c r="F401" s="240" t="s">
        <v>0</v>
      </c>
      <c r="G401" s="240" t="s">
        <v>0</v>
      </c>
    </row>
    <row r="402" spans="3:7" x14ac:dyDescent="0.3">
      <c r="C402" s="7"/>
      <c r="E402" s="107">
        <v>6331</v>
      </c>
      <c r="F402" s="240" t="s">
        <v>0</v>
      </c>
      <c r="G402" s="240" t="s">
        <v>0</v>
      </c>
    </row>
    <row r="403" spans="3:7" x14ac:dyDescent="0.3">
      <c r="C403" s="7"/>
      <c r="E403" s="107">
        <v>6362</v>
      </c>
      <c r="F403" s="240" t="s">
        <v>0</v>
      </c>
      <c r="G403" s="240" t="s">
        <v>0</v>
      </c>
    </row>
    <row r="404" spans="3:7" x14ac:dyDescent="0.3">
      <c r="C404" s="7"/>
      <c r="E404" s="107">
        <v>6392</v>
      </c>
      <c r="F404" s="240" t="s">
        <v>0</v>
      </c>
      <c r="G404" s="240" t="s">
        <v>0</v>
      </c>
    </row>
    <row r="405" spans="3:7" x14ac:dyDescent="0.3">
      <c r="C405" s="7"/>
      <c r="E405" s="107">
        <v>6423</v>
      </c>
      <c r="F405" s="240" t="s">
        <v>0</v>
      </c>
      <c r="G405" s="240" t="s">
        <v>0</v>
      </c>
    </row>
    <row r="406" spans="3:7" x14ac:dyDescent="0.3">
      <c r="C406" s="7"/>
      <c r="E406" s="107">
        <v>6454</v>
      </c>
      <c r="F406" s="240" t="s">
        <v>0</v>
      </c>
      <c r="G406" s="240" t="s">
        <v>0</v>
      </c>
    </row>
    <row r="407" spans="3:7" x14ac:dyDescent="0.3">
      <c r="C407" s="7"/>
      <c r="E407" s="107">
        <v>6484</v>
      </c>
      <c r="F407" s="240" t="s">
        <v>0</v>
      </c>
      <c r="G407" s="240" t="s">
        <v>0</v>
      </c>
    </row>
    <row r="408" spans="3:7" x14ac:dyDescent="0.3">
      <c r="C408" s="7"/>
      <c r="E408" s="107">
        <v>6515</v>
      </c>
      <c r="F408" s="240" t="s">
        <v>0</v>
      </c>
      <c r="G408" s="240" t="s">
        <v>0</v>
      </c>
    </row>
    <row r="409" spans="3:7" x14ac:dyDescent="0.3">
      <c r="C409" s="7"/>
      <c r="E409" s="107">
        <v>6545</v>
      </c>
      <c r="F409" s="240" t="s">
        <v>0</v>
      </c>
      <c r="G409" s="240" t="s">
        <v>0</v>
      </c>
    </row>
    <row r="410" spans="3:7" x14ac:dyDescent="0.3">
      <c r="C410" s="7"/>
      <c r="E410" s="107">
        <v>6576</v>
      </c>
      <c r="F410" s="240" t="s">
        <v>0</v>
      </c>
      <c r="G410" s="240" t="s">
        <v>0</v>
      </c>
    </row>
    <row r="411" spans="3:7" x14ac:dyDescent="0.3">
      <c r="C411" s="7"/>
      <c r="E411" s="107">
        <v>6607</v>
      </c>
      <c r="F411" s="240" t="s">
        <v>0</v>
      </c>
      <c r="G411" s="240" t="s">
        <v>0</v>
      </c>
    </row>
    <row r="412" spans="3:7" x14ac:dyDescent="0.3">
      <c r="C412" s="7"/>
      <c r="E412" s="107">
        <v>6635</v>
      </c>
      <c r="F412" s="240" t="s">
        <v>0</v>
      </c>
      <c r="G412" s="240" t="s">
        <v>0</v>
      </c>
    </row>
    <row r="413" spans="3:7" x14ac:dyDescent="0.3">
      <c r="C413" s="7"/>
      <c r="E413" s="107">
        <v>6666</v>
      </c>
      <c r="F413" s="240" t="s">
        <v>0</v>
      </c>
      <c r="G413" s="240" t="s">
        <v>0</v>
      </c>
    </row>
    <row r="414" spans="3:7" x14ac:dyDescent="0.3">
      <c r="C414" s="7"/>
      <c r="E414" s="107">
        <v>6696</v>
      </c>
      <c r="F414" s="240" t="s">
        <v>0</v>
      </c>
      <c r="G414" s="240" t="s">
        <v>0</v>
      </c>
    </row>
    <row r="415" spans="3:7" x14ac:dyDescent="0.3">
      <c r="C415" s="7"/>
      <c r="E415" s="107">
        <v>6727</v>
      </c>
      <c r="F415" s="240" t="s">
        <v>0</v>
      </c>
      <c r="G415" s="240" t="s">
        <v>0</v>
      </c>
    </row>
    <row r="416" spans="3:7" x14ac:dyDescent="0.3">
      <c r="C416" s="7"/>
      <c r="E416" s="107">
        <v>6757</v>
      </c>
      <c r="F416" s="240" t="s">
        <v>0</v>
      </c>
      <c r="G416" s="240" t="s">
        <v>0</v>
      </c>
    </row>
    <row r="417" spans="3:7" x14ac:dyDescent="0.3">
      <c r="C417" s="7"/>
      <c r="E417" s="107">
        <v>6788</v>
      </c>
      <c r="F417" s="240" t="s">
        <v>0</v>
      </c>
      <c r="G417" s="240" t="s">
        <v>0</v>
      </c>
    </row>
    <row r="418" spans="3:7" x14ac:dyDescent="0.3">
      <c r="C418" s="7"/>
      <c r="E418" s="107">
        <v>6819</v>
      </c>
      <c r="F418" s="240" t="s">
        <v>0</v>
      </c>
      <c r="G418" s="240" t="s">
        <v>0</v>
      </c>
    </row>
    <row r="419" spans="3:7" x14ac:dyDescent="0.3">
      <c r="C419" s="7"/>
      <c r="E419" s="107">
        <v>6849</v>
      </c>
      <c r="F419" s="240" t="s">
        <v>0</v>
      </c>
      <c r="G419" s="240" t="s">
        <v>0</v>
      </c>
    </row>
    <row r="420" spans="3:7" x14ac:dyDescent="0.3">
      <c r="C420" s="7"/>
      <c r="E420" s="107">
        <v>6880</v>
      </c>
      <c r="F420" s="240" t="s">
        <v>0</v>
      </c>
      <c r="G420" s="240" t="s">
        <v>0</v>
      </c>
    </row>
    <row r="421" spans="3:7" x14ac:dyDescent="0.3">
      <c r="C421" s="7"/>
      <c r="E421" s="107">
        <v>6910</v>
      </c>
      <c r="F421" s="240" t="s">
        <v>0</v>
      </c>
      <c r="G421" s="240" t="s">
        <v>0</v>
      </c>
    </row>
    <row r="422" spans="3:7" x14ac:dyDescent="0.3">
      <c r="C422" s="7"/>
      <c r="E422" s="107">
        <v>6941</v>
      </c>
      <c r="F422" s="240" t="s">
        <v>0</v>
      </c>
      <c r="G422" s="240" t="s">
        <v>0</v>
      </c>
    </row>
    <row r="423" spans="3:7" x14ac:dyDescent="0.3">
      <c r="C423" s="7"/>
      <c r="E423" s="107">
        <v>6972</v>
      </c>
      <c r="F423" s="240" t="s">
        <v>0</v>
      </c>
      <c r="G423" s="240" t="s">
        <v>0</v>
      </c>
    </row>
    <row r="424" spans="3:7" x14ac:dyDescent="0.3">
      <c r="C424" s="7"/>
      <c r="E424" s="107">
        <v>7000</v>
      </c>
      <c r="F424" s="240" t="s">
        <v>0</v>
      </c>
      <c r="G424" s="240" t="s">
        <v>0</v>
      </c>
    </row>
    <row r="425" spans="3:7" x14ac:dyDescent="0.3">
      <c r="C425" s="7"/>
      <c r="E425" s="107">
        <v>7031</v>
      </c>
      <c r="F425" s="240" t="s">
        <v>0</v>
      </c>
      <c r="G425" s="240" t="s">
        <v>0</v>
      </c>
    </row>
    <row r="426" spans="3:7" x14ac:dyDescent="0.3">
      <c r="C426" s="7"/>
      <c r="E426" s="107">
        <v>7061</v>
      </c>
      <c r="F426" s="240" t="s">
        <v>0</v>
      </c>
      <c r="G426" s="240" t="s">
        <v>0</v>
      </c>
    </row>
    <row r="427" spans="3:7" x14ac:dyDescent="0.3">
      <c r="C427" s="7"/>
      <c r="E427" s="107">
        <v>7092</v>
      </c>
      <c r="F427" s="240" t="s">
        <v>0</v>
      </c>
      <c r="G427" s="240" t="s">
        <v>0</v>
      </c>
    </row>
    <row r="428" spans="3:7" x14ac:dyDescent="0.3">
      <c r="C428" s="7"/>
      <c r="E428" s="107">
        <v>7122</v>
      </c>
      <c r="F428" s="240" t="s">
        <v>0</v>
      </c>
      <c r="G428" s="240" t="s">
        <v>0</v>
      </c>
    </row>
    <row r="429" spans="3:7" x14ac:dyDescent="0.3">
      <c r="C429" s="7"/>
      <c r="E429" s="107">
        <v>7153</v>
      </c>
      <c r="F429" s="240" t="s">
        <v>0</v>
      </c>
      <c r="G429" s="240" t="s">
        <v>0</v>
      </c>
    </row>
    <row r="430" spans="3:7" x14ac:dyDescent="0.3">
      <c r="C430" s="7"/>
      <c r="E430" s="107">
        <v>7184</v>
      </c>
      <c r="F430" s="240" t="s">
        <v>0</v>
      </c>
      <c r="G430" s="240" t="s">
        <v>0</v>
      </c>
    </row>
    <row r="431" spans="3:7" x14ac:dyDescent="0.3">
      <c r="C431" s="7"/>
      <c r="E431" s="107">
        <v>7214</v>
      </c>
      <c r="F431" s="240" t="s">
        <v>0</v>
      </c>
      <c r="G431" s="240" t="s">
        <v>0</v>
      </c>
    </row>
    <row r="432" spans="3:7" x14ac:dyDescent="0.3">
      <c r="C432" s="7"/>
      <c r="E432" s="107">
        <v>7245</v>
      </c>
      <c r="F432" s="240" t="s">
        <v>0</v>
      </c>
      <c r="G432" s="240" t="s">
        <v>0</v>
      </c>
    </row>
    <row r="433" spans="3:7" x14ac:dyDescent="0.3">
      <c r="C433" s="7"/>
      <c r="E433" s="107">
        <v>7275</v>
      </c>
      <c r="F433" s="240" t="s">
        <v>0</v>
      </c>
      <c r="G433" s="240" t="s">
        <v>0</v>
      </c>
    </row>
    <row r="434" spans="3:7" x14ac:dyDescent="0.3">
      <c r="C434" s="7"/>
      <c r="E434" s="107">
        <v>7306</v>
      </c>
      <c r="F434" s="240" t="s">
        <v>0</v>
      </c>
      <c r="G434" s="240" t="s">
        <v>0</v>
      </c>
    </row>
    <row r="435" spans="3:7" x14ac:dyDescent="0.3">
      <c r="C435" s="7"/>
      <c r="E435" s="107">
        <v>7337</v>
      </c>
      <c r="F435" s="240" t="s">
        <v>0</v>
      </c>
      <c r="G435" s="240" t="s">
        <v>0</v>
      </c>
    </row>
    <row r="436" spans="3:7" x14ac:dyDescent="0.3">
      <c r="C436" s="7"/>
      <c r="E436" s="107">
        <v>7366</v>
      </c>
      <c r="F436" s="240" t="s">
        <v>0</v>
      </c>
      <c r="G436" s="240" t="s">
        <v>0</v>
      </c>
    </row>
    <row r="437" spans="3:7" x14ac:dyDescent="0.3">
      <c r="C437" s="7"/>
      <c r="E437" s="107">
        <v>7397</v>
      </c>
      <c r="F437" s="240" t="s">
        <v>0</v>
      </c>
      <c r="G437" s="240" t="s">
        <v>0</v>
      </c>
    </row>
    <row r="438" spans="3:7" x14ac:dyDescent="0.3">
      <c r="C438" s="7"/>
      <c r="E438" s="107">
        <v>7427</v>
      </c>
      <c r="F438" s="240" t="s">
        <v>0</v>
      </c>
      <c r="G438" s="240" t="s">
        <v>0</v>
      </c>
    </row>
    <row r="439" spans="3:7" x14ac:dyDescent="0.3">
      <c r="C439" s="7"/>
      <c r="E439" s="107">
        <v>7458</v>
      </c>
      <c r="F439" s="240" t="s">
        <v>0</v>
      </c>
      <c r="G439" s="240" t="s">
        <v>0</v>
      </c>
    </row>
    <row r="440" spans="3:7" x14ac:dyDescent="0.3">
      <c r="C440" s="7"/>
      <c r="E440" s="107">
        <v>7488</v>
      </c>
      <c r="F440" s="240" t="s">
        <v>0</v>
      </c>
      <c r="G440" s="240" t="s">
        <v>0</v>
      </c>
    </row>
    <row r="441" spans="3:7" x14ac:dyDescent="0.3">
      <c r="C441" s="7"/>
      <c r="E441" s="107">
        <v>7519</v>
      </c>
      <c r="F441" s="240" t="s">
        <v>0</v>
      </c>
      <c r="G441" s="240" t="s">
        <v>0</v>
      </c>
    </row>
    <row r="442" spans="3:7" x14ac:dyDescent="0.3">
      <c r="C442" s="7"/>
      <c r="E442" s="107">
        <v>7550</v>
      </c>
      <c r="F442" s="240" t="s">
        <v>0</v>
      </c>
      <c r="G442" s="240" t="s">
        <v>0</v>
      </c>
    </row>
    <row r="443" spans="3:7" x14ac:dyDescent="0.3">
      <c r="C443" s="7"/>
      <c r="E443" s="107">
        <v>7580</v>
      </c>
      <c r="F443" s="240" t="s">
        <v>0</v>
      </c>
      <c r="G443" s="240" t="s">
        <v>0</v>
      </c>
    </row>
    <row r="444" spans="3:7" x14ac:dyDescent="0.3">
      <c r="C444" s="7"/>
      <c r="E444" s="107">
        <v>7611</v>
      </c>
      <c r="F444" s="240" t="s">
        <v>0</v>
      </c>
      <c r="G444" s="240" t="s">
        <v>0</v>
      </c>
    </row>
    <row r="445" spans="3:7" x14ac:dyDescent="0.3">
      <c r="C445" s="7"/>
      <c r="E445" s="107">
        <v>7641</v>
      </c>
      <c r="F445" s="240" t="s">
        <v>0</v>
      </c>
      <c r="G445" s="240" t="s">
        <v>0</v>
      </c>
    </row>
    <row r="446" spans="3:7" x14ac:dyDescent="0.3">
      <c r="C446" s="7"/>
      <c r="E446" s="107">
        <v>7672</v>
      </c>
      <c r="F446" s="240" t="s">
        <v>0</v>
      </c>
      <c r="G446" s="240" t="s">
        <v>0</v>
      </c>
    </row>
    <row r="447" spans="3:7" x14ac:dyDescent="0.3">
      <c r="C447" s="7"/>
      <c r="E447" s="107">
        <v>7703</v>
      </c>
      <c r="F447" s="240" t="s">
        <v>0</v>
      </c>
      <c r="G447" s="240" t="s">
        <v>0</v>
      </c>
    </row>
    <row r="448" spans="3:7" x14ac:dyDescent="0.3">
      <c r="C448" s="7"/>
      <c r="E448" s="107">
        <v>7731</v>
      </c>
      <c r="F448" s="240" t="s">
        <v>0</v>
      </c>
      <c r="G448" s="240" t="s">
        <v>0</v>
      </c>
    </row>
    <row r="449" spans="3:7" x14ac:dyDescent="0.3">
      <c r="C449" s="7"/>
      <c r="E449" s="107">
        <v>7762</v>
      </c>
      <c r="F449" s="240" t="s">
        <v>0</v>
      </c>
      <c r="G449" s="240" t="s">
        <v>0</v>
      </c>
    </row>
    <row r="450" spans="3:7" x14ac:dyDescent="0.3">
      <c r="C450" s="7"/>
      <c r="E450" s="107">
        <v>7792</v>
      </c>
      <c r="F450" s="240" t="s">
        <v>0</v>
      </c>
      <c r="G450" s="240" t="s">
        <v>0</v>
      </c>
    </row>
    <row r="451" spans="3:7" x14ac:dyDescent="0.3">
      <c r="C451" s="7"/>
      <c r="E451" s="107">
        <v>7823</v>
      </c>
      <c r="F451" s="240" t="s">
        <v>0</v>
      </c>
      <c r="G451" s="240" t="s">
        <v>0</v>
      </c>
    </row>
    <row r="452" spans="3:7" x14ac:dyDescent="0.3">
      <c r="C452" s="7"/>
      <c r="E452" s="107">
        <v>7853</v>
      </c>
      <c r="F452" s="240" t="s">
        <v>0</v>
      </c>
      <c r="G452" s="240" t="s">
        <v>0</v>
      </c>
    </row>
    <row r="453" spans="3:7" x14ac:dyDescent="0.3">
      <c r="C453" s="7"/>
      <c r="E453" s="107">
        <v>7884</v>
      </c>
      <c r="F453" s="240" t="s">
        <v>0</v>
      </c>
      <c r="G453" s="240" t="s">
        <v>0</v>
      </c>
    </row>
    <row r="454" spans="3:7" x14ac:dyDescent="0.3">
      <c r="C454" s="7"/>
      <c r="E454" s="107">
        <v>7915</v>
      </c>
      <c r="F454" s="240" t="s">
        <v>0</v>
      </c>
      <c r="G454" s="240" t="s">
        <v>0</v>
      </c>
    </row>
    <row r="455" spans="3:7" x14ac:dyDescent="0.3">
      <c r="C455" s="7"/>
      <c r="E455" s="107">
        <v>7945</v>
      </c>
      <c r="F455" s="240" t="s">
        <v>0</v>
      </c>
      <c r="G455" s="240" t="s">
        <v>0</v>
      </c>
    </row>
    <row r="456" spans="3:7" x14ac:dyDescent="0.3">
      <c r="C456" s="7"/>
      <c r="E456" s="107">
        <v>7976</v>
      </c>
      <c r="F456" s="240" t="s">
        <v>0</v>
      </c>
      <c r="G456" s="240" t="s">
        <v>0</v>
      </c>
    </row>
    <row r="457" spans="3:7" x14ac:dyDescent="0.3">
      <c r="C457" s="7"/>
      <c r="E457" s="107">
        <v>8006</v>
      </c>
      <c r="F457" s="240" t="s">
        <v>0</v>
      </c>
      <c r="G457" s="240" t="s">
        <v>0</v>
      </c>
    </row>
    <row r="458" spans="3:7" x14ac:dyDescent="0.3">
      <c r="C458" s="7"/>
      <c r="E458" s="107">
        <v>8037</v>
      </c>
      <c r="F458" s="240" t="s">
        <v>0</v>
      </c>
      <c r="G458" s="240" t="s">
        <v>0</v>
      </c>
    </row>
    <row r="459" spans="3:7" x14ac:dyDescent="0.3">
      <c r="C459" s="7"/>
      <c r="E459" s="107">
        <v>8068</v>
      </c>
      <c r="F459" s="240" t="s">
        <v>0</v>
      </c>
      <c r="G459" s="240" t="s">
        <v>0</v>
      </c>
    </row>
    <row r="460" spans="3:7" x14ac:dyDescent="0.3">
      <c r="C460" s="7"/>
      <c r="E460" s="107">
        <v>8096</v>
      </c>
      <c r="F460" s="240" t="s">
        <v>0</v>
      </c>
      <c r="G460" s="240" t="s">
        <v>0</v>
      </c>
    </row>
    <row r="461" spans="3:7" x14ac:dyDescent="0.3">
      <c r="C461" s="7"/>
      <c r="E461" s="107">
        <v>8127</v>
      </c>
      <c r="F461" s="240" t="s">
        <v>0</v>
      </c>
      <c r="G461" s="240" t="s">
        <v>0</v>
      </c>
    </row>
    <row r="462" spans="3:7" x14ac:dyDescent="0.3">
      <c r="C462" s="7"/>
      <c r="E462" s="107">
        <v>8157</v>
      </c>
      <c r="F462" s="240" t="s">
        <v>0</v>
      </c>
      <c r="G462" s="240" t="s">
        <v>0</v>
      </c>
    </row>
    <row r="463" spans="3:7" x14ac:dyDescent="0.3">
      <c r="C463" s="7"/>
      <c r="E463" s="107">
        <v>8188</v>
      </c>
      <c r="F463" s="240" t="s">
        <v>0</v>
      </c>
      <c r="G463" s="240" t="s">
        <v>0</v>
      </c>
    </row>
    <row r="464" spans="3:7" x14ac:dyDescent="0.3">
      <c r="C464" s="7"/>
      <c r="E464" s="107">
        <v>8218</v>
      </c>
      <c r="F464" s="240" t="s">
        <v>0</v>
      </c>
      <c r="G464" s="240" t="s">
        <v>0</v>
      </c>
    </row>
    <row r="465" spans="3:7" x14ac:dyDescent="0.3">
      <c r="C465" s="7"/>
      <c r="E465" s="107">
        <v>8249</v>
      </c>
      <c r="F465" s="240" t="s">
        <v>0</v>
      </c>
      <c r="G465" s="240" t="s">
        <v>0</v>
      </c>
    </row>
    <row r="466" spans="3:7" x14ac:dyDescent="0.3">
      <c r="C466" s="7"/>
      <c r="E466" s="107">
        <v>8280</v>
      </c>
      <c r="F466" s="240" t="s">
        <v>0</v>
      </c>
      <c r="G466" s="240" t="s">
        <v>0</v>
      </c>
    </row>
    <row r="467" spans="3:7" x14ac:dyDescent="0.3">
      <c r="C467" s="7"/>
      <c r="E467" s="107">
        <v>8310</v>
      </c>
      <c r="F467" s="240" t="s">
        <v>0</v>
      </c>
      <c r="G467" s="240" t="s">
        <v>0</v>
      </c>
    </row>
    <row r="468" spans="3:7" x14ac:dyDescent="0.3">
      <c r="C468" s="7"/>
      <c r="E468" s="107">
        <v>8341</v>
      </c>
      <c r="F468" s="240" t="s">
        <v>0</v>
      </c>
      <c r="G468" s="240" t="s">
        <v>0</v>
      </c>
    </row>
    <row r="469" spans="3:7" x14ac:dyDescent="0.3">
      <c r="C469" s="7"/>
      <c r="E469" s="107">
        <v>8371</v>
      </c>
      <c r="F469" s="240" t="s">
        <v>0</v>
      </c>
      <c r="G469" s="240" t="s">
        <v>0</v>
      </c>
    </row>
    <row r="470" spans="3:7" x14ac:dyDescent="0.3">
      <c r="C470" s="7"/>
      <c r="E470" s="107">
        <v>8402</v>
      </c>
      <c r="F470" s="240" t="s">
        <v>0</v>
      </c>
      <c r="G470" s="240" t="s">
        <v>0</v>
      </c>
    </row>
    <row r="471" spans="3:7" x14ac:dyDescent="0.3">
      <c r="C471" s="7"/>
      <c r="E471" s="107">
        <v>8433</v>
      </c>
      <c r="F471" s="240" t="s">
        <v>0</v>
      </c>
      <c r="G471" s="240" t="s">
        <v>0</v>
      </c>
    </row>
    <row r="472" spans="3:7" x14ac:dyDescent="0.3">
      <c r="C472" s="7"/>
      <c r="E472" s="107">
        <v>8461</v>
      </c>
      <c r="F472" s="240" t="s">
        <v>0</v>
      </c>
      <c r="G472" s="240" t="s">
        <v>0</v>
      </c>
    </row>
    <row r="473" spans="3:7" x14ac:dyDescent="0.3">
      <c r="C473" s="7"/>
      <c r="E473" s="107">
        <v>8492</v>
      </c>
      <c r="F473" s="240" t="s">
        <v>0</v>
      </c>
      <c r="G473" s="240" t="s">
        <v>0</v>
      </c>
    </row>
    <row r="474" spans="3:7" x14ac:dyDescent="0.3">
      <c r="C474" s="7"/>
      <c r="E474" s="107">
        <v>8522</v>
      </c>
      <c r="F474" s="240" t="s">
        <v>0</v>
      </c>
      <c r="G474" s="240" t="s">
        <v>0</v>
      </c>
    </row>
    <row r="475" spans="3:7" x14ac:dyDescent="0.3">
      <c r="C475" s="7"/>
      <c r="E475" s="107">
        <v>8553</v>
      </c>
      <c r="F475" s="240" t="s">
        <v>0</v>
      </c>
      <c r="G475" s="240" t="s">
        <v>0</v>
      </c>
    </row>
    <row r="476" spans="3:7" x14ac:dyDescent="0.3">
      <c r="C476" s="7"/>
      <c r="E476" s="107">
        <v>8583</v>
      </c>
      <c r="F476" s="240" t="s">
        <v>0</v>
      </c>
      <c r="G476" s="240" t="s">
        <v>0</v>
      </c>
    </row>
    <row r="477" spans="3:7" x14ac:dyDescent="0.3">
      <c r="C477" s="7"/>
      <c r="E477" s="107">
        <v>8614</v>
      </c>
      <c r="F477" s="240" t="s">
        <v>0</v>
      </c>
      <c r="G477" s="240" t="s">
        <v>0</v>
      </c>
    </row>
    <row r="478" spans="3:7" x14ac:dyDescent="0.3">
      <c r="C478" s="7"/>
      <c r="E478" s="107">
        <v>8645</v>
      </c>
      <c r="F478" s="240" t="s">
        <v>0</v>
      </c>
      <c r="G478" s="240" t="s">
        <v>0</v>
      </c>
    </row>
    <row r="479" spans="3:7" x14ac:dyDescent="0.3">
      <c r="C479" s="7"/>
      <c r="E479" s="107">
        <v>8675</v>
      </c>
      <c r="F479" s="240" t="s">
        <v>0</v>
      </c>
      <c r="G479" s="240" t="s">
        <v>0</v>
      </c>
    </row>
    <row r="480" spans="3:7" x14ac:dyDescent="0.3">
      <c r="C480" s="7"/>
      <c r="E480" s="107">
        <v>8706</v>
      </c>
      <c r="F480" s="240" t="s">
        <v>0</v>
      </c>
      <c r="G480" s="240" t="s">
        <v>0</v>
      </c>
    </row>
    <row r="481" spans="3:7" x14ac:dyDescent="0.3">
      <c r="C481" s="7"/>
      <c r="E481" s="107">
        <v>8736</v>
      </c>
      <c r="F481" s="240" t="s">
        <v>0</v>
      </c>
      <c r="G481" s="240" t="s">
        <v>0</v>
      </c>
    </row>
    <row r="482" spans="3:7" x14ac:dyDescent="0.3">
      <c r="C482" s="7"/>
      <c r="E482" s="107">
        <v>8767</v>
      </c>
      <c r="F482" s="240" t="s">
        <v>0</v>
      </c>
      <c r="G482" s="240" t="s">
        <v>0</v>
      </c>
    </row>
    <row r="483" spans="3:7" x14ac:dyDescent="0.3">
      <c r="C483" s="7"/>
      <c r="E483" s="107">
        <v>8798</v>
      </c>
      <c r="F483" s="240" t="s">
        <v>0</v>
      </c>
      <c r="G483" s="240" t="s">
        <v>0</v>
      </c>
    </row>
    <row r="484" spans="3:7" x14ac:dyDescent="0.3">
      <c r="C484" s="7"/>
      <c r="E484" s="107">
        <v>8827</v>
      </c>
      <c r="F484" s="240" t="s">
        <v>0</v>
      </c>
      <c r="G484" s="240" t="s">
        <v>0</v>
      </c>
    </row>
    <row r="485" spans="3:7" x14ac:dyDescent="0.3">
      <c r="C485" s="7"/>
      <c r="E485" s="107">
        <v>8858</v>
      </c>
      <c r="F485" s="240" t="s">
        <v>0</v>
      </c>
      <c r="G485" s="240" t="s">
        <v>0</v>
      </c>
    </row>
    <row r="486" spans="3:7" x14ac:dyDescent="0.3">
      <c r="C486" s="7"/>
      <c r="E486" s="107">
        <v>8888</v>
      </c>
      <c r="F486" s="240" t="s">
        <v>0</v>
      </c>
      <c r="G486" s="240" t="s">
        <v>0</v>
      </c>
    </row>
    <row r="487" spans="3:7" x14ac:dyDescent="0.3">
      <c r="C487" s="7"/>
      <c r="E487" s="107">
        <v>8919</v>
      </c>
      <c r="F487" s="240" t="s">
        <v>0</v>
      </c>
      <c r="G487" s="240" t="s">
        <v>0</v>
      </c>
    </row>
    <row r="488" spans="3:7" x14ac:dyDescent="0.3">
      <c r="C488" s="7"/>
      <c r="E488" s="107">
        <v>8949</v>
      </c>
      <c r="F488" s="240" t="s">
        <v>0</v>
      </c>
      <c r="G488" s="240" t="s">
        <v>0</v>
      </c>
    </row>
    <row r="489" spans="3:7" x14ac:dyDescent="0.3">
      <c r="C489" s="7"/>
      <c r="E489" s="107">
        <v>8980</v>
      </c>
      <c r="F489" s="240" t="s">
        <v>0</v>
      </c>
      <c r="G489" s="240" t="s">
        <v>0</v>
      </c>
    </row>
    <row r="490" spans="3:7" x14ac:dyDescent="0.3">
      <c r="C490" s="7"/>
      <c r="E490" s="107">
        <v>9011</v>
      </c>
      <c r="F490" s="240" t="s">
        <v>0</v>
      </c>
      <c r="G490" s="240" t="s">
        <v>0</v>
      </c>
    </row>
    <row r="491" spans="3:7" x14ac:dyDescent="0.3">
      <c r="C491" s="7"/>
      <c r="E491" s="107">
        <v>9041</v>
      </c>
      <c r="F491" s="240" t="s">
        <v>0</v>
      </c>
      <c r="G491" s="240" t="s">
        <v>0</v>
      </c>
    </row>
    <row r="492" spans="3:7" x14ac:dyDescent="0.3">
      <c r="C492" s="7"/>
      <c r="E492" s="107">
        <v>9072</v>
      </c>
      <c r="F492" s="240" t="s">
        <v>0</v>
      </c>
      <c r="G492" s="240" t="s">
        <v>0</v>
      </c>
    </row>
    <row r="493" spans="3:7" x14ac:dyDescent="0.3">
      <c r="C493" s="7"/>
      <c r="E493" s="107">
        <v>9102</v>
      </c>
      <c r="F493" s="240" t="s">
        <v>0</v>
      </c>
      <c r="G493" s="240" t="s">
        <v>0</v>
      </c>
    </row>
    <row r="494" spans="3:7" x14ac:dyDescent="0.3">
      <c r="C494" s="7"/>
      <c r="E494" s="107">
        <v>9133</v>
      </c>
      <c r="F494" s="240" t="s">
        <v>0</v>
      </c>
      <c r="G494" s="240" t="s">
        <v>0</v>
      </c>
    </row>
    <row r="495" spans="3:7" x14ac:dyDescent="0.3">
      <c r="C495" s="7"/>
      <c r="E495" s="107">
        <v>9164</v>
      </c>
      <c r="F495" s="240" t="s">
        <v>0</v>
      </c>
      <c r="G495" s="240" t="s">
        <v>0</v>
      </c>
    </row>
    <row r="496" spans="3:7" x14ac:dyDescent="0.3">
      <c r="C496" s="7"/>
      <c r="E496" s="107">
        <v>9192</v>
      </c>
      <c r="F496" s="240" t="s">
        <v>0</v>
      </c>
      <c r="G496" s="240" t="s">
        <v>0</v>
      </c>
    </row>
    <row r="497" spans="3:7" x14ac:dyDescent="0.3">
      <c r="C497" s="7"/>
      <c r="E497" s="107">
        <v>9223</v>
      </c>
      <c r="F497" s="240" t="s">
        <v>0</v>
      </c>
      <c r="G497" s="240" t="s">
        <v>0</v>
      </c>
    </row>
    <row r="498" spans="3:7" x14ac:dyDescent="0.3">
      <c r="C498" s="7"/>
      <c r="E498" s="107">
        <v>9253</v>
      </c>
      <c r="F498" s="240" t="s">
        <v>0</v>
      </c>
      <c r="G498" s="240" t="s">
        <v>0</v>
      </c>
    </row>
    <row r="499" spans="3:7" x14ac:dyDescent="0.3">
      <c r="C499" s="7"/>
      <c r="E499" s="107">
        <v>9284</v>
      </c>
      <c r="F499" s="240" t="s">
        <v>0</v>
      </c>
      <c r="G499" s="240" t="s">
        <v>0</v>
      </c>
    </row>
    <row r="500" spans="3:7" x14ac:dyDescent="0.3">
      <c r="C500" s="7"/>
      <c r="E500" s="107">
        <v>9314</v>
      </c>
      <c r="F500" s="240" t="s">
        <v>0</v>
      </c>
      <c r="G500" s="240" t="s">
        <v>0</v>
      </c>
    </row>
    <row r="501" spans="3:7" x14ac:dyDescent="0.3">
      <c r="C501" s="7"/>
      <c r="E501" s="107">
        <v>9345</v>
      </c>
      <c r="F501" s="240" t="s">
        <v>0</v>
      </c>
      <c r="G501" s="240" t="s">
        <v>0</v>
      </c>
    </row>
    <row r="502" spans="3:7" x14ac:dyDescent="0.3">
      <c r="C502" s="7"/>
      <c r="E502" s="107">
        <v>9376</v>
      </c>
      <c r="F502" s="240" t="s">
        <v>0</v>
      </c>
      <c r="G502" s="240" t="s">
        <v>0</v>
      </c>
    </row>
    <row r="503" spans="3:7" x14ac:dyDescent="0.3">
      <c r="C503" s="7"/>
      <c r="E503" s="107">
        <v>9406</v>
      </c>
      <c r="F503" s="240" t="s">
        <v>0</v>
      </c>
      <c r="G503" s="240" t="s">
        <v>0</v>
      </c>
    </row>
    <row r="504" spans="3:7" x14ac:dyDescent="0.3">
      <c r="C504" s="7"/>
      <c r="E504" s="107">
        <v>9437</v>
      </c>
      <c r="F504" s="240" t="s">
        <v>0</v>
      </c>
      <c r="G504" s="240" t="s">
        <v>0</v>
      </c>
    </row>
    <row r="505" spans="3:7" x14ac:dyDescent="0.3">
      <c r="C505" s="7"/>
      <c r="E505" s="107">
        <v>9467</v>
      </c>
      <c r="F505" s="240" t="s">
        <v>0</v>
      </c>
      <c r="G505" s="240" t="s">
        <v>0</v>
      </c>
    </row>
    <row r="506" spans="3:7" x14ac:dyDescent="0.3">
      <c r="C506" s="7"/>
      <c r="E506" s="107">
        <v>9498</v>
      </c>
      <c r="F506" s="240" t="s">
        <v>0</v>
      </c>
      <c r="G506" s="240" t="s">
        <v>0</v>
      </c>
    </row>
    <row r="507" spans="3:7" x14ac:dyDescent="0.3">
      <c r="C507" s="7"/>
      <c r="E507" s="107">
        <v>9529</v>
      </c>
      <c r="F507" s="240" t="s">
        <v>0</v>
      </c>
      <c r="G507" s="240" t="s">
        <v>0</v>
      </c>
    </row>
    <row r="508" spans="3:7" x14ac:dyDescent="0.3">
      <c r="C508" s="7"/>
      <c r="E508" s="107">
        <v>9557</v>
      </c>
      <c r="F508" s="240" t="s">
        <v>0</v>
      </c>
      <c r="G508" s="240" t="s">
        <v>0</v>
      </c>
    </row>
    <row r="509" spans="3:7" x14ac:dyDescent="0.3">
      <c r="C509" s="7"/>
      <c r="E509" s="107">
        <v>9588</v>
      </c>
      <c r="F509" s="240" t="s">
        <v>0</v>
      </c>
      <c r="G509" s="240" t="s">
        <v>0</v>
      </c>
    </row>
    <row r="510" spans="3:7" x14ac:dyDescent="0.3">
      <c r="C510" s="7"/>
      <c r="E510" s="107">
        <v>9618</v>
      </c>
      <c r="F510" s="240" t="s">
        <v>0</v>
      </c>
      <c r="G510" s="240" t="s">
        <v>0</v>
      </c>
    </row>
    <row r="511" spans="3:7" x14ac:dyDescent="0.3">
      <c r="C511" s="7"/>
      <c r="E511" s="107">
        <v>9649</v>
      </c>
      <c r="F511" s="240" t="s">
        <v>0</v>
      </c>
      <c r="G511" s="240" t="s">
        <v>0</v>
      </c>
    </row>
    <row r="512" spans="3:7" x14ac:dyDescent="0.3">
      <c r="C512" s="7"/>
      <c r="E512" s="107">
        <v>9679</v>
      </c>
      <c r="F512" s="240" t="s">
        <v>0</v>
      </c>
      <c r="G512" s="240" t="s">
        <v>0</v>
      </c>
    </row>
    <row r="513" spans="3:7" x14ac:dyDescent="0.3">
      <c r="C513" s="7"/>
      <c r="E513" s="107">
        <v>9710</v>
      </c>
      <c r="F513" s="240" t="s">
        <v>0</v>
      </c>
      <c r="G513" s="240" t="s">
        <v>0</v>
      </c>
    </row>
    <row r="514" spans="3:7" x14ac:dyDescent="0.3">
      <c r="C514" s="7"/>
      <c r="E514" s="107">
        <v>9741</v>
      </c>
      <c r="F514" s="240" t="s">
        <v>0</v>
      </c>
      <c r="G514" s="240" t="s">
        <v>0</v>
      </c>
    </row>
    <row r="515" spans="3:7" x14ac:dyDescent="0.3">
      <c r="C515" s="7"/>
      <c r="E515" s="107">
        <v>9771</v>
      </c>
      <c r="F515" s="240" t="s">
        <v>0</v>
      </c>
      <c r="G515" s="240" t="s">
        <v>0</v>
      </c>
    </row>
    <row r="516" spans="3:7" x14ac:dyDescent="0.3">
      <c r="C516" s="7"/>
      <c r="E516" s="107">
        <v>9802</v>
      </c>
      <c r="F516" s="240" t="s">
        <v>0</v>
      </c>
      <c r="G516" s="240" t="s">
        <v>0</v>
      </c>
    </row>
    <row r="517" spans="3:7" x14ac:dyDescent="0.3">
      <c r="C517" s="7"/>
      <c r="E517" s="107">
        <v>9832</v>
      </c>
      <c r="F517" s="240" t="s">
        <v>0</v>
      </c>
      <c r="G517" s="240" t="s">
        <v>0</v>
      </c>
    </row>
    <row r="518" spans="3:7" x14ac:dyDescent="0.3">
      <c r="C518" s="7"/>
      <c r="E518" s="107">
        <v>9863</v>
      </c>
      <c r="F518" s="240" t="s">
        <v>0</v>
      </c>
      <c r="G518" s="240" t="s">
        <v>0</v>
      </c>
    </row>
    <row r="519" spans="3:7" x14ac:dyDescent="0.3">
      <c r="C519" s="7"/>
      <c r="E519" s="107">
        <v>9894</v>
      </c>
      <c r="F519" s="240" t="s">
        <v>0</v>
      </c>
      <c r="G519" s="240" t="s">
        <v>0</v>
      </c>
    </row>
    <row r="520" spans="3:7" x14ac:dyDescent="0.3">
      <c r="C520" s="7"/>
      <c r="E520" s="107">
        <v>9922</v>
      </c>
      <c r="F520" s="240" t="s">
        <v>0</v>
      </c>
      <c r="G520" s="240" t="s">
        <v>0</v>
      </c>
    </row>
    <row r="521" spans="3:7" x14ac:dyDescent="0.3">
      <c r="C521" s="7"/>
      <c r="E521" s="107">
        <v>9953</v>
      </c>
      <c r="F521" s="240" t="s">
        <v>0</v>
      </c>
      <c r="G521" s="240" t="s">
        <v>0</v>
      </c>
    </row>
    <row r="522" spans="3:7" x14ac:dyDescent="0.3">
      <c r="C522" s="7"/>
      <c r="E522" s="107">
        <v>9983</v>
      </c>
      <c r="F522" s="240" t="s">
        <v>0</v>
      </c>
      <c r="G522" s="240" t="s">
        <v>0</v>
      </c>
    </row>
    <row r="523" spans="3:7" x14ac:dyDescent="0.3">
      <c r="C523" s="7"/>
      <c r="E523" s="107">
        <v>10014</v>
      </c>
      <c r="F523" s="240" t="s">
        <v>0</v>
      </c>
      <c r="G523" s="240" t="s">
        <v>0</v>
      </c>
    </row>
    <row r="524" spans="3:7" x14ac:dyDescent="0.3">
      <c r="C524" s="7"/>
      <c r="E524" s="107">
        <v>10044</v>
      </c>
      <c r="F524" s="240" t="s">
        <v>0</v>
      </c>
      <c r="G524" s="240" t="s">
        <v>0</v>
      </c>
    </row>
    <row r="525" spans="3:7" x14ac:dyDescent="0.3">
      <c r="C525" s="7"/>
      <c r="E525" s="107">
        <v>10075</v>
      </c>
      <c r="F525" s="240" t="s">
        <v>0</v>
      </c>
      <c r="G525" s="240" t="s">
        <v>0</v>
      </c>
    </row>
    <row r="526" spans="3:7" x14ac:dyDescent="0.3">
      <c r="C526" s="7"/>
      <c r="E526" s="107">
        <v>10106</v>
      </c>
      <c r="F526" s="240" t="s">
        <v>0</v>
      </c>
      <c r="G526" s="240" t="s">
        <v>0</v>
      </c>
    </row>
    <row r="527" spans="3:7" x14ac:dyDescent="0.3">
      <c r="C527" s="7"/>
      <c r="E527" s="107">
        <v>10136</v>
      </c>
      <c r="F527" s="240" t="s">
        <v>0</v>
      </c>
      <c r="G527" s="240" t="s">
        <v>0</v>
      </c>
    </row>
    <row r="528" spans="3:7" x14ac:dyDescent="0.3">
      <c r="C528" s="7"/>
      <c r="E528" s="107">
        <v>10167</v>
      </c>
      <c r="F528" s="240" t="s">
        <v>0</v>
      </c>
      <c r="G528" s="240" t="s">
        <v>0</v>
      </c>
    </row>
    <row r="529" spans="3:7" x14ac:dyDescent="0.3">
      <c r="C529" s="7"/>
      <c r="E529" s="107">
        <v>10197</v>
      </c>
      <c r="F529" s="240" t="s">
        <v>0</v>
      </c>
      <c r="G529" s="240" t="s">
        <v>0</v>
      </c>
    </row>
    <row r="530" spans="3:7" x14ac:dyDescent="0.3">
      <c r="C530" s="7"/>
      <c r="E530" s="107">
        <v>10228</v>
      </c>
      <c r="F530" s="240" t="s">
        <v>0</v>
      </c>
      <c r="G530" s="240" t="s">
        <v>0</v>
      </c>
    </row>
    <row r="531" spans="3:7" x14ac:dyDescent="0.3">
      <c r="C531" s="7"/>
      <c r="E531" s="107">
        <v>10259</v>
      </c>
      <c r="F531" s="240" t="s">
        <v>0</v>
      </c>
      <c r="G531" s="240" t="s">
        <v>0</v>
      </c>
    </row>
    <row r="532" spans="3:7" x14ac:dyDescent="0.3">
      <c r="C532" s="7"/>
      <c r="E532" s="107">
        <v>10288</v>
      </c>
      <c r="F532" s="240" t="s">
        <v>0</v>
      </c>
      <c r="G532" s="240" t="s">
        <v>0</v>
      </c>
    </row>
    <row r="533" spans="3:7" x14ac:dyDescent="0.3">
      <c r="C533" s="7"/>
      <c r="E533" s="107">
        <v>10319</v>
      </c>
      <c r="F533" s="240" t="s">
        <v>0</v>
      </c>
      <c r="G533" s="240" t="s">
        <v>0</v>
      </c>
    </row>
    <row r="534" spans="3:7" x14ac:dyDescent="0.3">
      <c r="C534" s="7"/>
      <c r="E534" s="107">
        <v>10349</v>
      </c>
      <c r="F534" s="240" t="s">
        <v>0</v>
      </c>
      <c r="G534" s="240" t="s">
        <v>0</v>
      </c>
    </row>
    <row r="535" spans="3:7" x14ac:dyDescent="0.3">
      <c r="C535" s="7"/>
      <c r="E535" s="107">
        <v>10380</v>
      </c>
      <c r="F535" s="240" t="s">
        <v>0</v>
      </c>
      <c r="G535" s="240" t="s">
        <v>0</v>
      </c>
    </row>
    <row r="536" spans="3:7" x14ac:dyDescent="0.3">
      <c r="C536" s="7"/>
      <c r="E536" s="107">
        <v>10410</v>
      </c>
      <c r="F536" s="240" t="s">
        <v>0</v>
      </c>
      <c r="G536" s="240" t="s">
        <v>0</v>
      </c>
    </row>
    <row r="537" spans="3:7" x14ac:dyDescent="0.3">
      <c r="C537" s="7"/>
      <c r="E537" s="107">
        <v>10441</v>
      </c>
      <c r="F537" s="240" t="s">
        <v>0</v>
      </c>
      <c r="G537" s="240" t="s">
        <v>0</v>
      </c>
    </row>
    <row r="538" spans="3:7" x14ac:dyDescent="0.3">
      <c r="C538" s="7"/>
      <c r="E538" s="107">
        <v>10472</v>
      </c>
      <c r="F538" s="240" t="s">
        <v>0</v>
      </c>
      <c r="G538" s="240" t="s">
        <v>0</v>
      </c>
    </row>
    <row r="539" spans="3:7" x14ac:dyDescent="0.3">
      <c r="C539" s="7"/>
      <c r="E539" s="107">
        <v>10502</v>
      </c>
      <c r="F539" s="240" t="s">
        <v>0</v>
      </c>
      <c r="G539" s="240" t="s">
        <v>0</v>
      </c>
    </row>
    <row r="540" spans="3:7" x14ac:dyDescent="0.3">
      <c r="C540" s="7"/>
      <c r="E540" s="107">
        <v>10533</v>
      </c>
      <c r="F540" s="240" t="s">
        <v>0</v>
      </c>
      <c r="G540" s="240" t="s">
        <v>0</v>
      </c>
    </row>
    <row r="541" spans="3:7" x14ac:dyDescent="0.3">
      <c r="C541" s="7"/>
      <c r="E541" s="107">
        <v>10563</v>
      </c>
      <c r="F541" s="240" t="s">
        <v>0</v>
      </c>
      <c r="G541" s="240" t="s">
        <v>0</v>
      </c>
    </row>
    <row r="542" spans="3:7" x14ac:dyDescent="0.3">
      <c r="C542" s="7"/>
      <c r="E542" s="107">
        <v>10594</v>
      </c>
      <c r="F542" s="240" t="s">
        <v>0</v>
      </c>
      <c r="G542" s="240" t="s">
        <v>0</v>
      </c>
    </row>
    <row r="543" spans="3:7" x14ac:dyDescent="0.3">
      <c r="C543" s="7"/>
      <c r="E543" s="107">
        <v>10625</v>
      </c>
      <c r="F543" s="240" t="s">
        <v>0</v>
      </c>
      <c r="G543" s="240" t="s">
        <v>0</v>
      </c>
    </row>
    <row r="544" spans="3:7" x14ac:dyDescent="0.3">
      <c r="C544" s="7"/>
      <c r="E544" s="107">
        <v>10653</v>
      </c>
      <c r="F544" s="240" t="s">
        <v>0</v>
      </c>
      <c r="G544" s="240" t="s">
        <v>0</v>
      </c>
    </row>
    <row r="545" spans="3:7" x14ac:dyDescent="0.3">
      <c r="C545" s="7"/>
      <c r="E545" s="107">
        <v>10684</v>
      </c>
      <c r="F545" s="240" t="s">
        <v>0</v>
      </c>
      <c r="G545" s="240" t="s">
        <v>0</v>
      </c>
    </row>
    <row r="546" spans="3:7" x14ac:dyDescent="0.3">
      <c r="C546" s="7"/>
      <c r="E546" s="107">
        <v>10714</v>
      </c>
      <c r="F546" s="240" t="s">
        <v>0</v>
      </c>
      <c r="G546" s="240" t="s">
        <v>0</v>
      </c>
    </row>
    <row r="547" spans="3:7" x14ac:dyDescent="0.3">
      <c r="C547" s="7"/>
      <c r="E547" s="107">
        <v>10745</v>
      </c>
      <c r="F547" s="240" t="s">
        <v>0</v>
      </c>
      <c r="G547" s="240" t="s">
        <v>0</v>
      </c>
    </row>
    <row r="548" spans="3:7" x14ac:dyDescent="0.3">
      <c r="C548" s="7"/>
      <c r="E548" s="107">
        <v>10775</v>
      </c>
      <c r="F548" s="240" t="s">
        <v>0</v>
      </c>
      <c r="G548" s="240" t="s">
        <v>0</v>
      </c>
    </row>
    <row r="549" spans="3:7" x14ac:dyDescent="0.3">
      <c r="C549" s="7"/>
      <c r="E549" s="107">
        <v>10806</v>
      </c>
      <c r="F549" s="240" t="s">
        <v>0</v>
      </c>
      <c r="G549" s="240" t="s">
        <v>0</v>
      </c>
    </row>
    <row r="550" spans="3:7" x14ac:dyDescent="0.3">
      <c r="C550" s="7"/>
      <c r="E550" s="107">
        <v>10837</v>
      </c>
      <c r="F550" s="240" t="s">
        <v>0</v>
      </c>
      <c r="G550" s="240" t="s">
        <v>0</v>
      </c>
    </row>
    <row r="551" spans="3:7" x14ac:dyDescent="0.3">
      <c r="C551" s="7"/>
      <c r="E551" s="107">
        <v>10867</v>
      </c>
      <c r="F551" s="240" t="s">
        <v>0</v>
      </c>
      <c r="G551" s="240" t="s">
        <v>0</v>
      </c>
    </row>
    <row r="552" spans="3:7" x14ac:dyDescent="0.3">
      <c r="C552" s="7"/>
      <c r="E552" s="107">
        <v>10898</v>
      </c>
      <c r="F552" s="240" t="s">
        <v>0</v>
      </c>
      <c r="G552" s="240" t="s">
        <v>0</v>
      </c>
    </row>
    <row r="553" spans="3:7" x14ac:dyDescent="0.3">
      <c r="C553" s="7"/>
      <c r="E553" s="107">
        <v>10928</v>
      </c>
      <c r="F553" s="240" t="s">
        <v>0</v>
      </c>
      <c r="G553" s="240" t="s">
        <v>0</v>
      </c>
    </row>
    <row r="554" spans="3:7" x14ac:dyDescent="0.3">
      <c r="C554" s="7"/>
      <c r="E554" s="107">
        <v>10959</v>
      </c>
      <c r="F554" s="240" t="s">
        <v>0</v>
      </c>
      <c r="G554" s="240" t="s">
        <v>0</v>
      </c>
    </row>
    <row r="555" spans="3:7" x14ac:dyDescent="0.3">
      <c r="C555" s="7"/>
      <c r="E555" s="107">
        <v>10990</v>
      </c>
      <c r="F555" s="240" t="s">
        <v>0</v>
      </c>
      <c r="G555" s="240" t="s">
        <v>0</v>
      </c>
    </row>
    <row r="556" spans="3:7" ht="12.75" customHeight="1" x14ac:dyDescent="0.3">
      <c r="C556" s="7"/>
      <c r="E556" s="107">
        <v>11018</v>
      </c>
      <c r="F556" s="240" t="s">
        <v>0</v>
      </c>
      <c r="G556" s="240" t="s">
        <v>0</v>
      </c>
    </row>
    <row r="557" spans="3:7" ht="12.75" customHeight="1" x14ac:dyDescent="0.3">
      <c r="C557" s="7"/>
      <c r="E557" s="107">
        <v>11049</v>
      </c>
      <c r="F557" s="240" t="s">
        <v>0</v>
      </c>
      <c r="G557" s="240" t="s">
        <v>0</v>
      </c>
    </row>
    <row r="558" spans="3:7" x14ac:dyDescent="0.3">
      <c r="C558" s="7"/>
      <c r="E558" s="107">
        <v>11079</v>
      </c>
      <c r="F558" s="240" t="s">
        <v>0</v>
      </c>
      <c r="G558" s="240" t="s">
        <v>0</v>
      </c>
    </row>
    <row r="559" spans="3:7" x14ac:dyDescent="0.3">
      <c r="C559" s="7"/>
      <c r="E559" s="107">
        <v>11110</v>
      </c>
      <c r="F559" s="240" t="s">
        <v>0</v>
      </c>
      <c r="G559" s="240" t="s">
        <v>0</v>
      </c>
    </row>
    <row r="560" spans="3:7" x14ac:dyDescent="0.3">
      <c r="C560" s="7"/>
      <c r="E560" s="107">
        <v>11140</v>
      </c>
      <c r="F560" s="240" t="s">
        <v>0</v>
      </c>
      <c r="G560" s="240" t="s">
        <v>0</v>
      </c>
    </row>
    <row r="561" spans="3:7" x14ac:dyDescent="0.3">
      <c r="C561" s="7"/>
      <c r="E561" s="107">
        <v>11171</v>
      </c>
      <c r="F561" s="240" t="s">
        <v>0</v>
      </c>
      <c r="G561" s="240" t="s">
        <v>0</v>
      </c>
    </row>
    <row r="562" spans="3:7" x14ac:dyDescent="0.3">
      <c r="C562" s="7"/>
      <c r="E562" s="107">
        <v>11202</v>
      </c>
      <c r="F562" s="240" t="s">
        <v>0</v>
      </c>
      <c r="G562" s="240" t="s">
        <v>0</v>
      </c>
    </row>
    <row r="563" spans="3:7" x14ac:dyDescent="0.3">
      <c r="C563" s="7"/>
      <c r="E563" s="107">
        <v>11232</v>
      </c>
      <c r="F563" s="240" t="s">
        <v>0</v>
      </c>
      <c r="G563" s="240" t="s">
        <v>0</v>
      </c>
    </row>
    <row r="564" spans="3:7" x14ac:dyDescent="0.3">
      <c r="C564" s="7"/>
      <c r="E564" s="107">
        <v>11263</v>
      </c>
      <c r="F564" s="240" t="s">
        <v>0</v>
      </c>
      <c r="G564" s="240" t="s">
        <v>0</v>
      </c>
    </row>
    <row r="565" spans="3:7" x14ac:dyDescent="0.3">
      <c r="C565" s="7"/>
      <c r="E565" s="107">
        <v>11293</v>
      </c>
      <c r="F565" s="240" t="s">
        <v>0</v>
      </c>
      <c r="G565" s="240" t="s">
        <v>0</v>
      </c>
    </row>
    <row r="566" spans="3:7" x14ac:dyDescent="0.3">
      <c r="C566" s="7"/>
      <c r="E566" s="107">
        <v>11324</v>
      </c>
      <c r="F566" s="240" t="s">
        <v>0</v>
      </c>
      <c r="G566" s="240" t="s">
        <v>0</v>
      </c>
    </row>
    <row r="567" spans="3:7" x14ac:dyDescent="0.3">
      <c r="C567" s="7"/>
      <c r="E567" s="107">
        <v>11355</v>
      </c>
      <c r="F567" s="240" t="s">
        <v>0</v>
      </c>
      <c r="G567" s="240" t="s">
        <v>0</v>
      </c>
    </row>
    <row r="568" spans="3:7" x14ac:dyDescent="0.3">
      <c r="C568" s="7"/>
      <c r="E568" s="107">
        <v>11383</v>
      </c>
      <c r="F568" s="240" t="s">
        <v>0</v>
      </c>
      <c r="G568" s="240" t="s">
        <v>0</v>
      </c>
    </row>
    <row r="569" spans="3:7" x14ac:dyDescent="0.3">
      <c r="C569" s="7"/>
      <c r="E569" s="107">
        <v>11414</v>
      </c>
      <c r="F569" s="240" t="s">
        <v>0</v>
      </c>
      <c r="G569" s="240" t="s">
        <v>0</v>
      </c>
    </row>
    <row r="570" spans="3:7" x14ac:dyDescent="0.3">
      <c r="C570" s="7"/>
      <c r="E570" s="107">
        <v>11444</v>
      </c>
      <c r="F570" s="240" t="s">
        <v>0</v>
      </c>
      <c r="G570" s="240" t="s">
        <v>0</v>
      </c>
    </row>
    <row r="571" spans="3:7" x14ac:dyDescent="0.3">
      <c r="C571" s="7"/>
      <c r="E571" s="107">
        <v>11475</v>
      </c>
      <c r="F571" s="240" t="s">
        <v>0</v>
      </c>
      <c r="G571" s="240" t="s">
        <v>0</v>
      </c>
    </row>
    <row r="572" spans="3:7" x14ac:dyDescent="0.3">
      <c r="C572" s="7"/>
      <c r="E572" s="107">
        <v>11505</v>
      </c>
      <c r="F572" s="240" t="s">
        <v>0</v>
      </c>
      <c r="G572" s="240" t="s">
        <v>0</v>
      </c>
    </row>
    <row r="573" spans="3:7" x14ac:dyDescent="0.3">
      <c r="C573" s="7"/>
      <c r="E573" s="107">
        <v>11536</v>
      </c>
      <c r="F573" s="240" t="s">
        <v>0</v>
      </c>
      <c r="G573" s="240" t="s">
        <v>0</v>
      </c>
    </row>
    <row r="574" spans="3:7" x14ac:dyDescent="0.3">
      <c r="C574" s="7"/>
      <c r="E574" s="107">
        <v>11567</v>
      </c>
      <c r="F574" s="240" t="s">
        <v>0</v>
      </c>
      <c r="G574" s="240" t="s">
        <v>0</v>
      </c>
    </row>
    <row r="575" spans="3:7" x14ac:dyDescent="0.3">
      <c r="C575" s="7"/>
      <c r="E575" s="107">
        <v>11597</v>
      </c>
      <c r="F575" s="240" t="s">
        <v>0</v>
      </c>
      <c r="G575" s="240" t="s">
        <v>0</v>
      </c>
    </row>
    <row r="576" spans="3:7" x14ac:dyDescent="0.3">
      <c r="C576" s="7"/>
      <c r="E576" s="107">
        <v>11628</v>
      </c>
      <c r="F576" s="240" t="s">
        <v>0</v>
      </c>
      <c r="G576" s="240" t="s">
        <v>0</v>
      </c>
    </row>
    <row r="577" spans="3:7" x14ac:dyDescent="0.3">
      <c r="C577" s="7"/>
      <c r="E577" s="107">
        <v>11658</v>
      </c>
      <c r="F577" s="240" t="s">
        <v>0</v>
      </c>
      <c r="G577" s="240" t="s">
        <v>0</v>
      </c>
    </row>
    <row r="578" spans="3:7" x14ac:dyDescent="0.3">
      <c r="C578" s="7"/>
      <c r="E578" s="107">
        <v>11689</v>
      </c>
      <c r="F578" s="240" t="s">
        <v>0</v>
      </c>
      <c r="G578" s="240" t="s">
        <v>0</v>
      </c>
    </row>
    <row r="579" spans="3:7" x14ac:dyDescent="0.3">
      <c r="C579" s="7"/>
      <c r="E579" s="107">
        <v>11720</v>
      </c>
      <c r="F579" s="240" t="s">
        <v>0</v>
      </c>
      <c r="G579" s="240" t="s">
        <v>0</v>
      </c>
    </row>
    <row r="580" spans="3:7" x14ac:dyDescent="0.3">
      <c r="C580" s="7"/>
      <c r="E580" s="107">
        <v>11749</v>
      </c>
      <c r="F580" s="240" t="s">
        <v>0</v>
      </c>
      <c r="G580" s="240" t="s">
        <v>0</v>
      </c>
    </row>
    <row r="581" spans="3:7" x14ac:dyDescent="0.3">
      <c r="C581" s="7"/>
      <c r="E581" s="107">
        <v>11780</v>
      </c>
      <c r="F581" s="240" t="s">
        <v>0</v>
      </c>
      <c r="G581" s="240" t="s">
        <v>0</v>
      </c>
    </row>
    <row r="582" spans="3:7" x14ac:dyDescent="0.3">
      <c r="C582" s="7"/>
      <c r="E582" s="107">
        <v>11810</v>
      </c>
      <c r="F582" s="240" t="s">
        <v>0</v>
      </c>
      <c r="G582" s="240" t="s">
        <v>0</v>
      </c>
    </row>
    <row r="583" spans="3:7" x14ac:dyDescent="0.3">
      <c r="C583" s="7"/>
      <c r="E583" s="107">
        <v>11841</v>
      </c>
      <c r="F583" s="240" t="s">
        <v>0</v>
      </c>
      <c r="G583" s="240" t="s">
        <v>0</v>
      </c>
    </row>
    <row r="584" spans="3:7" x14ac:dyDescent="0.3">
      <c r="C584" s="7"/>
      <c r="E584" s="107">
        <v>11871</v>
      </c>
      <c r="F584" s="240" t="s">
        <v>0</v>
      </c>
      <c r="G584" s="240" t="s">
        <v>0</v>
      </c>
    </row>
    <row r="585" spans="3:7" x14ac:dyDescent="0.3">
      <c r="C585" s="7"/>
      <c r="E585" s="107">
        <v>11902</v>
      </c>
      <c r="F585" s="240" t="s">
        <v>0</v>
      </c>
      <c r="G585" s="240" t="s">
        <v>0</v>
      </c>
    </row>
    <row r="586" spans="3:7" x14ac:dyDescent="0.3">
      <c r="C586" s="7"/>
      <c r="E586" s="107">
        <v>11933</v>
      </c>
      <c r="F586" s="240" t="s">
        <v>0</v>
      </c>
      <c r="G586" s="240" t="s">
        <v>0</v>
      </c>
    </row>
    <row r="587" spans="3:7" x14ac:dyDescent="0.3">
      <c r="C587" s="7"/>
      <c r="E587" s="107">
        <v>11963</v>
      </c>
      <c r="F587" s="240" t="s">
        <v>0</v>
      </c>
      <c r="G587" s="240" t="s">
        <v>0</v>
      </c>
    </row>
    <row r="588" spans="3:7" x14ac:dyDescent="0.3">
      <c r="C588" s="7"/>
      <c r="E588" s="107">
        <v>11994</v>
      </c>
      <c r="F588" s="240" t="s">
        <v>0</v>
      </c>
      <c r="G588" s="240" t="s">
        <v>0</v>
      </c>
    </row>
    <row r="589" spans="3:7" x14ac:dyDescent="0.3">
      <c r="C589" s="7"/>
      <c r="E589" s="107">
        <v>12024</v>
      </c>
      <c r="F589" s="240" t="s">
        <v>0</v>
      </c>
      <c r="G589" s="240" t="s">
        <v>0</v>
      </c>
    </row>
    <row r="590" spans="3:7" x14ac:dyDescent="0.3">
      <c r="C590" s="7"/>
      <c r="E590" s="107">
        <v>12055</v>
      </c>
      <c r="F590" s="240" t="s">
        <v>0</v>
      </c>
      <c r="G590" s="240" t="s">
        <v>0</v>
      </c>
    </row>
    <row r="591" spans="3:7" x14ac:dyDescent="0.3">
      <c r="C591" s="7"/>
      <c r="E591" s="107">
        <v>12086</v>
      </c>
      <c r="F591" s="240" t="s">
        <v>0</v>
      </c>
      <c r="G591" s="240" t="s">
        <v>0</v>
      </c>
    </row>
    <row r="592" spans="3:7" x14ac:dyDescent="0.3">
      <c r="C592" s="7"/>
      <c r="E592" s="107">
        <v>12114</v>
      </c>
      <c r="F592" s="240" t="s">
        <v>0</v>
      </c>
      <c r="G592" s="240" t="s">
        <v>0</v>
      </c>
    </row>
    <row r="593" spans="3:7" x14ac:dyDescent="0.3">
      <c r="C593" s="7"/>
      <c r="E593" s="107">
        <v>12145</v>
      </c>
      <c r="F593" s="240" t="s">
        <v>0</v>
      </c>
      <c r="G593" s="240" t="s">
        <v>0</v>
      </c>
    </row>
    <row r="594" spans="3:7" x14ac:dyDescent="0.3">
      <c r="C594" s="7"/>
      <c r="E594" s="107">
        <v>12175</v>
      </c>
      <c r="F594" s="240" t="s">
        <v>0</v>
      </c>
      <c r="G594" s="240" t="s">
        <v>0</v>
      </c>
    </row>
    <row r="595" spans="3:7" x14ac:dyDescent="0.3">
      <c r="C595" s="7"/>
      <c r="E595" s="107">
        <v>12206</v>
      </c>
      <c r="F595" s="240" t="s">
        <v>0</v>
      </c>
      <c r="G595" s="240" t="s">
        <v>0</v>
      </c>
    </row>
    <row r="596" spans="3:7" x14ac:dyDescent="0.3">
      <c r="C596" s="7"/>
      <c r="E596" s="107">
        <v>12236</v>
      </c>
      <c r="F596" s="240" t="s">
        <v>0</v>
      </c>
      <c r="G596" s="240" t="s">
        <v>0</v>
      </c>
    </row>
    <row r="597" spans="3:7" x14ac:dyDescent="0.3">
      <c r="C597" s="7"/>
      <c r="E597" s="107">
        <v>12267</v>
      </c>
      <c r="F597" s="240" t="s">
        <v>0</v>
      </c>
      <c r="G597" s="240" t="s">
        <v>0</v>
      </c>
    </row>
    <row r="598" spans="3:7" x14ac:dyDescent="0.3">
      <c r="C598" s="7"/>
      <c r="E598" s="107">
        <v>12298</v>
      </c>
      <c r="F598" s="240" t="s">
        <v>0</v>
      </c>
      <c r="G598" s="240" t="s">
        <v>0</v>
      </c>
    </row>
    <row r="599" spans="3:7" x14ac:dyDescent="0.3">
      <c r="C599" s="7"/>
      <c r="E599" s="107">
        <v>12328</v>
      </c>
      <c r="F599" s="240" t="s">
        <v>0</v>
      </c>
      <c r="G599" s="240" t="s">
        <v>0</v>
      </c>
    </row>
    <row r="600" spans="3:7" x14ac:dyDescent="0.3">
      <c r="C600" s="7"/>
      <c r="E600" s="107">
        <v>12359</v>
      </c>
      <c r="F600" s="240" t="s">
        <v>0</v>
      </c>
      <c r="G600" s="240" t="s">
        <v>0</v>
      </c>
    </row>
    <row r="601" spans="3:7" x14ac:dyDescent="0.3">
      <c r="C601" s="7"/>
      <c r="E601" s="107">
        <v>12389</v>
      </c>
      <c r="F601" s="240" t="s">
        <v>0</v>
      </c>
      <c r="G601" s="240" t="s">
        <v>0</v>
      </c>
    </row>
    <row r="602" spans="3:7" x14ac:dyDescent="0.3">
      <c r="C602" s="7"/>
      <c r="E602" s="107">
        <v>12420</v>
      </c>
      <c r="F602" s="240" t="s">
        <v>0</v>
      </c>
      <c r="G602" s="240" t="s">
        <v>0</v>
      </c>
    </row>
    <row r="603" spans="3:7" x14ac:dyDescent="0.3">
      <c r="C603" s="7"/>
      <c r="E603" s="107">
        <v>12451</v>
      </c>
      <c r="F603" s="240" t="s">
        <v>0</v>
      </c>
      <c r="G603" s="240" t="s">
        <v>0</v>
      </c>
    </row>
    <row r="604" spans="3:7" x14ac:dyDescent="0.3">
      <c r="C604" s="7"/>
      <c r="E604" s="107">
        <v>12479</v>
      </c>
      <c r="F604" s="240" t="s">
        <v>0</v>
      </c>
      <c r="G604" s="240" t="s">
        <v>0</v>
      </c>
    </row>
    <row r="605" spans="3:7" x14ac:dyDescent="0.3">
      <c r="C605" s="7"/>
      <c r="E605" s="107">
        <v>12510</v>
      </c>
      <c r="F605" s="240" t="s">
        <v>0</v>
      </c>
      <c r="G605" s="240" t="s">
        <v>0</v>
      </c>
    </row>
    <row r="606" spans="3:7" x14ac:dyDescent="0.3">
      <c r="C606" s="7"/>
      <c r="E606" s="107">
        <v>12540</v>
      </c>
      <c r="F606" s="240" t="s">
        <v>0</v>
      </c>
      <c r="G606" s="240" t="s">
        <v>0</v>
      </c>
    </row>
    <row r="607" spans="3:7" x14ac:dyDescent="0.3">
      <c r="C607" s="7"/>
      <c r="E607" s="107">
        <v>12571</v>
      </c>
      <c r="F607" s="240" t="s">
        <v>0</v>
      </c>
      <c r="G607" s="240" t="s">
        <v>0</v>
      </c>
    </row>
    <row r="608" spans="3:7" x14ac:dyDescent="0.3">
      <c r="C608" s="7"/>
      <c r="E608" s="107">
        <v>12601</v>
      </c>
      <c r="F608" s="240" t="s">
        <v>0</v>
      </c>
      <c r="G608" s="240" t="s">
        <v>0</v>
      </c>
    </row>
    <row r="609" spans="3:7" x14ac:dyDescent="0.3">
      <c r="C609" s="7"/>
      <c r="E609" s="107">
        <v>12632</v>
      </c>
      <c r="F609" s="240" t="s">
        <v>0</v>
      </c>
      <c r="G609" s="240" t="s">
        <v>0</v>
      </c>
    </row>
    <row r="610" spans="3:7" x14ac:dyDescent="0.3">
      <c r="C610" s="7"/>
      <c r="E610" s="107">
        <v>12663</v>
      </c>
      <c r="F610" s="240" t="s">
        <v>0</v>
      </c>
      <c r="G610" s="240" t="s">
        <v>0</v>
      </c>
    </row>
    <row r="611" spans="3:7" x14ac:dyDescent="0.3">
      <c r="C611" s="7"/>
      <c r="E611" s="107">
        <v>12693</v>
      </c>
      <c r="F611" s="240" t="s">
        <v>0</v>
      </c>
      <c r="G611" s="240" t="s">
        <v>0</v>
      </c>
    </row>
    <row r="612" spans="3:7" x14ac:dyDescent="0.3">
      <c r="C612" s="7"/>
      <c r="E612" s="107">
        <v>12724</v>
      </c>
      <c r="F612" s="240" t="s">
        <v>0</v>
      </c>
      <c r="G612" s="240" t="s">
        <v>0</v>
      </c>
    </row>
    <row r="613" spans="3:7" x14ac:dyDescent="0.3">
      <c r="C613" s="7"/>
      <c r="E613" s="107">
        <v>12754</v>
      </c>
      <c r="F613" s="240" t="s">
        <v>0</v>
      </c>
      <c r="G613" s="240" t="s">
        <v>0</v>
      </c>
    </row>
    <row r="614" spans="3:7" x14ac:dyDescent="0.3">
      <c r="C614" s="7"/>
      <c r="E614" s="107">
        <v>12785</v>
      </c>
      <c r="F614" s="240" t="s">
        <v>0</v>
      </c>
      <c r="G614" s="240" t="s">
        <v>0</v>
      </c>
    </row>
    <row r="615" spans="3:7" x14ac:dyDescent="0.3">
      <c r="C615" s="7"/>
      <c r="E615" s="107">
        <v>12816</v>
      </c>
      <c r="F615" s="240" t="s">
        <v>0</v>
      </c>
      <c r="G615" s="240" t="s">
        <v>0</v>
      </c>
    </row>
    <row r="616" spans="3:7" x14ac:dyDescent="0.3">
      <c r="C616" s="7"/>
      <c r="E616" s="107">
        <v>12844</v>
      </c>
      <c r="F616" s="240" t="s">
        <v>0</v>
      </c>
      <c r="G616" s="240" t="s">
        <v>0</v>
      </c>
    </row>
    <row r="617" spans="3:7" x14ac:dyDescent="0.3">
      <c r="C617" s="7"/>
      <c r="E617" s="107">
        <v>12875</v>
      </c>
      <c r="F617" s="240" t="s">
        <v>0</v>
      </c>
      <c r="G617" s="240" t="s">
        <v>0</v>
      </c>
    </row>
    <row r="618" spans="3:7" x14ac:dyDescent="0.3">
      <c r="C618" s="7"/>
      <c r="E618" s="107">
        <v>12905</v>
      </c>
      <c r="F618" s="240" t="s">
        <v>0</v>
      </c>
      <c r="G618" s="240" t="s">
        <v>0</v>
      </c>
    </row>
    <row r="619" spans="3:7" x14ac:dyDescent="0.3">
      <c r="C619" s="7"/>
      <c r="E619" s="107">
        <v>12936</v>
      </c>
      <c r="F619" s="240" t="s">
        <v>0</v>
      </c>
      <c r="G619" s="240" t="s">
        <v>0</v>
      </c>
    </row>
    <row r="620" spans="3:7" x14ac:dyDescent="0.3">
      <c r="C620" s="7"/>
      <c r="E620" s="107">
        <v>12966</v>
      </c>
      <c r="F620" s="240" t="s">
        <v>0</v>
      </c>
      <c r="G620" s="240" t="s">
        <v>0</v>
      </c>
    </row>
    <row r="621" spans="3:7" x14ac:dyDescent="0.3">
      <c r="C621" s="7"/>
      <c r="E621" s="107">
        <v>12997</v>
      </c>
      <c r="F621" s="240" t="s">
        <v>0</v>
      </c>
      <c r="G621" s="240" t="s">
        <v>0</v>
      </c>
    </row>
    <row r="622" spans="3:7" x14ac:dyDescent="0.3">
      <c r="C622" s="7"/>
      <c r="E622" s="107">
        <v>13028</v>
      </c>
      <c r="F622" s="240" t="s">
        <v>0</v>
      </c>
      <c r="G622" s="240" t="s">
        <v>0</v>
      </c>
    </row>
    <row r="623" spans="3:7" x14ac:dyDescent="0.3">
      <c r="C623" s="7"/>
      <c r="E623" s="107">
        <v>13058</v>
      </c>
      <c r="F623" s="240" t="s">
        <v>0</v>
      </c>
      <c r="G623" s="240" t="s">
        <v>0</v>
      </c>
    </row>
    <row r="624" spans="3:7" x14ac:dyDescent="0.3">
      <c r="C624" s="7"/>
      <c r="E624" s="107">
        <v>13089</v>
      </c>
      <c r="F624" s="240" t="s">
        <v>0</v>
      </c>
      <c r="G624" s="240" t="s">
        <v>0</v>
      </c>
    </row>
    <row r="625" spans="3:7" x14ac:dyDescent="0.3">
      <c r="C625" s="7"/>
      <c r="E625" s="107">
        <v>13119</v>
      </c>
      <c r="F625" s="240" t="s">
        <v>0</v>
      </c>
      <c r="G625" s="240" t="s">
        <v>0</v>
      </c>
    </row>
    <row r="626" spans="3:7" x14ac:dyDescent="0.3">
      <c r="C626" s="7"/>
      <c r="E626" s="107">
        <v>13150</v>
      </c>
      <c r="F626" s="240" t="s">
        <v>0</v>
      </c>
      <c r="G626" s="240" t="s">
        <v>0</v>
      </c>
    </row>
    <row r="627" spans="3:7" x14ac:dyDescent="0.3">
      <c r="C627" s="7"/>
      <c r="E627" s="107">
        <v>13181</v>
      </c>
      <c r="F627" s="240" t="s">
        <v>0</v>
      </c>
      <c r="G627" s="240" t="s">
        <v>0</v>
      </c>
    </row>
    <row r="628" spans="3:7" x14ac:dyDescent="0.3">
      <c r="C628" s="7"/>
      <c r="E628" s="107">
        <v>13210</v>
      </c>
      <c r="F628" s="240" t="s">
        <v>0</v>
      </c>
      <c r="G628" s="240" t="s">
        <v>0</v>
      </c>
    </row>
    <row r="629" spans="3:7" x14ac:dyDescent="0.3">
      <c r="C629" s="7"/>
      <c r="E629" s="107">
        <v>13241</v>
      </c>
      <c r="F629" s="240" t="s">
        <v>0</v>
      </c>
      <c r="G629" s="240" t="s">
        <v>0</v>
      </c>
    </row>
    <row r="630" spans="3:7" x14ac:dyDescent="0.3">
      <c r="C630" s="7"/>
      <c r="E630" s="107">
        <v>13271</v>
      </c>
      <c r="F630" s="240" t="s">
        <v>0</v>
      </c>
      <c r="G630" s="240" t="s">
        <v>0</v>
      </c>
    </row>
    <row r="631" spans="3:7" x14ac:dyDescent="0.3">
      <c r="C631" s="7"/>
      <c r="E631" s="107">
        <v>13302</v>
      </c>
      <c r="F631" s="240" t="s">
        <v>0</v>
      </c>
      <c r="G631" s="240" t="s">
        <v>0</v>
      </c>
    </row>
    <row r="632" spans="3:7" x14ac:dyDescent="0.3">
      <c r="C632" s="7"/>
      <c r="E632" s="107">
        <v>13332</v>
      </c>
      <c r="F632" s="240" t="s">
        <v>0</v>
      </c>
      <c r="G632" s="240" t="s">
        <v>0</v>
      </c>
    </row>
    <row r="633" spans="3:7" x14ac:dyDescent="0.3">
      <c r="C633" s="7"/>
      <c r="E633" s="107">
        <v>13363</v>
      </c>
      <c r="F633" s="240" t="s">
        <v>0</v>
      </c>
      <c r="G633" s="240" t="s">
        <v>0</v>
      </c>
    </row>
    <row r="634" spans="3:7" x14ac:dyDescent="0.3">
      <c r="C634" s="7"/>
      <c r="E634" s="107">
        <v>13394</v>
      </c>
      <c r="F634" s="240" t="s">
        <v>0</v>
      </c>
      <c r="G634" s="240" t="s">
        <v>0</v>
      </c>
    </row>
    <row r="635" spans="3:7" x14ac:dyDescent="0.3">
      <c r="C635" s="7"/>
      <c r="E635" s="107">
        <v>13424</v>
      </c>
      <c r="F635" s="240" t="s">
        <v>0</v>
      </c>
      <c r="G635" s="240" t="s">
        <v>0</v>
      </c>
    </row>
    <row r="636" spans="3:7" x14ac:dyDescent="0.3">
      <c r="C636" s="7"/>
      <c r="E636" s="107">
        <v>13455</v>
      </c>
      <c r="F636" s="240" t="s">
        <v>0</v>
      </c>
      <c r="G636" s="240" t="s">
        <v>0</v>
      </c>
    </row>
    <row r="637" spans="3:7" x14ac:dyDescent="0.3">
      <c r="C637" s="7"/>
      <c r="E637" s="107">
        <v>13485</v>
      </c>
      <c r="F637" s="240" t="s">
        <v>0</v>
      </c>
      <c r="G637" s="240" t="s">
        <v>0</v>
      </c>
    </row>
    <row r="638" spans="3:7" x14ac:dyDescent="0.3">
      <c r="C638" s="7"/>
      <c r="E638" s="107">
        <v>13516</v>
      </c>
      <c r="F638" s="240" t="s">
        <v>0</v>
      </c>
      <c r="G638" s="240" t="s">
        <v>0</v>
      </c>
    </row>
    <row r="639" spans="3:7" x14ac:dyDescent="0.3">
      <c r="C639" s="7"/>
      <c r="E639" s="107">
        <v>13547</v>
      </c>
      <c r="F639" s="240" t="s">
        <v>0</v>
      </c>
      <c r="G639" s="240" t="s">
        <v>0</v>
      </c>
    </row>
    <row r="640" spans="3:7" x14ac:dyDescent="0.3">
      <c r="C640" s="7"/>
      <c r="E640" s="107">
        <v>13575</v>
      </c>
      <c r="F640" s="240" t="s">
        <v>0</v>
      </c>
      <c r="G640" s="240" t="s">
        <v>0</v>
      </c>
    </row>
    <row r="641" spans="3:7" x14ac:dyDescent="0.3">
      <c r="C641" s="7"/>
      <c r="E641" s="107">
        <v>13606</v>
      </c>
      <c r="F641" s="240" t="s">
        <v>0</v>
      </c>
      <c r="G641" s="240" t="s">
        <v>0</v>
      </c>
    </row>
    <row r="642" spans="3:7" x14ac:dyDescent="0.3">
      <c r="C642" s="7"/>
      <c r="E642" s="107">
        <v>13636</v>
      </c>
      <c r="F642" s="240" t="s">
        <v>0</v>
      </c>
      <c r="G642" s="240" t="s">
        <v>0</v>
      </c>
    </row>
    <row r="643" spans="3:7" x14ac:dyDescent="0.3">
      <c r="C643" s="7"/>
      <c r="E643" s="107">
        <v>13667</v>
      </c>
      <c r="F643" s="240" t="s">
        <v>0</v>
      </c>
      <c r="G643" s="240" t="s">
        <v>0</v>
      </c>
    </row>
    <row r="644" spans="3:7" x14ac:dyDescent="0.3">
      <c r="C644" s="7"/>
      <c r="E644" s="107">
        <v>13697</v>
      </c>
      <c r="F644" s="240" t="s">
        <v>0</v>
      </c>
      <c r="G644" s="240" t="s">
        <v>0</v>
      </c>
    </row>
    <row r="645" spans="3:7" x14ac:dyDescent="0.3">
      <c r="C645" s="7"/>
      <c r="E645" s="107">
        <v>13728</v>
      </c>
      <c r="F645" s="240" t="s">
        <v>0</v>
      </c>
      <c r="G645" s="240" t="s">
        <v>0</v>
      </c>
    </row>
    <row r="646" spans="3:7" x14ac:dyDescent="0.3">
      <c r="C646" s="7"/>
      <c r="E646" s="107">
        <v>13759</v>
      </c>
      <c r="F646" s="240" t="s">
        <v>0</v>
      </c>
      <c r="G646" s="240" t="s">
        <v>0</v>
      </c>
    </row>
    <row r="647" spans="3:7" x14ac:dyDescent="0.3">
      <c r="C647" s="7"/>
      <c r="E647" s="107">
        <v>13789</v>
      </c>
      <c r="F647" s="240" t="s">
        <v>0</v>
      </c>
      <c r="G647" s="240" t="s">
        <v>0</v>
      </c>
    </row>
    <row r="648" spans="3:7" x14ac:dyDescent="0.3">
      <c r="C648" s="7"/>
      <c r="E648" s="107">
        <v>13820</v>
      </c>
      <c r="F648" s="240" t="s">
        <v>0</v>
      </c>
      <c r="G648" s="240" t="s">
        <v>0</v>
      </c>
    </row>
    <row r="649" spans="3:7" x14ac:dyDescent="0.3">
      <c r="C649" s="7"/>
      <c r="E649" s="107">
        <v>13850</v>
      </c>
      <c r="F649" s="240" t="s">
        <v>0</v>
      </c>
      <c r="G649" s="240" t="s">
        <v>0</v>
      </c>
    </row>
    <row r="650" spans="3:7" x14ac:dyDescent="0.3">
      <c r="C650" s="7"/>
      <c r="E650" s="107">
        <v>13881</v>
      </c>
      <c r="F650" s="240" t="s">
        <v>0</v>
      </c>
      <c r="G650" s="240" t="s">
        <v>0</v>
      </c>
    </row>
    <row r="651" spans="3:7" x14ac:dyDescent="0.3">
      <c r="C651" s="7"/>
      <c r="E651" s="107">
        <v>13912</v>
      </c>
      <c r="F651" s="240" t="s">
        <v>0</v>
      </c>
      <c r="G651" s="240" t="s">
        <v>0</v>
      </c>
    </row>
    <row r="652" spans="3:7" x14ac:dyDescent="0.3">
      <c r="C652" s="7"/>
      <c r="E652" s="107">
        <v>13940</v>
      </c>
      <c r="F652" s="240" t="s">
        <v>0</v>
      </c>
      <c r="G652" s="240" t="s">
        <v>0</v>
      </c>
    </row>
    <row r="653" spans="3:7" x14ac:dyDescent="0.3">
      <c r="C653" s="7"/>
      <c r="E653" s="107">
        <v>13971</v>
      </c>
      <c r="F653" s="240" t="s">
        <v>0</v>
      </c>
      <c r="G653" s="240" t="s">
        <v>0</v>
      </c>
    </row>
    <row r="654" spans="3:7" x14ac:dyDescent="0.3">
      <c r="C654" s="7"/>
      <c r="E654" s="107">
        <v>14001</v>
      </c>
      <c r="F654" s="240" t="s">
        <v>0</v>
      </c>
      <c r="G654" s="240" t="s">
        <v>0</v>
      </c>
    </row>
    <row r="655" spans="3:7" x14ac:dyDescent="0.3">
      <c r="C655" s="7"/>
      <c r="E655" s="107">
        <v>14032</v>
      </c>
      <c r="F655" s="240" t="s">
        <v>0</v>
      </c>
      <c r="G655" s="240" t="s">
        <v>0</v>
      </c>
    </row>
    <row r="656" spans="3:7" x14ac:dyDescent="0.3">
      <c r="C656" s="7"/>
      <c r="E656" s="107">
        <v>14062</v>
      </c>
      <c r="F656" s="240" t="s">
        <v>0</v>
      </c>
      <c r="G656" s="240" t="s">
        <v>0</v>
      </c>
    </row>
    <row r="657" spans="3:7" x14ac:dyDescent="0.3">
      <c r="C657" s="7"/>
      <c r="E657" s="107">
        <v>14093</v>
      </c>
      <c r="F657" s="240" t="s">
        <v>0</v>
      </c>
      <c r="G657" s="240" t="s">
        <v>0</v>
      </c>
    </row>
    <row r="658" spans="3:7" x14ac:dyDescent="0.3">
      <c r="C658" s="7"/>
      <c r="E658" s="107">
        <v>14124</v>
      </c>
      <c r="F658" s="240" t="s">
        <v>0</v>
      </c>
      <c r="G658" s="240" t="s">
        <v>0</v>
      </c>
    </row>
    <row r="659" spans="3:7" x14ac:dyDescent="0.3">
      <c r="C659" s="7"/>
      <c r="E659" s="107">
        <v>14154</v>
      </c>
      <c r="F659" s="240" t="s">
        <v>0</v>
      </c>
      <c r="G659" s="240" t="s">
        <v>0</v>
      </c>
    </row>
    <row r="660" spans="3:7" x14ac:dyDescent="0.3">
      <c r="C660" s="7"/>
      <c r="E660" s="107">
        <v>14185</v>
      </c>
      <c r="F660" s="240" t="s">
        <v>0</v>
      </c>
      <c r="G660" s="240" t="s">
        <v>0</v>
      </c>
    </row>
    <row r="661" spans="3:7" x14ac:dyDescent="0.3">
      <c r="C661" s="7"/>
      <c r="E661" s="107">
        <v>14215</v>
      </c>
      <c r="F661" s="240" t="s">
        <v>0</v>
      </c>
      <c r="G661" s="240" t="s">
        <v>0</v>
      </c>
    </row>
    <row r="662" spans="3:7" x14ac:dyDescent="0.3">
      <c r="C662" s="7"/>
      <c r="E662" s="107">
        <v>14246</v>
      </c>
      <c r="F662" s="240" t="s">
        <v>0</v>
      </c>
      <c r="G662" s="240" t="s">
        <v>0</v>
      </c>
    </row>
    <row r="663" spans="3:7" x14ac:dyDescent="0.3">
      <c r="C663" s="7"/>
      <c r="E663" s="107">
        <v>14277</v>
      </c>
      <c r="F663" s="240" t="s">
        <v>0</v>
      </c>
      <c r="G663" s="240" t="s">
        <v>0</v>
      </c>
    </row>
    <row r="664" spans="3:7" x14ac:dyDescent="0.3">
      <c r="C664" s="7"/>
      <c r="E664" s="107">
        <v>14305</v>
      </c>
      <c r="F664" s="240" t="s">
        <v>0</v>
      </c>
      <c r="G664" s="240" t="s">
        <v>0</v>
      </c>
    </row>
    <row r="665" spans="3:7" x14ac:dyDescent="0.3">
      <c r="C665" s="7"/>
      <c r="E665" s="107">
        <v>14336</v>
      </c>
      <c r="F665" s="240" t="s">
        <v>0</v>
      </c>
      <c r="G665" s="240" t="s">
        <v>0</v>
      </c>
    </row>
    <row r="666" spans="3:7" x14ac:dyDescent="0.3">
      <c r="C666" s="7"/>
      <c r="E666" s="107">
        <v>14366</v>
      </c>
      <c r="F666" s="240" t="s">
        <v>0</v>
      </c>
      <c r="G666" s="240" t="s">
        <v>0</v>
      </c>
    </row>
    <row r="667" spans="3:7" x14ac:dyDescent="0.3">
      <c r="C667" s="7"/>
      <c r="E667" s="107">
        <v>14397</v>
      </c>
      <c r="F667" s="240" t="s">
        <v>0</v>
      </c>
      <c r="G667" s="240" t="s">
        <v>0</v>
      </c>
    </row>
    <row r="668" spans="3:7" x14ac:dyDescent="0.3">
      <c r="C668" s="7"/>
      <c r="E668" s="107">
        <v>14427</v>
      </c>
      <c r="F668" s="240" t="s">
        <v>0</v>
      </c>
      <c r="G668" s="240" t="s">
        <v>0</v>
      </c>
    </row>
    <row r="669" spans="3:7" x14ac:dyDescent="0.3">
      <c r="C669" s="7"/>
      <c r="E669" s="107">
        <v>14458</v>
      </c>
      <c r="F669" s="240" t="s">
        <v>0</v>
      </c>
      <c r="G669" s="240" t="s">
        <v>0</v>
      </c>
    </row>
    <row r="670" spans="3:7" x14ac:dyDescent="0.3">
      <c r="C670" s="7"/>
      <c r="E670" s="107">
        <v>14489</v>
      </c>
      <c r="F670" s="240" t="s">
        <v>0</v>
      </c>
      <c r="G670" s="240" t="s">
        <v>0</v>
      </c>
    </row>
    <row r="671" spans="3:7" x14ac:dyDescent="0.3">
      <c r="C671" s="7"/>
      <c r="E671" s="107">
        <v>14519</v>
      </c>
      <c r="F671" s="240" t="s">
        <v>0</v>
      </c>
      <c r="G671" s="240" t="s">
        <v>0</v>
      </c>
    </row>
    <row r="672" spans="3:7" x14ac:dyDescent="0.3">
      <c r="C672" s="7"/>
      <c r="E672" s="107">
        <v>14550</v>
      </c>
      <c r="F672" s="240" t="s">
        <v>0</v>
      </c>
      <c r="G672" s="240" t="s">
        <v>0</v>
      </c>
    </row>
    <row r="673" spans="3:7" x14ac:dyDescent="0.3">
      <c r="C673" s="7"/>
      <c r="E673" s="107">
        <v>14580</v>
      </c>
      <c r="F673" s="240" t="s">
        <v>0</v>
      </c>
      <c r="G673" s="240" t="s">
        <v>0</v>
      </c>
    </row>
    <row r="674" spans="3:7" x14ac:dyDescent="0.3">
      <c r="C674" s="7"/>
      <c r="E674" s="107">
        <v>14611</v>
      </c>
      <c r="F674" s="240" t="s">
        <v>0</v>
      </c>
      <c r="G674" s="240" t="s">
        <v>0</v>
      </c>
    </row>
    <row r="675" spans="3:7" x14ac:dyDescent="0.3">
      <c r="C675" s="7"/>
      <c r="E675" s="107">
        <v>14642</v>
      </c>
      <c r="F675" s="240" t="s">
        <v>0</v>
      </c>
      <c r="G675" s="240" t="s">
        <v>0</v>
      </c>
    </row>
    <row r="676" spans="3:7" x14ac:dyDescent="0.3">
      <c r="C676" s="7"/>
      <c r="E676" s="107">
        <v>14671</v>
      </c>
      <c r="F676" s="240" t="s">
        <v>0</v>
      </c>
      <c r="G676" s="240" t="s">
        <v>0</v>
      </c>
    </row>
    <row r="677" spans="3:7" x14ac:dyDescent="0.3">
      <c r="C677" s="7"/>
      <c r="E677" s="107">
        <v>14702</v>
      </c>
      <c r="F677" s="240" t="s">
        <v>0</v>
      </c>
      <c r="G677" s="240" t="s">
        <v>0</v>
      </c>
    </row>
    <row r="678" spans="3:7" x14ac:dyDescent="0.3">
      <c r="C678" s="7"/>
      <c r="E678" s="107">
        <v>14732</v>
      </c>
      <c r="F678" s="240" t="s">
        <v>0</v>
      </c>
      <c r="G678" s="240" t="s">
        <v>0</v>
      </c>
    </row>
    <row r="679" spans="3:7" x14ac:dyDescent="0.3">
      <c r="C679" s="7"/>
      <c r="E679" s="107">
        <v>14763</v>
      </c>
      <c r="F679" s="240" t="s">
        <v>0</v>
      </c>
      <c r="G679" s="240" t="s">
        <v>0</v>
      </c>
    </row>
    <row r="680" spans="3:7" x14ac:dyDescent="0.3">
      <c r="C680" s="7"/>
      <c r="E680" s="107">
        <v>14793</v>
      </c>
      <c r="F680" s="240" t="s">
        <v>0</v>
      </c>
      <c r="G680" s="240" t="s">
        <v>0</v>
      </c>
    </row>
    <row r="681" spans="3:7" x14ac:dyDescent="0.3">
      <c r="C681" s="7"/>
      <c r="E681" s="107">
        <v>14824</v>
      </c>
      <c r="F681" s="240" t="s">
        <v>0</v>
      </c>
      <c r="G681" s="240" t="s">
        <v>0</v>
      </c>
    </row>
    <row r="682" spans="3:7" x14ac:dyDescent="0.3">
      <c r="C682" s="7"/>
      <c r="E682" s="107">
        <v>14855</v>
      </c>
      <c r="F682" s="240" t="s">
        <v>0</v>
      </c>
      <c r="G682" s="240" t="s">
        <v>0</v>
      </c>
    </row>
    <row r="683" spans="3:7" x14ac:dyDescent="0.3">
      <c r="C683" s="7"/>
      <c r="E683" s="107">
        <v>14885</v>
      </c>
      <c r="F683" s="240" t="s">
        <v>0</v>
      </c>
      <c r="G683" s="240" t="s">
        <v>0</v>
      </c>
    </row>
    <row r="684" spans="3:7" x14ac:dyDescent="0.3">
      <c r="C684" s="7"/>
      <c r="E684" s="107">
        <v>14916</v>
      </c>
      <c r="F684" s="240" t="s">
        <v>0</v>
      </c>
      <c r="G684" s="240" t="s">
        <v>0</v>
      </c>
    </row>
    <row r="685" spans="3:7" x14ac:dyDescent="0.3">
      <c r="C685" s="7"/>
      <c r="E685" s="107">
        <v>14946</v>
      </c>
      <c r="F685" s="240" t="s">
        <v>0</v>
      </c>
      <c r="G685" s="240" t="s">
        <v>0</v>
      </c>
    </row>
    <row r="686" spans="3:7" x14ac:dyDescent="0.3">
      <c r="C686" s="7"/>
      <c r="E686" s="107">
        <v>14977</v>
      </c>
      <c r="F686" s="240" t="s">
        <v>0</v>
      </c>
      <c r="G686" s="240" t="s">
        <v>0</v>
      </c>
    </row>
    <row r="687" spans="3:7" x14ac:dyDescent="0.3">
      <c r="C687" s="7"/>
      <c r="E687" s="107">
        <v>15008</v>
      </c>
      <c r="F687" s="240" t="s">
        <v>0</v>
      </c>
      <c r="G687" s="240" t="s">
        <v>0</v>
      </c>
    </row>
    <row r="688" spans="3:7" x14ac:dyDescent="0.3">
      <c r="C688" s="7"/>
      <c r="E688" s="107">
        <v>15036</v>
      </c>
      <c r="F688" s="240" t="s">
        <v>0</v>
      </c>
      <c r="G688" s="240" t="s">
        <v>0</v>
      </c>
    </row>
    <row r="689" spans="3:7" x14ac:dyDescent="0.3">
      <c r="C689" s="7"/>
      <c r="E689" s="107">
        <v>15067</v>
      </c>
      <c r="F689" s="240" t="s">
        <v>0</v>
      </c>
      <c r="G689" s="240" t="s">
        <v>0</v>
      </c>
    </row>
    <row r="690" spans="3:7" x14ac:dyDescent="0.3">
      <c r="C690" s="7"/>
      <c r="E690" s="107">
        <v>15097</v>
      </c>
      <c r="F690" s="240" t="s">
        <v>0</v>
      </c>
      <c r="G690" s="240" t="s">
        <v>0</v>
      </c>
    </row>
    <row r="691" spans="3:7" x14ac:dyDescent="0.3">
      <c r="C691" s="7"/>
      <c r="E691" s="107">
        <v>15128</v>
      </c>
      <c r="F691" s="240" t="s">
        <v>0</v>
      </c>
      <c r="G691" s="240" t="s">
        <v>0</v>
      </c>
    </row>
    <row r="692" spans="3:7" x14ac:dyDescent="0.3">
      <c r="C692" s="7"/>
      <c r="E692" s="107">
        <v>15158</v>
      </c>
      <c r="F692" s="240" t="s">
        <v>0</v>
      </c>
      <c r="G692" s="240" t="s">
        <v>0</v>
      </c>
    </row>
    <row r="693" spans="3:7" x14ac:dyDescent="0.3">
      <c r="C693" s="7"/>
      <c r="E693" s="107">
        <v>15189</v>
      </c>
      <c r="F693" s="240" t="s">
        <v>0</v>
      </c>
      <c r="G693" s="240" t="s">
        <v>0</v>
      </c>
    </row>
    <row r="694" spans="3:7" x14ac:dyDescent="0.3">
      <c r="C694" s="7"/>
      <c r="E694" s="107">
        <v>15220</v>
      </c>
      <c r="F694" s="240" t="s">
        <v>0</v>
      </c>
      <c r="G694" s="240" t="s">
        <v>0</v>
      </c>
    </row>
    <row r="695" spans="3:7" x14ac:dyDescent="0.3">
      <c r="C695" s="7"/>
      <c r="E695" s="107">
        <v>15250</v>
      </c>
      <c r="F695" s="240" t="s">
        <v>0</v>
      </c>
      <c r="G695" s="240" t="s">
        <v>0</v>
      </c>
    </row>
    <row r="696" spans="3:7" x14ac:dyDescent="0.3">
      <c r="C696" s="7"/>
      <c r="E696" s="107">
        <v>15281</v>
      </c>
      <c r="F696" s="240" t="s">
        <v>0</v>
      </c>
      <c r="G696" s="240" t="s">
        <v>0</v>
      </c>
    </row>
    <row r="697" spans="3:7" x14ac:dyDescent="0.3">
      <c r="C697" s="7"/>
      <c r="E697" s="107">
        <v>15311</v>
      </c>
      <c r="F697" s="240" t="s">
        <v>0</v>
      </c>
      <c r="G697" s="240" t="s">
        <v>0</v>
      </c>
    </row>
    <row r="698" spans="3:7" x14ac:dyDescent="0.3">
      <c r="C698" s="7"/>
      <c r="E698" s="107">
        <v>15342</v>
      </c>
      <c r="F698" s="240" t="s">
        <v>0</v>
      </c>
      <c r="G698" s="240" t="s">
        <v>0</v>
      </c>
    </row>
    <row r="699" spans="3:7" x14ac:dyDescent="0.3">
      <c r="C699" s="7"/>
      <c r="E699" s="107">
        <v>15373</v>
      </c>
      <c r="F699" s="240" t="s">
        <v>0</v>
      </c>
      <c r="G699" s="240" t="s">
        <v>0</v>
      </c>
    </row>
    <row r="700" spans="3:7" x14ac:dyDescent="0.3">
      <c r="C700" s="7"/>
      <c r="E700" s="107">
        <v>15401</v>
      </c>
      <c r="F700" s="240" t="s">
        <v>0</v>
      </c>
      <c r="G700" s="240" t="s">
        <v>0</v>
      </c>
    </row>
    <row r="701" spans="3:7" x14ac:dyDescent="0.3">
      <c r="C701" s="7"/>
      <c r="E701" s="107">
        <v>15432</v>
      </c>
      <c r="F701" s="240" t="s">
        <v>0</v>
      </c>
      <c r="G701" s="240" t="s">
        <v>0</v>
      </c>
    </row>
    <row r="702" spans="3:7" x14ac:dyDescent="0.3">
      <c r="C702" s="7"/>
      <c r="E702" s="107">
        <v>15462</v>
      </c>
      <c r="F702" s="240" t="s">
        <v>0</v>
      </c>
      <c r="G702" s="240" t="s">
        <v>0</v>
      </c>
    </row>
    <row r="703" spans="3:7" x14ac:dyDescent="0.3">
      <c r="C703" s="7"/>
      <c r="E703" s="107">
        <v>15493</v>
      </c>
      <c r="F703" s="240" t="s">
        <v>0</v>
      </c>
      <c r="G703" s="240" t="s">
        <v>0</v>
      </c>
    </row>
    <row r="704" spans="3:7" x14ac:dyDescent="0.3">
      <c r="C704" s="7"/>
      <c r="E704" s="107">
        <v>15523</v>
      </c>
      <c r="F704" s="240" t="s">
        <v>0</v>
      </c>
      <c r="G704" s="240" t="s">
        <v>0</v>
      </c>
    </row>
    <row r="705" spans="3:7" x14ac:dyDescent="0.3">
      <c r="C705" s="7"/>
      <c r="E705" s="107">
        <v>15554</v>
      </c>
      <c r="F705" s="240" t="s">
        <v>0</v>
      </c>
      <c r="G705" s="240" t="s">
        <v>0</v>
      </c>
    </row>
    <row r="706" spans="3:7" x14ac:dyDescent="0.3">
      <c r="C706" s="7"/>
      <c r="E706" s="107">
        <v>15585</v>
      </c>
      <c r="F706" s="240" t="s">
        <v>0</v>
      </c>
      <c r="G706" s="240" t="s">
        <v>0</v>
      </c>
    </row>
    <row r="707" spans="3:7" x14ac:dyDescent="0.3">
      <c r="C707" s="7"/>
      <c r="E707" s="107">
        <v>15615</v>
      </c>
      <c r="F707" s="240" t="s">
        <v>0</v>
      </c>
      <c r="G707" s="240" t="s">
        <v>0</v>
      </c>
    </row>
    <row r="708" spans="3:7" x14ac:dyDescent="0.3">
      <c r="C708" s="7"/>
      <c r="E708" s="107">
        <v>15646</v>
      </c>
      <c r="F708" s="240" t="s">
        <v>0</v>
      </c>
      <c r="G708" s="240" t="s">
        <v>0</v>
      </c>
    </row>
    <row r="709" spans="3:7" x14ac:dyDescent="0.3">
      <c r="C709" s="7"/>
      <c r="E709" s="107">
        <v>15676</v>
      </c>
      <c r="F709" s="240" t="s">
        <v>0</v>
      </c>
      <c r="G709" s="240" t="s">
        <v>0</v>
      </c>
    </row>
    <row r="710" spans="3:7" x14ac:dyDescent="0.3">
      <c r="C710" s="7"/>
      <c r="E710" s="107">
        <v>15707</v>
      </c>
      <c r="F710" s="240" t="s">
        <v>0</v>
      </c>
      <c r="G710" s="240" t="s">
        <v>0</v>
      </c>
    </row>
    <row r="711" spans="3:7" x14ac:dyDescent="0.3">
      <c r="C711" s="7"/>
      <c r="E711" s="107">
        <v>15738</v>
      </c>
      <c r="F711" s="240" t="s">
        <v>0</v>
      </c>
      <c r="G711" s="240" t="s">
        <v>0</v>
      </c>
    </row>
    <row r="712" spans="3:7" x14ac:dyDescent="0.3">
      <c r="C712" s="7"/>
      <c r="E712" s="107">
        <v>15766</v>
      </c>
      <c r="F712" s="240" t="s">
        <v>0</v>
      </c>
      <c r="G712" s="240" t="s">
        <v>0</v>
      </c>
    </row>
    <row r="713" spans="3:7" x14ac:dyDescent="0.3">
      <c r="C713" s="7"/>
      <c r="E713" s="107">
        <v>15797</v>
      </c>
      <c r="F713" s="240" t="s">
        <v>0</v>
      </c>
      <c r="G713" s="240" t="s">
        <v>0</v>
      </c>
    </row>
    <row r="714" spans="3:7" x14ac:dyDescent="0.3">
      <c r="C714" s="7"/>
      <c r="E714" s="107">
        <v>15827</v>
      </c>
      <c r="F714" s="240" t="s">
        <v>0</v>
      </c>
      <c r="G714" s="240" t="s">
        <v>0</v>
      </c>
    </row>
    <row r="715" spans="3:7" x14ac:dyDescent="0.3">
      <c r="C715" s="7"/>
      <c r="E715" s="107">
        <v>15858</v>
      </c>
      <c r="F715" s="240" t="s">
        <v>0</v>
      </c>
      <c r="G715" s="240" t="s">
        <v>0</v>
      </c>
    </row>
    <row r="716" spans="3:7" x14ac:dyDescent="0.3">
      <c r="C716" s="7"/>
      <c r="E716" s="107">
        <v>15888</v>
      </c>
      <c r="F716" s="240" t="s">
        <v>0</v>
      </c>
      <c r="G716" s="240" t="s">
        <v>0</v>
      </c>
    </row>
    <row r="717" spans="3:7" x14ac:dyDescent="0.3">
      <c r="C717" s="7"/>
      <c r="E717" s="107">
        <v>15919</v>
      </c>
      <c r="F717" s="240" t="s">
        <v>0</v>
      </c>
      <c r="G717" s="240" t="s">
        <v>0</v>
      </c>
    </row>
    <row r="718" spans="3:7" x14ac:dyDescent="0.3">
      <c r="C718" s="7"/>
      <c r="E718" s="107">
        <v>15950</v>
      </c>
      <c r="F718" s="240" t="s">
        <v>0</v>
      </c>
      <c r="G718" s="240" t="s">
        <v>0</v>
      </c>
    </row>
    <row r="719" spans="3:7" x14ac:dyDescent="0.3">
      <c r="C719" s="7"/>
      <c r="E719" s="107">
        <v>15980</v>
      </c>
      <c r="F719" s="240" t="s">
        <v>0</v>
      </c>
      <c r="G719" s="240" t="s">
        <v>0</v>
      </c>
    </row>
    <row r="720" spans="3:7" x14ac:dyDescent="0.3">
      <c r="C720" s="7"/>
      <c r="E720" s="107">
        <v>16011</v>
      </c>
      <c r="F720" s="240" t="s">
        <v>0</v>
      </c>
      <c r="G720" s="240" t="s">
        <v>0</v>
      </c>
    </row>
    <row r="721" spans="3:7" x14ac:dyDescent="0.3">
      <c r="C721" s="7"/>
      <c r="E721" s="107">
        <v>16041</v>
      </c>
      <c r="F721" s="240" t="s">
        <v>0</v>
      </c>
      <c r="G721" s="240" t="s">
        <v>0</v>
      </c>
    </row>
    <row r="722" spans="3:7" x14ac:dyDescent="0.3">
      <c r="C722" s="7"/>
      <c r="E722" s="107">
        <v>16072</v>
      </c>
      <c r="F722" s="240" t="s">
        <v>0</v>
      </c>
      <c r="G722" s="240" t="s">
        <v>0</v>
      </c>
    </row>
    <row r="723" spans="3:7" x14ac:dyDescent="0.3">
      <c r="C723" s="7"/>
      <c r="E723" s="107">
        <v>16103</v>
      </c>
      <c r="F723" s="240" t="s">
        <v>0</v>
      </c>
      <c r="G723" s="240" t="s">
        <v>0</v>
      </c>
    </row>
    <row r="724" spans="3:7" x14ac:dyDescent="0.3">
      <c r="C724" s="7"/>
      <c r="E724" s="107">
        <v>16132</v>
      </c>
      <c r="F724" s="240" t="s">
        <v>0</v>
      </c>
      <c r="G724" s="240" t="s">
        <v>0</v>
      </c>
    </row>
    <row r="725" spans="3:7" x14ac:dyDescent="0.3">
      <c r="C725" s="7"/>
      <c r="E725" s="107">
        <v>16163</v>
      </c>
      <c r="F725" s="240" t="s">
        <v>0</v>
      </c>
      <c r="G725" s="240" t="s">
        <v>0</v>
      </c>
    </row>
    <row r="726" spans="3:7" x14ac:dyDescent="0.3">
      <c r="C726" s="7"/>
      <c r="E726" s="107">
        <v>16193</v>
      </c>
      <c r="F726" s="240" t="s">
        <v>0</v>
      </c>
      <c r="G726" s="240" t="s">
        <v>0</v>
      </c>
    </row>
    <row r="727" spans="3:7" x14ac:dyDescent="0.3">
      <c r="C727" s="7"/>
      <c r="E727" s="107">
        <v>16224</v>
      </c>
      <c r="F727" s="240" t="s">
        <v>0</v>
      </c>
      <c r="G727" s="240" t="s">
        <v>0</v>
      </c>
    </row>
    <row r="728" spans="3:7" x14ac:dyDescent="0.3">
      <c r="C728" s="7"/>
      <c r="E728" s="107">
        <v>16254</v>
      </c>
      <c r="F728" s="240" t="s">
        <v>0</v>
      </c>
      <c r="G728" s="240" t="s">
        <v>0</v>
      </c>
    </row>
    <row r="729" spans="3:7" x14ac:dyDescent="0.3">
      <c r="C729" s="7"/>
      <c r="E729" s="107">
        <v>16285</v>
      </c>
      <c r="F729" s="240" t="s">
        <v>0</v>
      </c>
      <c r="G729" s="240" t="s">
        <v>0</v>
      </c>
    </row>
    <row r="730" spans="3:7" x14ac:dyDescent="0.3">
      <c r="C730" s="7"/>
      <c r="E730" s="107">
        <v>16316</v>
      </c>
      <c r="F730" s="240" t="s">
        <v>0</v>
      </c>
      <c r="G730" s="240" t="s">
        <v>0</v>
      </c>
    </row>
    <row r="731" spans="3:7" x14ac:dyDescent="0.3">
      <c r="C731" s="7"/>
      <c r="E731" s="107">
        <v>16346</v>
      </c>
      <c r="F731" s="240" t="s">
        <v>0</v>
      </c>
      <c r="G731" s="240" t="s">
        <v>0</v>
      </c>
    </row>
    <row r="732" spans="3:7" x14ac:dyDescent="0.3">
      <c r="C732" s="7"/>
      <c r="E732" s="107">
        <v>16377</v>
      </c>
      <c r="F732" s="240" t="s">
        <v>0</v>
      </c>
      <c r="G732" s="240" t="s">
        <v>0</v>
      </c>
    </row>
    <row r="733" spans="3:7" x14ac:dyDescent="0.3">
      <c r="C733" s="7"/>
      <c r="E733" s="107">
        <v>16407</v>
      </c>
      <c r="F733" s="240" t="s">
        <v>0</v>
      </c>
      <c r="G733" s="240" t="s">
        <v>0</v>
      </c>
    </row>
    <row r="734" spans="3:7" x14ac:dyDescent="0.3">
      <c r="C734" s="7"/>
      <c r="E734" s="107">
        <v>16438</v>
      </c>
      <c r="F734" s="240" t="s">
        <v>0</v>
      </c>
      <c r="G734" s="240" t="s">
        <v>0</v>
      </c>
    </row>
    <row r="735" spans="3:7" x14ac:dyDescent="0.3">
      <c r="C735" s="7"/>
      <c r="E735" s="107">
        <v>16469</v>
      </c>
      <c r="F735" s="240" t="s">
        <v>0</v>
      </c>
      <c r="G735" s="240" t="s">
        <v>0</v>
      </c>
    </row>
    <row r="736" spans="3:7" x14ac:dyDescent="0.3">
      <c r="C736" s="7"/>
      <c r="E736" s="107">
        <v>16497</v>
      </c>
      <c r="F736" s="240" t="s">
        <v>0</v>
      </c>
      <c r="G736" s="240" t="s">
        <v>0</v>
      </c>
    </row>
    <row r="737" spans="3:7" x14ac:dyDescent="0.3">
      <c r="C737" s="7"/>
      <c r="E737" s="107">
        <v>16528</v>
      </c>
      <c r="F737" s="240" t="s">
        <v>0</v>
      </c>
      <c r="G737" s="240" t="s">
        <v>0</v>
      </c>
    </row>
    <row r="738" spans="3:7" x14ac:dyDescent="0.3">
      <c r="C738" s="7"/>
      <c r="E738" s="107">
        <v>16558</v>
      </c>
      <c r="F738" s="240" t="s">
        <v>0</v>
      </c>
      <c r="G738" s="240" t="s">
        <v>0</v>
      </c>
    </row>
    <row r="739" spans="3:7" x14ac:dyDescent="0.3">
      <c r="C739" s="7"/>
      <c r="E739" s="107">
        <v>16589</v>
      </c>
      <c r="F739" s="240" t="s">
        <v>0</v>
      </c>
      <c r="G739" s="240" t="s">
        <v>0</v>
      </c>
    </row>
    <row r="740" spans="3:7" x14ac:dyDescent="0.3">
      <c r="C740" s="7"/>
      <c r="E740" s="107">
        <v>16619</v>
      </c>
      <c r="F740" s="240" t="s">
        <v>0</v>
      </c>
      <c r="G740" s="240" t="s">
        <v>0</v>
      </c>
    </row>
    <row r="741" spans="3:7" x14ac:dyDescent="0.3">
      <c r="C741" s="7"/>
      <c r="E741" s="107">
        <v>16650</v>
      </c>
      <c r="F741" s="240" t="s">
        <v>0</v>
      </c>
      <c r="G741" s="240" t="s">
        <v>0</v>
      </c>
    </row>
    <row r="742" spans="3:7" x14ac:dyDescent="0.3">
      <c r="C742" s="7"/>
      <c r="E742" s="107">
        <v>16681</v>
      </c>
      <c r="F742" s="240" t="s">
        <v>0</v>
      </c>
      <c r="G742" s="240" t="s">
        <v>0</v>
      </c>
    </row>
    <row r="743" spans="3:7" x14ac:dyDescent="0.3">
      <c r="C743" s="7"/>
      <c r="E743" s="107">
        <v>16711</v>
      </c>
      <c r="F743" s="240" t="s">
        <v>0</v>
      </c>
      <c r="G743" s="240" t="s">
        <v>0</v>
      </c>
    </row>
    <row r="744" spans="3:7" x14ac:dyDescent="0.3">
      <c r="C744" s="7"/>
      <c r="E744" s="107">
        <v>16742</v>
      </c>
      <c r="F744" s="240" t="s">
        <v>0</v>
      </c>
      <c r="G744" s="240" t="s">
        <v>0</v>
      </c>
    </row>
    <row r="745" spans="3:7" x14ac:dyDescent="0.3">
      <c r="C745" s="7"/>
      <c r="E745" s="107">
        <v>16772</v>
      </c>
      <c r="F745" s="240" t="s">
        <v>0</v>
      </c>
      <c r="G745" s="240" t="s">
        <v>0</v>
      </c>
    </row>
    <row r="746" spans="3:7" x14ac:dyDescent="0.3">
      <c r="C746" s="7"/>
      <c r="E746" s="107">
        <v>16803</v>
      </c>
      <c r="F746" s="204">
        <v>1.17</v>
      </c>
      <c r="G746" s="240" t="s">
        <v>0</v>
      </c>
    </row>
    <row r="747" spans="3:7" x14ac:dyDescent="0.3">
      <c r="C747" s="7"/>
      <c r="E747" s="107">
        <v>16834</v>
      </c>
      <c r="F747" s="204">
        <v>1.17</v>
      </c>
      <c r="G747" s="200">
        <f t="shared" ref="G747:G810" si="4">((F747/F746)-1)*100</f>
        <v>0</v>
      </c>
    </row>
    <row r="748" spans="3:7" x14ac:dyDescent="0.3">
      <c r="C748" s="7"/>
      <c r="E748" s="107">
        <v>16862</v>
      </c>
      <c r="F748" s="204">
        <v>1.17</v>
      </c>
      <c r="G748" s="200">
        <f t="shared" si="4"/>
        <v>0</v>
      </c>
    </row>
    <row r="749" spans="3:7" x14ac:dyDescent="0.3">
      <c r="C749" s="7"/>
      <c r="E749" s="107">
        <v>16893</v>
      </c>
      <c r="F749" s="204">
        <v>1.27</v>
      </c>
      <c r="G749" s="200">
        <f t="shared" si="4"/>
        <v>8.5470085470085611</v>
      </c>
    </row>
    <row r="750" spans="3:7" x14ac:dyDescent="0.3">
      <c r="C750" s="7"/>
      <c r="E750" s="107">
        <v>16923</v>
      </c>
      <c r="F750" s="204">
        <v>1.27</v>
      </c>
      <c r="G750" s="200">
        <f t="shared" si="4"/>
        <v>0</v>
      </c>
    </row>
    <row r="751" spans="3:7" x14ac:dyDescent="0.3">
      <c r="C751" s="7"/>
      <c r="E751" s="107">
        <v>16954</v>
      </c>
      <c r="F751" s="204">
        <v>1.27</v>
      </c>
      <c r="G751" s="200">
        <f t="shared" si="4"/>
        <v>0</v>
      </c>
    </row>
    <row r="752" spans="3:7" x14ac:dyDescent="0.3">
      <c r="C752" s="7"/>
      <c r="E752" s="107">
        <v>16984</v>
      </c>
      <c r="F752" s="204">
        <v>1.27</v>
      </c>
      <c r="G752" s="200">
        <f t="shared" si="4"/>
        <v>0</v>
      </c>
    </row>
    <row r="753" spans="3:7" x14ac:dyDescent="0.3">
      <c r="C753" s="7"/>
      <c r="E753" s="107">
        <v>17015</v>
      </c>
      <c r="F753" s="204">
        <v>1.52</v>
      </c>
      <c r="G753" s="200">
        <f t="shared" si="4"/>
        <v>19.685039370078748</v>
      </c>
    </row>
    <row r="754" spans="3:7" x14ac:dyDescent="0.3">
      <c r="C754" s="7"/>
      <c r="E754" s="107">
        <v>17046</v>
      </c>
      <c r="F754" s="204">
        <v>1.52</v>
      </c>
      <c r="G754" s="200">
        <f t="shared" si="4"/>
        <v>0</v>
      </c>
    </row>
    <row r="755" spans="3:7" x14ac:dyDescent="0.3">
      <c r="C755" s="7"/>
      <c r="E755" s="107">
        <v>17076</v>
      </c>
      <c r="F755" s="204">
        <v>1.52</v>
      </c>
      <c r="G755" s="200">
        <f t="shared" si="4"/>
        <v>0</v>
      </c>
    </row>
    <row r="756" spans="3:7" x14ac:dyDescent="0.3">
      <c r="C756" s="7"/>
      <c r="E756" s="107">
        <v>17107</v>
      </c>
      <c r="F756" s="204">
        <v>1.52</v>
      </c>
      <c r="G756" s="200">
        <f t="shared" si="4"/>
        <v>0</v>
      </c>
    </row>
    <row r="757" spans="3:7" x14ac:dyDescent="0.3">
      <c r="C757" s="7"/>
      <c r="E757" s="107">
        <v>17137</v>
      </c>
      <c r="F757" s="204">
        <v>1.62</v>
      </c>
      <c r="G757" s="200">
        <f t="shared" si="4"/>
        <v>6.578947368421062</v>
      </c>
    </row>
    <row r="758" spans="3:7" x14ac:dyDescent="0.3">
      <c r="C758" s="7"/>
      <c r="E758" s="107">
        <v>17168</v>
      </c>
      <c r="F758" s="204">
        <v>1.62</v>
      </c>
      <c r="G758" s="200">
        <f t="shared" si="4"/>
        <v>0</v>
      </c>
    </row>
    <row r="759" spans="3:7" x14ac:dyDescent="0.3">
      <c r="C759" s="7"/>
      <c r="E759" s="107">
        <v>17199</v>
      </c>
      <c r="F759" s="204">
        <v>1.62</v>
      </c>
      <c r="G759" s="200">
        <f t="shared" si="4"/>
        <v>0</v>
      </c>
    </row>
    <row r="760" spans="3:7" x14ac:dyDescent="0.3">
      <c r="C760" s="7"/>
      <c r="E760" s="107">
        <v>17227</v>
      </c>
      <c r="F760" s="204">
        <v>1.62</v>
      </c>
      <c r="G760" s="200">
        <f t="shared" si="4"/>
        <v>0</v>
      </c>
    </row>
    <row r="761" spans="3:7" x14ac:dyDescent="0.3">
      <c r="C761" s="7"/>
      <c r="E761" s="107">
        <v>17258</v>
      </c>
      <c r="F761" s="204">
        <v>1.87</v>
      </c>
      <c r="G761" s="200">
        <f t="shared" si="4"/>
        <v>15.432098765432102</v>
      </c>
    </row>
    <row r="762" spans="3:7" x14ac:dyDescent="0.3">
      <c r="C762" s="7"/>
      <c r="E762" s="107">
        <v>17288</v>
      </c>
      <c r="F762" s="204">
        <v>1.87</v>
      </c>
      <c r="G762" s="200">
        <f t="shared" si="4"/>
        <v>0</v>
      </c>
    </row>
    <row r="763" spans="3:7" x14ac:dyDescent="0.3">
      <c r="C763" s="7"/>
      <c r="E763" s="107">
        <v>17319</v>
      </c>
      <c r="F763" s="204">
        <v>1.87</v>
      </c>
      <c r="G763" s="200">
        <f t="shared" si="4"/>
        <v>0</v>
      </c>
    </row>
    <row r="764" spans="3:7" x14ac:dyDescent="0.3">
      <c r="C764" s="7"/>
      <c r="E764" s="107">
        <v>17349</v>
      </c>
      <c r="F764" s="204">
        <v>1.87</v>
      </c>
      <c r="G764" s="200">
        <f t="shared" si="4"/>
        <v>0</v>
      </c>
    </row>
    <row r="765" spans="3:7" x14ac:dyDescent="0.3">
      <c r="C765" s="7"/>
      <c r="E765" s="107">
        <v>17380</v>
      </c>
      <c r="F765" s="204">
        <v>1.87</v>
      </c>
      <c r="G765" s="200">
        <f t="shared" si="4"/>
        <v>0</v>
      </c>
    </row>
    <row r="766" spans="3:7" x14ac:dyDescent="0.3">
      <c r="C766" s="7"/>
      <c r="E766" s="107">
        <v>17411</v>
      </c>
      <c r="F766" s="204">
        <v>1.87</v>
      </c>
      <c r="G766" s="200">
        <f t="shared" si="4"/>
        <v>0</v>
      </c>
    </row>
    <row r="767" spans="3:7" x14ac:dyDescent="0.3">
      <c r="C767" s="7"/>
      <c r="E767" s="107">
        <v>17441</v>
      </c>
      <c r="F767" s="204">
        <v>1.87</v>
      </c>
      <c r="G767" s="200">
        <f t="shared" si="4"/>
        <v>0</v>
      </c>
    </row>
    <row r="768" spans="3:7" x14ac:dyDescent="0.3">
      <c r="C768" s="7"/>
      <c r="E768" s="107">
        <v>17472</v>
      </c>
      <c r="F768" s="204">
        <v>2.0699999999999998</v>
      </c>
      <c r="G768" s="200">
        <f t="shared" si="4"/>
        <v>10.695187165775376</v>
      </c>
    </row>
    <row r="769" spans="3:7" x14ac:dyDescent="0.3">
      <c r="C769" s="7"/>
      <c r="E769" s="107">
        <v>17502</v>
      </c>
      <c r="F769" s="204">
        <v>2.0699999999999998</v>
      </c>
      <c r="G769" s="200">
        <f t="shared" si="4"/>
        <v>0</v>
      </c>
    </row>
    <row r="770" spans="3:7" x14ac:dyDescent="0.3">
      <c r="C770" s="7"/>
      <c r="E770" s="107">
        <v>17533</v>
      </c>
      <c r="F770" s="204">
        <v>2.57</v>
      </c>
      <c r="G770" s="200">
        <f t="shared" si="4"/>
        <v>24.154589371980673</v>
      </c>
    </row>
    <row r="771" spans="3:7" x14ac:dyDescent="0.3">
      <c r="C771" s="7"/>
      <c r="E771" s="107">
        <v>17564</v>
      </c>
      <c r="F771" s="204">
        <v>2.57</v>
      </c>
      <c r="G771" s="200">
        <f t="shared" si="4"/>
        <v>0</v>
      </c>
    </row>
    <row r="772" spans="3:7" x14ac:dyDescent="0.3">
      <c r="C772" s="7"/>
      <c r="E772" s="107">
        <v>17593</v>
      </c>
      <c r="F772" s="204">
        <v>2.57</v>
      </c>
      <c r="G772" s="200">
        <f t="shared" si="4"/>
        <v>0</v>
      </c>
    </row>
    <row r="773" spans="3:7" x14ac:dyDescent="0.3">
      <c r="C773" s="7"/>
      <c r="E773" s="107">
        <v>17624</v>
      </c>
      <c r="F773" s="204">
        <v>2.57</v>
      </c>
      <c r="G773" s="200">
        <f t="shared" si="4"/>
        <v>0</v>
      </c>
    </row>
    <row r="774" spans="3:7" x14ac:dyDescent="0.3">
      <c r="C774" s="7"/>
      <c r="E774" s="107">
        <v>17654</v>
      </c>
      <c r="F774" s="204">
        <v>2.57</v>
      </c>
      <c r="G774" s="200">
        <f t="shared" si="4"/>
        <v>0</v>
      </c>
    </row>
    <row r="775" spans="3:7" x14ac:dyDescent="0.3">
      <c r="C775" s="7"/>
      <c r="E775" s="107">
        <v>17685</v>
      </c>
      <c r="F775" s="204">
        <v>2.57</v>
      </c>
      <c r="G775" s="200">
        <f t="shared" si="4"/>
        <v>0</v>
      </c>
    </row>
    <row r="776" spans="3:7" x14ac:dyDescent="0.3">
      <c r="C776" s="7"/>
      <c r="E776" s="107">
        <v>17715</v>
      </c>
      <c r="F776" s="204">
        <v>2.57</v>
      </c>
      <c r="G776" s="200">
        <f t="shared" si="4"/>
        <v>0</v>
      </c>
    </row>
    <row r="777" spans="3:7" x14ac:dyDescent="0.3">
      <c r="C777" s="7"/>
      <c r="E777" s="107">
        <v>17746</v>
      </c>
      <c r="F777" s="204">
        <v>2.57</v>
      </c>
      <c r="G777" s="200">
        <f t="shared" si="4"/>
        <v>0</v>
      </c>
    </row>
    <row r="778" spans="3:7" x14ac:dyDescent="0.3">
      <c r="E778" s="107">
        <v>17777</v>
      </c>
      <c r="F778" s="204">
        <v>2.57</v>
      </c>
      <c r="G778" s="200">
        <f t="shared" si="4"/>
        <v>0</v>
      </c>
    </row>
    <row r="779" spans="3:7" x14ac:dyDescent="0.3">
      <c r="E779" s="107">
        <v>17807</v>
      </c>
      <c r="F779" s="204">
        <v>2.57</v>
      </c>
      <c r="G779" s="200">
        <f t="shared" si="4"/>
        <v>0</v>
      </c>
    </row>
    <row r="780" spans="3:7" x14ac:dyDescent="0.3">
      <c r="E780" s="107">
        <v>17838</v>
      </c>
      <c r="F780" s="204">
        <v>2.57</v>
      </c>
      <c r="G780" s="200">
        <f t="shared" si="4"/>
        <v>0</v>
      </c>
    </row>
    <row r="781" spans="3:7" x14ac:dyDescent="0.3">
      <c r="E781" s="107">
        <v>17868</v>
      </c>
      <c r="F781" s="204">
        <v>2.57</v>
      </c>
      <c r="G781" s="200">
        <f t="shared" si="4"/>
        <v>0</v>
      </c>
    </row>
    <row r="782" spans="3:7" x14ac:dyDescent="0.3">
      <c r="E782" s="107">
        <v>17899</v>
      </c>
      <c r="F782" s="204">
        <v>2.57</v>
      </c>
      <c r="G782" s="200">
        <f t="shared" si="4"/>
        <v>0</v>
      </c>
    </row>
    <row r="783" spans="3:7" x14ac:dyDescent="0.3">
      <c r="E783" s="107">
        <v>17930</v>
      </c>
      <c r="F783" s="204">
        <v>2.57</v>
      </c>
      <c r="G783" s="200">
        <f t="shared" si="4"/>
        <v>0</v>
      </c>
    </row>
    <row r="784" spans="3:7" x14ac:dyDescent="0.3">
      <c r="E784" s="107">
        <v>17958</v>
      </c>
      <c r="F784" s="204">
        <v>2.57</v>
      </c>
      <c r="G784" s="200">
        <f t="shared" si="4"/>
        <v>0</v>
      </c>
    </row>
    <row r="785" spans="5:7" x14ac:dyDescent="0.3">
      <c r="E785" s="107">
        <v>17989</v>
      </c>
      <c r="F785" s="204">
        <v>2.57</v>
      </c>
      <c r="G785" s="200">
        <f t="shared" si="4"/>
        <v>0</v>
      </c>
    </row>
    <row r="786" spans="5:7" x14ac:dyDescent="0.3">
      <c r="E786" s="107">
        <v>18019</v>
      </c>
      <c r="F786" s="204">
        <v>2.57</v>
      </c>
      <c r="G786" s="200">
        <f t="shared" si="4"/>
        <v>0</v>
      </c>
    </row>
    <row r="787" spans="5:7" x14ac:dyDescent="0.3">
      <c r="E787" s="107">
        <v>18050</v>
      </c>
      <c r="F787" s="204">
        <v>2.57</v>
      </c>
      <c r="G787" s="200">
        <f t="shared" si="4"/>
        <v>0</v>
      </c>
    </row>
    <row r="788" spans="5:7" x14ac:dyDescent="0.3">
      <c r="E788" s="107">
        <v>18080</v>
      </c>
      <c r="F788" s="204">
        <v>2.57</v>
      </c>
      <c r="G788" s="200">
        <f t="shared" si="4"/>
        <v>0</v>
      </c>
    </row>
    <row r="789" spans="5:7" x14ac:dyDescent="0.3">
      <c r="E789" s="107">
        <v>18111</v>
      </c>
      <c r="F789" s="204">
        <v>2.57</v>
      </c>
      <c r="G789" s="200">
        <f t="shared" si="4"/>
        <v>0</v>
      </c>
    </row>
    <row r="790" spans="5:7" x14ac:dyDescent="0.3">
      <c r="E790" s="107">
        <v>18142</v>
      </c>
      <c r="F790" s="204">
        <v>2.57</v>
      </c>
      <c r="G790" s="200">
        <f t="shared" si="4"/>
        <v>0</v>
      </c>
    </row>
    <row r="791" spans="5:7" x14ac:dyDescent="0.3">
      <c r="E791" s="107">
        <v>18172</v>
      </c>
      <c r="F791" s="204">
        <v>2.57</v>
      </c>
      <c r="G791" s="200">
        <f t="shared" si="4"/>
        <v>0</v>
      </c>
    </row>
    <row r="792" spans="5:7" x14ac:dyDescent="0.3">
      <c r="E792" s="107">
        <v>18203</v>
      </c>
      <c r="F792" s="204">
        <v>2.57</v>
      </c>
      <c r="G792" s="200">
        <f t="shared" si="4"/>
        <v>0</v>
      </c>
    </row>
    <row r="793" spans="5:7" x14ac:dyDescent="0.3">
      <c r="E793" s="107">
        <v>18233</v>
      </c>
      <c r="F793" s="204">
        <v>2.57</v>
      </c>
      <c r="G793" s="200">
        <f t="shared" si="4"/>
        <v>0</v>
      </c>
    </row>
    <row r="794" spans="5:7" x14ac:dyDescent="0.3">
      <c r="E794" s="107">
        <v>18264</v>
      </c>
      <c r="F794" s="204">
        <v>2.57</v>
      </c>
      <c r="G794" s="200">
        <f t="shared" si="4"/>
        <v>0</v>
      </c>
    </row>
    <row r="795" spans="5:7" x14ac:dyDescent="0.3">
      <c r="E795" s="107">
        <v>18295</v>
      </c>
      <c r="F795" s="204">
        <v>2.57</v>
      </c>
      <c r="G795" s="200">
        <f t="shared" si="4"/>
        <v>0</v>
      </c>
    </row>
    <row r="796" spans="5:7" ht="15.75" customHeight="1" x14ac:dyDescent="0.3">
      <c r="E796" s="107">
        <v>18323</v>
      </c>
      <c r="F796" s="204">
        <v>2.57</v>
      </c>
      <c r="G796" s="200">
        <f t="shared" si="4"/>
        <v>0</v>
      </c>
    </row>
    <row r="797" spans="5:7" x14ac:dyDescent="0.3">
      <c r="E797" s="107">
        <v>18354</v>
      </c>
      <c r="F797" s="204">
        <v>2.57</v>
      </c>
      <c r="G797" s="200">
        <f t="shared" si="4"/>
        <v>0</v>
      </c>
    </row>
    <row r="798" spans="5:7" x14ac:dyDescent="0.3">
      <c r="E798" s="107">
        <v>18384</v>
      </c>
      <c r="F798" s="204">
        <v>2.57</v>
      </c>
      <c r="G798" s="200">
        <f t="shared" si="4"/>
        <v>0</v>
      </c>
    </row>
    <row r="799" spans="5:7" x14ac:dyDescent="0.3">
      <c r="E799" s="107">
        <v>18415</v>
      </c>
      <c r="F799" s="204">
        <v>2.57</v>
      </c>
      <c r="G799" s="200">
        <f t="shared" si="4"/>
        <v>0</v>
      </c>
    </row>
    <row r="800" spans="5:7" x14ac:dyDescent="0.3">
      <c r="E800" s="107">
        <v>18445</v>
      </c>
      <c r="F800" s="204">
        <v>2.57</v>
      </c>
      <c r="G800" s="200">
        <f t="shared" si="4"/>
        <v>0</v>
      </c>
    </row>
    <row r="801" spans="5:7" x14ac:dyDescent="0.3">
      <c r="E801" s="107">
        <v>18476</v>
      </c>
      <c r="F801" s="204">
        <v>2.57</v>
      </c>
      <c r="G801" s="200">
        <f t="shared" si="4"/>
        <v>0</v>
      </c>
    </row>
    <row r="802" spans="5:7" x14ac:dyDescent="0.3">
      <c r="E802" s="107">
        <v>18507</v>
      </c>
      <c r="F802" s="204">
        <v>2.57</v>
      </c>
      <c r="G802" s="200">
        <f t="shared" si="4"/>
        <v>0</v>
      </c>
    </row>
    <row r="803" spans="5:7" x14ac:dyDescent="0.3">
      <c r="E803" s="107">
        <v>18537</v>
      </c>
      <c r="F803" s="204">
        <v>2.57</v>
      </c>
      <c r="G803" s="200">
        <f t="shared" si="4"/>
        <v>0</v>
      </c>
    </row>
    <row r="804" spans="5:7" x14ac:dyDescent="0.3">
      <c r="E804" s="107">
        <v>18568</v>
      </c>
      <c r="F804" s="204">
        <v>2.57</v>
      </c>
      <c r="G804" s="200">
        <f t="shared" si="4"/>
        <v>0</v>
      </c>
    </row>
    <row r="805" spans="5:7" x14ac:dyDescent="0.3">
      <c r="E805" s="107">
        <v>18598</v>
      </c>
      <c r="F805" s="204">
        <v>2.57</v>
      </c>
      <c r="G805" s="200">
        <f t="shared" si="4"/>
        <v>0</v>
      </c>
    </row>
    <row r="806" spans="5:7" x14ac:dyDescent="0.3">
      <c r="E806" s="107">
        <v>18629</v>
      </c>
      <c r="F806" s="204">
        <v>2.57</v>
      </c>
      <c r="G806" s="200">
        <f t="shared" si="4"/>
        <v>0</v>
      </c>
    </row>
    <row r="807" spans="5:7" x14ac:dyDescent="0.3">
      <c r="E807" s="107">
        <v>18660</v>
      </c>
      <c r="F807" s="204">
        <v>2.57</v>
      </c>
      <c r="G807" s="200">
        <f t="shared" si="4"/>
        <v>0</v>
      </c>
    </row>
    <row r="808" spans="5:7" x14ac:dyDescent="0.3">
      <c r="E808" s="107">
        <v>18688</v>
      </c>
      <c r="F808" s="204">
        <v>2.57</v>
      </c>
      <c r="G808" s="200">
        <f t="shared" si="4"/>
        <v>0</v>
      </c>
    </row>
    <row r="809" spans="5:7" x14ac:dyDescent="0.3">
      <c r="E809" s="107">
        <v>18719</v>
      </c>
      <c r="F809" s="204">
        <v>2.57</v>
      </c>
      <c r="G809" s="200">
        <f t="shared" si="4"/>
        <v>0</v>
      </c>
    </row>
    <row r="810" spans="5:7" x14ac:dyDescent="0.3">
      <c r="E810" s="107">
        <v>18749</v>
      </c>
      <c r="F810" s="204">
        <v>2.57</v>
      </c>
      <c r="G810" s="200">
        <f t="shared" si="4"/>
        <v>0</v>
      </c>
    </row>
    <row r="811" spans="5:7" x14ac:dyDescent="0.3">
      <c r="E811" s="107">
        <v>18780</v>
      </c>
      <c r="F811" s="204">
        <v>2.57</v>
      </c>
      <c r="G811" s="200">
        <f t="shared" ref="G811:G874" si="5">((F811/F810)-1)*100</f>
        <v>0</v>
      </c>
    </row>
    <row r="812" spans="5:7" x14ac:dyDescent="0.3">
      <c r="E812" s="107">
        <v>18810</v>
      </c>
      <c r="F812" s="204">
        <v>2.57</v>
      </c>
      <c r="G812" s="200">
        <f t="shared" si="5"/>
        <v>0</v>
      </c>
    </row>
    <row r="813" spans="5:7" x14ac:dyDescent="0.3">
      <c r="E813" s="107">
        <v>18841</v>
      </c>
      <c r="F813" s="204">
        <v>2.57</v>
      </c>
      <c r="G813" s="200">
        <f t="shared" si="5"/>
        <v>0</v>
      </c>
    </row>
    <row r="814" spans="5:7" x14ac:dyDescent="0.3">
      <c r="E814" s="107">
        <v>18872</v>
      </c>
      <c r="F814" s="204">
        <v>2.57</v>
      </c>
      <c r="G814" s="200">
        <f t="shared" si="5"/>
        <v>0</v>
      </c>
    </row>
    <row r="815" spans="5:7" x14ac:dyDescent="0.3">
      <c r="E815" s="107">
        <v>18902</v>
      </c>
      <c r="F815" s="204">
        <v>2.57</v>
      </c>
      <c r="G815" s="200">
        <f t="shared" si="5"/>
        <v>0</v>
      </c>
    </row>
    <row r="816" spans="5:7" x14ac:dyDescent="0.3">
      <c r="E816" s="107">
        <v>18933</v>
      </c>
      <c r="F816" s="204">
        <v>2.57</v>
      </c>
      <c r="G816" s="200">
        <f t="shared" si="5"/>
        <v>0</v>
      </c>
    </row>
    <row r="817" spans="5:7" x14ac:dyDescent="0.3">
      <c r="E817" s="107">
        <v>18963</v>
      </c>
      <c r="F817" s="204">
        <v>2.57</v>
      </c>
      <c r="G817" s="200">
        <f t="shared" si="5"/>
        <v>0</v>
      </c>
    </row>
    <row r="818" spans="5:7" x14ac:dyDescent="0.3">
      <c r="E818" s="107">
        <v>18994</v>
      </c>
      <c r="F818" s="204">
        <v>2.57</v>
      </c>
      <c r="G818" s="200">
        <f t="shared" si="5"/>
        <v>0</v>
      </c>
    </row>
    <row r="819" spans="5:7" x14ac:dyDescent="0.3">
      <c r="E819" s="107">
        <v>19025</v>
      </c>
      <c r="F819" s="204">
        <v>2.57</v>
      </c>
      <c r="G819" s="200">
        <f t="shared" si="5"/>
        <v>0</v>
      </c>
    </row>
    <row r="820" spans="5:7" x14ac:dyDescent="0.3">
      <c r="E820" s="107">
        <v>19054</v>
      </c>
      <c r="F820" s="204">
        <v>2.57</v>
      </c>
      <c r="G820" s="200">
        <f t="shared" si="5"/>
        <v>0</v>
      </c>
    </row>
    <row r="821" spans="5:7" x14ac:dyDescent="0.3">
      <c r="E821" s="107">
        <v>19085</v>
      </c>
      <c r="F821" s="204">
        <v>2.57</v>
      </c>
      <c r="G821" s="200">
        <f t="shared" si="5"/>
        <v>0</v>
      </c>
    </row>
    <row r="822" spans="5:7" x14ac:dyDescent="0.3">
      <c r="E822" s="107">
        <v>19115</v>
      </c>
      <c r="F822" s="204">
        <v>2.57</v>
      </c>
      <c r="G822" s="200">
        <f t="shared" si="5"/>
        <v>0</v>
      </c>
    </row>
    <row r="823" spans="5:7" x14ac:dyDescent="0.3">
      <c r="E823" s="107">
        <v>19146</v>
      </c>
      <c r="F823" s="204">
        <v>2.57</v>
      </c>
      <c r="G823" s="200">
        <f t="shared" si="5"/>
        <v>0</v>
      </c>
    </row>
    <row r="824" spans="5:7" x14ac:dyDescent="0.3">
      <c r="E824" s="107">
        <v>19176</v>
      </c>
      <c r="F824" s="204">
        <v>2.57</v>
      </c>
      <c r="G824" s="200">
        <f t="shared" si="5"/>
        <v>0</v>
      </c>
    </row>
    <row r="825" spans="5:7" x14ac:dyDescent="0.3">
      <c r="E825" s="107">
        <v>19207</v>
      </c>
      <c r="F825" s="204">
        <v>2.57</v>
      </c>
      <c r="G825" s="200">
        <f t="shared" si="5"/>
        <v>0</v>
      </c>
    </row>
    <row r="826" spans="5:7" x14ac:dyDescent="0.3">
      <c r="E826" s="107">
        <v>19238</v>
      </c>
      <c r="F826" s="204">
        <v>2.57</v>
      </c>
      <c r="G826" s="200">
        <f t="shared" si="5"/>
        <v>0</v>
      </c>
    </row>
    <row r="827" spans="5:7" x14ac:dyDescent="0.3">
      <c r="E827" s="107">
        <v>19268</v>
      </c>
      <c r="F827" s="204">
        <v>2.57</v>
      </c>
      <c r="G827" s="200">
        <f t="shared" si="5"/>
        <v>0</v>
      </c>
    </row>
    <row r="828" spans="5:7" x14ac:dyDescent="0.3">
      <c r="E828" s="107">
        <v>19299</v>
      </c>
      <c r="F828" s="204">
        <v>2.57</v>
      </c>
      <c r="G828" s="200">
        <f t="shared" si="5"/>
        <v>0</v>
      </c>
    </row>
    <row r="829" spans="5:7" x14ac:dyDescent="0.3">
      <c r="E829" s="107">
        <v>19329</v>
      </c>
      <c r="F829" s="204">
        <v>2.57</v>
      </c>
      <c r="G829" s="200">
        <f t="shared" si="5"/>
        <v>0</v>
      </c>
    </row>
    <row r="830" spans="5:7" x14ac:dyDescent="0.3">
      <c r="E830" s="107">
        <v>19360</v>
      </c>
      <c r="F830" s="204">
        <v>2.57</v>
      </c>
      <c r="G830" s="200">
        <f t="shared" si="5"/>
        <v>0</v>
      </c>
    </row>
    <row r="831" spans="5:7" x14ac:dyDescent="0.3">
      <c r="E831" s="107">
        <v>19391</v>
      </c>
      <c r="F831" s="204">
        <v>2.57</v>
      </c>
      <c r="G831" s="200">
        <f t="shared" si="5"/>
        <v>0</v>
      </c>
    </row>
    <row r="832" spans="5:7" x14ac:dyDescent="0.3">
      <c r="E832" s="107">
        <v>19419</v>
      </c>
      <c r="F832" s="204">
        <v>2.57</v>
      </c>
      <c r="G832" s="200">
        <f t="shared" si="5"/>
        <v>0</v>
      </c>
    </row>
    <row r="833" spans="5:7" x14ac:dyDescent="0.3">
      <c r="E833" s="107">
        <v>19450</v>
      </c>
      <c r="F833" s="204">
        <v>2.57</v>
      </c>
      <c r="G833" s="200">
        <f t="shared" si="5"/>
        <v>0</v>
      </c>
    </row>
    <row r="834" spans="5:7" x14ac:dyDescent="0.3">
      <c r="E834" s="107">
        <v>19480</v>
      </c>
      <c r="F834" s="204">
        <v>2.57</v>
      </c>
      <c r="G834" s="200">
        <f t="shared" si="5"/>
        <v>0</v>
      </c>
    </row>
    <row r="835" spans="5:7" x14ac:dyDescent="0.3">
      <c r="E835" s="107">
        <v>19511</v>
      </c>
      <c r="F835" s="204">
        <v>2.82</v>
      </c>
      <c r="G835" s="200">
        <f t="shared" si="5"/>
        <v>9.7276264591439787</v>
      </c>
    </row>
    <row r="836" spans="5:7" x14ac:dyDescent="0.3">
      <c r="E836" s="107">
        <v>19541</v>
      </c>
      <c r="F836" s="204">
        <v>2.82</v>
      </c>
      <c r="G836" s="200">
        <f t="shared" si="5"/>
        <v>0</v>
      </c>
    </row>
    <row r="837" spans="5:7" x14ac:dyDescent="0.3">
      <c r="E837" s="107">
        <v>19572</v>
      </c>
      <c r="F837" s="204">
        <v>2.82</v>
      </c>
      <c r="G837" s="200">
        <f t="shared" si="5"/>
        <v>0</v>
      </c>
    </row>
    <row r="838" spans="5:7" x14ac:dyDescent="0.3">
      <c r="E838" s="107">
        <v>19603</v>
      </c>
      <c r="F838" s="204">
        <v>2.82</v>
      </c>
      <c r="G838" s="200">
        <f t="shared" si="5"/>
        <v>0</v>
      </c>
    </row>
    <row r="839" spans="5:7" x14ac:dyDescent="0.3">
      <c r="E839" s="107">
        <v>19633</v>
      </c>
      <c r="F839" s="204">
        <v>2.82</v>
      </c>
      <c r="G839" s="200">
        <f t="shared" si="5"/>
        <v>0</v>
      </c>
    </row>
    <row r="840" spans="5:7" x14ac:dyDescent="0.3">
      <c r="E840" s="107">
        <v>19664</v>
      </c>
      <c r="F840" s="204">
        <v>2.82</v>
      </c>
      <c r="G840" s="200">
        <f t="shared" si="5"/>
        <v>0</v>
      </c>
    </row>
    <row r="841" spans="5:7" x14ac:dyDescent="0.3">
      <c r="E841" s="107">
        <v>19694</v>
      </c>
      <c r="F841" s="204">
        <v>2.82</v>
      </c>
      <c r="G841" s="200">
        <f t="shared" si="5"/>
        <v>0</v>
      </c>
    </row>
    <row r="842" spans="5:7" x14ac:dyDescent="0.3">
      <c r="E842" s="107">
        <v>19725</v>
      </c>
      <c r="F842" s="204">
        <v>2.82</v>
      </c>
      <c r="G842" s="200">
        <f t="shared" si="5"/>
        <v>0</v>
      </c>
    </row>
    <row r="843" spans="5:7" x14ac:dyDescent="0.3">
      <c r="E843" s="107">
        <v>19756</v>
      </c>
      <c r="F843" s="204">
        <v>2.82</v>
      </c>
      <c r="G843" s="200">
        <f t="shared" si="5"/>
        <v>0</v>
      </c>
    </row>
    <row r="844" spans="5:7" x14ac:dyDescent="0.3">
      <c r="E844" s="107">
        <v>19784</v>
      </c>
      <c r="F844" s="204">
        <v>2.82</v>
      </c>
      <c r="G844" s="200">
        <f t="shared" si="5"/>
        <v>0</v>
      </c>
    </row>
    <row r="845" spans="5:7" x14ac:dyDescent="0.3">
      <c r="E845" s="107">
        <v>19815</v>
      </c>
      <c r="F845" s="204">
        <v>2.82</v>
      </c>
      <c r="G845" s="200">
        <f t="shared" si="5"/>
        <v>0</v>
      </c>
    </row>
    <row r="846" spans="5:7" x14ac:dyDescent="0.3">
      <c r="E846" s="107">
        <v>19845</v>
      </c>
      <c r="F846" s="204">
        <v>2.82</v>
      </c>
      <c r="G846" s="200">
        <f t="shared" si="5"/>
        <v>0</v>
      </c>
    </row>
    <row r="847" spans="5:7" x14ac:dyDescent="0.3">
      <c r="E847" s="107">
        <v>19876</v>
      </c>
      <c r="F847" s="204">
        <v>2.82</v>
      </c>
      <c r="G847" s="200">
        <f t="shared" si="5"/>
        <v>0</v>
      </c>
    </row>
    <row r="848" spans="5:7" x14ac:dyDescent="0.3">
      <c r="E848" s="107">
        <v>19906</v>
      </c>
      <c r="F848" s="204">
        <v>2.82</v>
      </c>
      <c r="G848" s="200">
        <f t="shared" si="5"/>
        <v>0</v>
      </c>
    </row>
    <row r="849" spans="5:7" x14ac:dyDescent="0.3">
      <c r="E849" s="107">
        <v>19937</v>
      </c>
      <c r="F849" s="204">
        <v>2.82</v>
      </c>
      <c r="G849" s="200">
        <f t="shared" si="5"/>
        <v>0</v>
      </c>
    </row>
    <row r="850" spans="5:7" x14ac:dyDescent="0.3">
      <c r="E850" s="107">
        <v>19968</v>
      </c>
      <c r="F850" s="204">
        <v>2.82</v>
      </c>
      <c r="G850" s="200">
        <f t="shared" si="5"/>
        <v>0</v>
      </c>
    </row>
    <row r="851" spans="5:7" x14ac:dyDescent="0.3">
      <c r="E851" s="107">
        <v>19998</v>
      </c>
      <c r="F851" s="204">
        <v>2.82</v>
      </c>
      <c r="G851" s="200">
        <f t="shared" si="5"/>
        <v>0</v>
      </c>
    </row>
    <row r="852" spans="5:7" x14ac:dyDescent="0.3">
      <c r="E852" s="107">
        <v>20029</v>
      </c>
      <c r="F852" s="204">
        <v>2.82</v>
      </c>
      <c r="G852" s="200">
        <f t="shared" si="5"/>
        <v>0</v>
      </c>
    </row>
    <row r="853" spans="5:7" x14ac:dyDescent="0.3">
      <c r="E853" s="107">
        <v>20059</v>
      </c>
      <c r="F853" s="204">
        <v>2.82</v>
      </c>
      <c r="G853" s="200">
        <f t="shared" si="5"/>
        <v>0</v>
      </c>
    </row>
    <row r="854" spans="5:7" x14ac:dyDescent="0.3">
      <c r="E854" s="107">
        <v>20090</v>
      </c>
      <c r="F854" s="204">
        <v>2.82</v>
      </c>
      <c r="G854" s="200">
        <f t="shared" si="5"/>
        <v>0</v>
      </c>
    </row>
    <row r="855" spans="5:7" x14ac:dyDescent="0.3">
      <c r="E855" s="107">
        <v>20121</v>
      </c>
      <c r="F855" s="204">
        <v>2.82</v>
      </c>
      <c r="G855" s="200">
        <f t="shared" si="5"/>
        <v>0</v>
      </c>
    </row>
    <row r="856" spans="5:7" x14ac:dyDescent="0.3">
      <c r="E856" s="107">
        <v>20149</v>
      </c>
      <c r="F856" s="204">
        <v>2.82</v>
      </c>
      <c r="G856" s="200">
        <f t="shared" si="5"/>
        <v>0</v>
      </c>
    </row>
    <row r="857" spans="5:7" x14ac:dyDescent="0.3">
      <c r="E857" s="107">
        <v>20180</v>
      </c>
      <c r="F857" s="204">
        <v>2.82</v>
      </c>
      <c r="G857" s="200">
        <f t="shared" si="5"/>
        <v>0</v>
      </c>
    </row>
    <row r="858" spans="5:7" x14ac:dyDescent="0.3">
      <c r="E858" s="107">
        <v>20210</v>
      </c>
      <c r="F858" s="204">
        <v>2.82</v>
      </c>
      <c r="G858" s="200">
        <f t="shared" si="5"/>
        <v>0</v>
      </c>
    </row>
    <row r="859" spans="5:7" x14ac:dyDescent="0.3">
      <c r="E859" s="107">
        <v>20241</v>
      </c>
      <c r="F859" s="204">
        <v>2.82</v>
      </c>
      <c r="G859" s="200">
        <f t="shared" si="5"/>
        <v>0</v>
      </c>
    </row>
    <row r="860" spans="5:7" x14ac:dyDescent="0.3">
      <c r="E860" s="107">
        <v>20271</v>
      </c>
      <c r="F860" s="204">
        <v>2.82</v>
      </c>
      <c r="G860" s="200">
        <f t="shared" si="5"/>
        <v>0</v>
      </c>
    </row>
    <row r="861" spans="5:7" x14ac:dyDescent="0.3">
      <c r="E861" s="107">
        <v>20302</v>
      </c>
      <c r="F861" s="204">
        <v>2.82</v>
      </c>
      <c r="G861" s="200">
        <f t="shared" si="5"/>
        <v>0</v>
      </c>
    </row>
    <row r="862" spans="5:7" x14ac:dyDescent="0.3">
      <c r="E862" s="107">
        <v>20333</v>
      </c>
      <c r="F862" s="204">
        <v>2.82</v>
      </c>
      <c r="G862" s="200">
        <f t="shared" si="5"/>
        <v>0</v>
      </c>
    </row>
    <row r="863" spans="5:7" x14ac:dyDescent="0.3">
      <c r="E863" s="107">
        <v>20363</v>
      </c>
      <c r="F863" s="204">
        <v>2.82</v>
      </c>
      <c r="G863" s="200">
        <f t="shared" si="5"/>
        <v>0</v>
      </c>
    </row>
    <row r="864" spans="5:7" x14ac:dyDescent="0.3">
      <c r="E864" s="107">
        <v>20394</v>
      </c>
      <c r="F864" s="204">
        <v>2.82</v>
      </c>
      <c r="G864" s="200">
        <f t="shared" si="5"/>
        <v>0</v>
      </c>
    </row>
    <row r="865" spans="5:7" x14ac:dyDescent="0.3">
      <c r="E865" s="107">
        <v>20424</v>
      </c>
      <c r="F865" s="204">
        <v>2.82</v>
      </c>
      <c r="G865" s="200">
        <f t="shared" si="5"/>
        <v>0</v>
      </c>
    </row>
    <row r="866" spans="5:7" x14ac:dyDescent="0.3">
      <c r="E866" s="107">
        <v>20455</v>
      </c>
      <c r="F866" s="204">
        <v>2.82</v>
      </c>
      <c r="G866" s="200">
        <f t="shared" si="5"/>
        <v>0</v>
      </c>
    </row>
    <row r="867" spans="5:7" x14ac:dyDescent="0.3">
      <c r="E867" s="107">
        <v>20486</v>
      </c>
      <c r="F867" s="204">
        <v>2.82</v>
      </c>
      <c r="G867" s="200">
        <f t="shared" si="5"/>
        <v>0</v>
      </c>
    </row>
    <row r="868" spans="5:7" x14ac:dyDescent="0.3">
      <c r="E868" s="107">
        <v>20515</v>
      </c>
      <c r="F868" s="204">
        <v>2.82</v>
      </c>
      <c r="G868" s="200">
        <f t="shared" si="5"/>
        <v>0</v>
      </c>
    </row>
    <row r="869" spans="5:7" x14ac:dyDescent="0.3">
      <c r="E869" s="107">
        <v>20546</v>
      </c>
      <c r="F869" s="204">
        <v>2.82</v>
      </c>
      <c r="G869" s="200">
        <f t="shared" si="5"/>
        <v>0</v>
      </c>
    </row>
    <row r="870" spans="5:7" x14ac:dyDescent="0.3">
      <c r="E870" s="107">
        <v>20576</v>
      </c>
      <c r="F870" s="204">
        <v>2.82</v>
      </c>
      <c r="G870" s="200">
        <f t="shared" si="5"/>
        <v>0</v>
      </c>
    </row>
    <row r="871" spans="5:7" x14ac:dyDescent="0.3">
      <c r="E871" s="107">
        <v>20607</v>
      </c>
      <c r="F871" s="204">
        <v>2.82</v>
      </c>
      <c r="G871" s="200">
        <f t="shared" si="5"/>
        <v>0</v>
      </c>
    </row>
    <row r="872" spans="5:7" x14ac:dyDescent="0.3">
      <c r="E872" s="107">
        <v>20637</v>
      </c>
      <c r="F872" s="204">
        <v>2.82</v>
      </c>
      <c r="G872" s="200">
        <f t="shared" si="5"/>
        <v>0</v>
      </c>
    </row>
    <row r="873" spans="5:7" x14ac:dyDescent="0.3">
      <c r="E873" s="107">
        <v>20668</v>
      </c>
      <c r="F873" s="204">
        <v>2.82</v>
      </c>
      <c r="G873" s="200">
        <f t="shared" si="5"/>
        <v>0</v>
      </c>
    </row>
    <row r="874" spans="5:7" x14ac:dyDescent="0.3">
      <c r="E874" s="107">
        <v>20699</v>
      </c>
      <c r="F874" s="204">
        <v>2.82</v>
      </c>
      <c r="G874" s="200">
        <f t="shared" si="5"/>
        <v>0</v>
      </c>
    </row>
    <row r="875" spans="5:7" x14ac:dyDescent="0.3">
      <c r="E875" s="107">
        <v>20729</v>
      </c>
      <c r="F875" s="204">
        <v>2.82</v>
      </c>
      <c r="G875" s="200">
        <f t="shared" ref="G875:G938" si="6">((F875/F874)-1)*100</f>
        <v>0</v>
      </c>
    </row>
    <row r="876" spans="5:7" x14ac:dyDescent="0.3">
      <c r="E876" s="107">
        <v>20760</v>
      </c>
      <c r="F876" s="204">
        <v>2.82</v>
      </c>
      <c r="G876" s="200">
        <f t="shared" si="6"/>
        <v>0</v>
      </c>
    </row>
    <row r="877" spans="5:7" x14ac:dyDescent="0.3">
      <c r="E877" s="107">
        <v>20790</v>
      </c>
      <c r="F877" s="204">
        <v>2.82</v>
      </c>
      <c r="G877" s="200">
        <f t="shared" si="6"/>
        <v>0</v>
      </c>
    </row>
    <row r="878" spans="5:7" x14ac:dyDescent="0.3">
      <c r="E878" s="107">
        <v>20821</v>
      </c>
      <c r="F878" s="204">
        <v>2.82</v>
      </c>
      <c r="G878" s="200">
        <f t="shared" si="6"/>
        <v>0</v>
      </c>
    </row>
    <row r="879" spans="5:7" x14ac:dyDescent="0.3">
      <c r="E879" s="107">
        <v>20852</v>
      </c>
      <c r="F879" s="204">
        <v>3.07</v>
      </c>
      <c r="G879" s="200">
        <f t="shared" si="6"/>
        <v>8.8652482269503619</v>
      </c>
    </row>
    <row r="880" spans="5:7" x14ac:dyDescent="0.3">
      <c r="E880" s="107">
        <v>20880</v>
      </c>
      <c r="F880" s="204">
        <v>3.07</v>
      </c>
      <c r="G880" s="200">
        <f t="shared" si="6"/>
        <v>0</v>
      </c>
    </row>
    <row r="881" spans="5:7" x14ac:dyDescent="0.3">
      <c r="E881" s="107">
        <v>20911</v>
      </c>
      <c r="F881" s="204">
        <v>3.07</v>
      </c>
      <c r="G881" s="200">
        <f t="shared" si="6"/>
        <v>0</v>
      </c>
    </row>
    <row r="882" spans="5:7" x14ac:dyDescent="0.3">
      <c r="E882" s="107">
        <v>20941</v>
      </c>
      <c r="F882" s="204">
        <v>3.07</v>
      </c>
      <c r="G882" s="200">
        <f t="shared" si="6"/>
        <v>0</v>
      </c>
    </row>
    <row r="883" spans="5:7" x14ac:dyDescent="0.3">
      <c r="E883" s="107">
        <v>20972</v>
      </c>
      <c r="F883" s="204">
        <v>3.07</v>
      </c>
      <c r="G883" s="200">
        <f t="shared" si="6"/>
        <v>0</v>
      </c>
    </row>
    <row r="884" spans="5:7" x14ac:dyDescent="0.3">
      <c r="E884" s="107">
        <v>21002</v>
      </c>
      <c r="F884" s="204">
        <v>3.07</v>
      </c>
      <c r="G884" s="200">
        <f t="shared" si="6"/>
        <v>0</v>
      </c>
    </row>
    <row r="885" spans="5:7" x14ac:dyDescent="0.3">
      <c r="E885" s="107">
        <v>21033</v>
      </c>
      <c r="F885" s="204">
        <v>3.07</v>
      </c>
      <c r="G885" s="200">
        <f t="shared" si="6"/>
        <v>0</v>
      </c>
    </row>
    <row r="886" spans="5:7" x14ac:dyDescent="0.3">
      <c r="E886" s="107">
        <v>21064</v>
      </c>
      <c r="F886" s="204">
        <v>3.07</v>
      </c>
      <c r="G886" s="200">
        <f t="shared" si="6"/>
        <v>0</v>
      </c>
    </row>
    <row r="887" spans="5:7" x14ac:dyDescent="0.3">
      <c r="E887" s="107">
        <v>21094</v>
      </c>
      <c r="F887" s="204">
        <v>3.07</v>
      </c>
      <c r="G887" s="200">
        <f t="shared" si="6"/>
        <v>0</v>
      </c>
    </row>
    <row r="888" spans="5:7" x14ac:dyDescent="0.3">
      <c r="E888" s="107">
        <v>21125</v>
      </c>
      <c r="F888" s="204">
        <v>3.07</v>
      </c>
      <c r="G888" s="200">
        <f t="shared" si="6"/>
        <v>0</v>
      </c>
    </row>
    <row r="889" spans="5:7" x14ac:dyDescent="0.3">
      <c r="E889" s="107">
        <v>21155</v>
      </c>
      <c r="F889" s="204">
        <v>3</v>
      </c>
      <c r="G889" s="200">
        <f t="shared" si="6"/>
        <v>-2.280130293159599</v>
      </c>
    </row>
    <row r="890" spans="5:7" x14ac:dyDescent="0.3">
      <c r="E890" s="107">
        <v>21186</v>
      </c>
      <c r="F890" s="204">
        <v>3.07</v>
      </c>
      <c r="G890" s="200">
        <f t="shared" si="6"/>
        <v>2.3333333333333206</v>
      </c>
    </row>
    <row r="891" spans="5:7" x14ac:dyDescent="0.3">
      <c r="E891" s="107">
        <v>21217</v>
      </c>
      <c r="F891" s="204">
        <v>3.07</v>
      </c>
      <c r="G891" s="200">
        <f t="shared" si="6"/>
        <v>0</v>
      </c>
    </row>
    <row r="892" spans="5:7" x14ac:dyDescent="0.3">
      <c r="E892" s="107">
        <v>21245</v>
      </c>
      <c r="F892" s="204">
        <v>3.07</v>
      </c>
      <c r="G892" s="200">
        <f t="shared" si="6"/>
        <v>0</v>
      </c>
    </row>
    <row r="893" spans="5:7" x14ac:dyDescent="0.3">
      <c r="E893" s="107">
        <v>21276</v>
      </c>
      <c r="F893" s="204">
        <v>3.07</v>
      </c>
      <c r="G893" s="200">
        <f t="shared" si="6"/>
        <v>0</v>
      </c>
    </row>
    <row r="894" spans="5:7" x14ac:dyDescent="0.3">
      <c r="E894" s="107">
        <v>21306</v>
      </c>
      <c r="F894" s="204">
        <v>3.07</v>
      </c>
      <c r="G894" s="200">
        <f t="shared" si="6"/>
        <v>0</v>
      </c>
    </row>
    <row r="895" spans="5:7" x14ac:dyDescent="0.3">
      <c r="E895" s="107">
        <v>21337</v>
      </c>
      <c r="F895" s="204">
        <v>3.07</v>
      </c>
      <c r="G895" s="200">
        <f t="shared" si="6"/>
        <v>0</v>
      </c>
    </row>
    <row r="896" spans="5:7" x14ac:dyDescent="0.3">
      <c r="E896" s="107">
        <v>21367</v>
      </c>
      <c r="F896" s="204">
        <v>3.07</v>
      </c>
      <c r="G896" s="200">
        <f t="shared" si="6"/>
        <v>0</v>
      </c>
    </row>
    <row r="897" spans="5:7" x14ac:dyDescent="0.3">
      <c r="E897" s="107">
        <v>21398</v>
      </c>
      <c r="F897" s="204">
        <v>3.07</v>
      </c>
      <c r="G897" s="200">
        <f t="shared" si="6"/>
        <v>0</v>
      </c>
    </row>
    <row r="898" spans="5:7" x14ac:dyDescent="0.3">
      <c r="E898" s="107">
        <v>21429</v>
      </c>
      <c r="F898" s="204">
        <v>3.07</v>
      </c>
      <c r="G898" s="200">
        <f t="shared" si="6"/>
        <v>0</v>
      </c>
    </row>
    <row r="899" spans="5:7" x14ac:dyDescent="0.3">
      <c r="E899" s="107">
        <v>21459</v>
      </c>
      <c r="F899" s="204">
        <v>3.07</v>
      </c>
      <c r="G899" s="200">
        <f t="shared" si="6"/>
        <v>0</v>
      </c>
    </row>
    <row r="900" spans="5:7" x14ac:dyDescent="0.3">
      <c r="E900" s="107">
        <v>21490</v>
      </c>
      <c r="F900" s="204">
        <v>3</v>
      </c>
      <c r="G900" s="200">
        <f t="shared" si="6"/>
        <v>-2.280130293159599</v>
      </c>
    </row>
    <row r="901" spans="5:7" x14ac:dyDescent="0.3">
      <c r="E901" s="107">
        <v>21520</v>
      </c>
      <c r="F901" s="204">
        <v>3</v>
      </c>
      <c r="G901" s="200">
        <f t="shared" si="6"/>
        <v>0</v>
      </c>
    </row>
    <row r="902" spans="5:7" x14ac:dyDescent="0.3">
      <c r="E902" s="107">
        <v>21551</v>
      </c>
      <c r="F902" s="204">
        <v>3</v>
      </c>
      <c r="G902" s="200">
        <f t="shared" si="6"/>
        <v>0</v>
      </c>
    </row>
    <row r="903" spans="5:7" x14ac:dyDescent="0.3">
      <c r="E903" s="107">
        <v>21582</v>
      </c>
      <c r="F903" s="204">
        <v>3</v>
      </c>
      <c r="G903" s="200">
        <f t="shared" si="6"/>
        <v>0</v>
      </c>
    </row>
    <row r="904" spans="5:7" x14ac:dyDescent="0.3">
      <c r="E904" s="107">
        <v>21610</v>
      </c>
      <c r="F904" s="204">
        <v>2.97</v>
      </c>
      <c r="G904" s="200">
        <f t="shared" si="6"/>
        <v>-0.99999999999998979</v>
      </c>
    </row>
    <row r="905" spans="5:7" x14ac:dyDescent="0.3">
      <c r="E905" s="107">
        <v>21641</v>
      </c>
      <c r="F905" s="204">
        <v>2.97</v>
      </c>
      <c r="G905" s="200">
        <f t="shared" si="6"/>
        <v>0</v>
      </c>
    </row>
    <row r="906" spans="5:7" x14ac:dyDescent="0.3">
      <c r="E906" s="107">
        <v>21671</v>
      </c>
      <c r="F906" s="204">
        <v>2.97</v>
      </c>
      <c r="G906" s="200">
        <f t="shared" si="6"/>
        <v>0</v>
      </c>
    </row>
    <row r="907" spans="5:7" x14ac:dyDescent="0.3">
      <c r="E907" s="107">
        <v>21702</v>
      </c>
      <c r="F907" s="204">
        <v>2.97</v>
      </c>
      <c r="G907" s="200">
        <f t="shared" si="6"/>
        <v>0</v>
      </c>
    </row>
    <row r="908" spans="5:7" x14ac:dyDescent="0.3">
      <c r="E908" s="107">
        <v>21732</v>
      </c>
      <c r="F908" s="204">
        <v>2.97</v>
      </c>
      <c r="G908" s="200">
        <f t="shared" si="6"/>
        <v>0</v>
      </c>
    </row>
    <row r="909" spans="5:7" x14ac:dyDescent="0.3">
      <c r="E909" s="107">
        <v>21763</v>
      </c>
      <c r="F909" s="204">
        <v>2.97</v>
      </c>
      <c r="G909" s="200">
        <f t="shared" si="6"/>
        <v>0</v>
      </c>
    </row>
    <row r="910" spans="5:7" x14ac:dyDescent="0.3">
      <c r="E910" s="107">
        <v>21794</v>
      </c>
      <c r="F910" s="204">
        <v>2.97</v>
      </c>
      <c r="G910" s="200">
        <f t="shared" si="6"/>
        <v>0</v>
      </c>
    </row>
    <row r="911" spans="5:7" x14ac:dyDescent="0.3">
      <c r="E911" s="107">
        <v>21824</v>
      </c>
      <c r="F911" s="204">
        <v>2.97</v>
      </c>
      <c r="G911" s="200">
        <f t="shared" si="6"/>
        <v>0</v>
      </c>
    </row>
    <row r="912" spans="5:7" x14ac:dyDescent="0.3">
      <c r="E912" s="107">
        <v>21855</v>
      </c>
      <c r="F912" s="204">
        <v>2.97</v>
      </c>
      <c r="G912" s="200">
        <f t="shared" si="6"/>
        <v>0</v>
      </c>
    </row>
    <row r="913" spans="5:7" x14ac:dyDescent="0.3">
      <c r="E913" s="107">
        <v>21885</v>
      </c>
      <c r="F913" s="204">
        <v>2.97</v>
      </c>
      <c r="G913" s="200">
        <f t="shared" si="6"/>
        <v>0</v>
      </c>
    </row>
    <row r="914" spans="5:7" x14ac:dyDescent="0.3">
      <c r="E914" s="107">
        <v>21916</v>
      </c>
      <c r="F914" s="204">
        <v>2.97</v>
      </c>
      <c r="G914" s="200">
        <f t="shared" si="6"/>
        <v>0</v>
      </c>
    </row>
    <row r="915" spans="5:7" x14ac:dyDescent="0.3">
      <c r="E915" s="107">
        <v>21947</v>
      </c>
      <c r="F915" s="204">
        <v>2.97</v>
      </c>
      <c r="G915" s="200">
        <f t="shared" si="6"/>
        <v>0</v>
      </c>
    </row>
    <row r="916" spans="5:7" x14ac:dyDescent="0.3">
      <c r="E916" s="107">
        <v>21976</v>
      </c>
      <c r="F916" s="204">
        <v>2.97</v>
      </c>
      <c r="G916" s="200">
        <f t="shared" si="6"/>
        <v>0</v>
      </c>
    </row>
    <row r="917" spans="5:7" x14ac:dyDescent="0.3">
      <c r="E917" s="107">
        <v>22007</v>
      </c>
      <c r="F917" s="204">
        <v>2.97</v>
      </c>
      <c r="G917" s="200">
        <f t="shared" si="6"/>
        <v>0</v>
      </c>
    </row>
    <row r="918" spans="5:7" x14ac:dyDescent="0.3">
      <c r="E918" s="107">
        <v>22037</v>
      </c>
      <c r="F918" s="204">
        <v>2.97</v>
      </c>
      <c r="G918" s="200">
        <f t="shared" si="6"/>
        <v>0</v>
      </c>
    </row>
    <row r="919" spans="5:7" x14ac:dyDescent="0.3">
      <c r="E919" s="107">
        <v>22068</v>
      </c>
      <c r="F919" s="204">
        <v>2.97</v>
      </c>
      <c r="G919" s="200">
        <f t="shared" si="6"/>
        <v>0</v>
      </c>
    </row>
    <row r="920" spans="5:7" x14ac:dyDescent="0.3">
      <c r="E920" s="107">
        <v>22098</v>
      </c>
      <c r="F920" s="204">
        <v>2.97</v>
      </c>
      <c r="G920" s="200">
        <f t="shared" si="6"/>
        <v>0</v>
      </c>
    </row>
    <row r="921" spans="5:7" x14ac:dyDescent="0.3">
      <c r="E921" s="107">
        <v>22129</v>
      </c>
      <c r="F921" s="204">
        <v>2.97</v>
      </c>
      <c r="G921" s="200">
        <f t="shared" si="6"/>
        <v>0</v>
      </c>
    </row>
    <row r="922" spans="5:7" x14ac:dyDescent="0.3">
      <c r="E922" s="107">
        <v>22160</v>
      </c>
      <c r="F922" s="204">
        <v>2.97</v>
      </c>
      <c r="G922" s="200">
        <f t="shared" si="6"/>
        <v>0</v>
      </c>
    </row>
    <row r="923" spans="5:7" x14ac:dyDescent="0.3">
      <c r="E923" s="107">
        <v>22190</v>
      </c>
      <c r="F923" s="204">
        <v>2.97</v>
      </c>
      <c r="G923" s="200">
        <f t="shared" si="6"/>
        <v>0</v>
      </c>
    </row>
    <row r="924" spans="5:7" x14ac:dyDescent="0.3">
      <c r="E924" s="107">
        <v>22221</v>
      </c>
      <c r="F924" s="204">
        <v>2.97</v>
      </c>
      <c r="G924" s="200">
        <f t="shared" si="6"/>
        <v>0</v>
      </c>
    </row>
    <row r="925" spans="5:7" x14ac:dyDescent="0.3">
      <c r="E925" s="107">
        <v>22251</v>
      </c>
      <c r="F925" s="204">
        <v>2.97</v>
      </c>
      <c r="G925" s="200">
        <f t="shared" si="6"/>
        <v>0</v>
      </c>
    </row>
    <row r="926" spans="5:7" x14ac:dyDescent="0.3">
      <c r="E926" s="107">
        <v>22282</v>
      </c>
      <c r="F926" s="204">
        <v>2.97</v>
      </c>
      <c r="G926" s="200">
        <f t="shared" si="6"/>
        <v>0</v>
      </c>
    </row>
    <row r="927" spans="5:7" x14ac:dyDescent="0.3">
      <c r="E927" s="107">
        <v>22313</v>
      </c>
      <c r="F927" s="204">
        <v>2.97</v>
      </c>
      <c r="G927" s="200">
        <f t="shared" si="6"/>
        <v>0</v>
      </c>
    </row>
    <row r="928" spans="5:7" x14ac:dyDescent="0.3">
      <c r="E928" s="107">
        <v>22341</v>
      </c>
      <c r="F928" s="204">
        <v>2.97</v>
      </c>
      <c r="G928" s="200">
        <f t="shared" si="6"/>
        <v>0</v>
      </c>
    </row>
    <row r="929" spans="5:7" x14ac:dyDescent="0.3">
      <c r="E929" s="107">
        <v>22372</v>
      </c>
      <c r="F929" s="204">
        <v>2.97</v>
      </c>
      <c r="G929" s="200">
        <f t="shared" si="6"/>
        <v>0</v>
      </c>
    </row>
    <row r="930" spans="5:7" x14ac:dyDescent="0.3">
      <c r="E930" s="107">
        <v>22402</v>
      </c>
      <c r="F930" s="204">
        <v>2.97</v>
      </c>
      <c r="G930" s="200">
        <f t="shared" si="6"/>
        <v>0</v>
      </c>
    </row>
    <row r="931" spans="5:7" x14ac:dyDescent="0.3">
      <c r="E931" s="107">
        <v>22433</v>
      </c>
      <c r="F931" s="204">
        <v>2.97</v>
      </c>
      <c r="G931" s="200">
        <f t="shared" si="6"/>
        <v>0</v>
      </c>
    </row>
    <row r="932" spans="5:7" x14ac:dyDescent="0.3">
      <c r="E932" s="107">
        <v>22463</v>
      </c>
      <c r="F932" s="204">
        <v>2.97</v>
      </c>
      <c r="G932" s="200">
        <f t="shared" si="6"/>
        <v>0</v>
      </c>
    </row>
    <row r="933" spans="5:7" x14ac:dyDescent="0.3">
      <c r="E933" s="107">
        <v>22494</v>
      </c>
      <c r="F933" s="204">
        <v>2.97</v>
      </c>
      <c r="G933" s="200">
        <f t="shared" si="6"/>
        <v>0</v>
      </c>
    </row>
    <row r="934" spans="5:7" x14ac:dyDescent="0.3">
      <c r="E934" s="107">
        <v>22525</v>
      </c>
      <c r="F934" s="204">
        <v>2.97</v>
      </c>
      <c r="G934" s="200">
        <f t="shared" si="6"/>
        <v>0</v>
      </c>
    </row>
    <row r="935" spans="5:7" x14ac:dyDescent="0.3">
      <c r="E935" s="107">
        <v>22555</v>
      </c>
      <c r="F935" s="204">
        <v>2.97</v>
      </c>
      <c r="G935" s="200">
        <f t="shared" si="6"/>
        <v>0</v>
      </c>
    </row>
    <row r="936" spans="5:7" x14ac:dyDescent="0.3">
      <c r="E936" s="107">
        <v>22586</v>
      </c>
      <c r="F936" s="204">
        <v>2.97</v>
      </c>
      <c r="G936" s="200">
        <f t="shared" si="6"/>
        <v>0</v>
      </c>
    </row>
    <row r="937" spans="5:7" x14ac:dyDescent="0.3">
      <c r="E937" s="107">
        <v>22616</v>
      </c>
      <c r="F937" s="204">
        <v>2.97</v>
      </c>
      <c r="G937" s="200">
        <f t="shared" si="6"/>
        <v>0</v>
      </c>
    </row>
    <row r="938" spans="5:7" x14ac:dyDescent="0.3">
      <c r="E938" s="107">
        <v>22647</v>
      </c>
      <c r="F938" s="204">
        <v>2.97</v>
      </c>
      <c r="G938" s="200">
        <f t="shared" si="6"/>
        <v>0</v>
      </c>
    </row>
    <row r="939" spans="5:7" x14ac:dyDescent="0.3">
      <c r="E939" s="107">
        <v>22678</v>
      </c>
      <c r="F939" s="204">
        <v>2.97</v>
      </c>
      <c r="G939" s="200">
        <f t="shared" ref="G939:G1002" si="7">((F939/F938)-1)*100</f>
        <v>0</v>
      </c>
    </row>
    <row r="940" spans="5:7" x14ac:dyDescent="0.3">
      <c r="E940" s="107">
        <v>22706</v>
      </c>
      <c r="F940" s="204">
        <v>2.97</v>
      </c>
      <c r="G940" s="200">
        <f t="shared" si="7"/>
        <v>0</v>
      </c>
    </row>
    <row r="941" spans="5:7" x14ac:dyDescent="0.3">
      <c r="E941" s="107">
        <v>22737</v>
      </c>
      <c r="F941" s="204">
        <v>2.97</v>
      </c>
      <c r="G941" s="200">
        <f t="shared" si="7"/>
        <v>0</v>
      </c>
    </row>
    <row r="942" spans="5:7" x14ac:dyDescent="0.3">
      <c r="E942" s="107">
        <v>22767</v>
      </c>
      <c r="F942" s="204">
        <v>2.97</v>
      </c>
      <c r="G942" s="200">
        <f t="shared" si="7"/>
        <v>0</v>
      </c>
    </row>
    <row r="943" spans="5:7" x14ac:dyDescent="0.3">
      <c r="E943" s="107">
        <v>22798</v>
      </c>
      <c r="F943" s="204">
        <v>2.97</v>
      </c>
      <c r="G943" s="200">
        <f t="shared" si="7"/>
        <v>0</v>
      </c>
    </row>
    <row r="944" spans="5:7" x14ac:dyDescent="0.3">
      <c r="E944" s="107">
        <v>22828</v>
      </c>
      <c r="F944" s="204">
        <v>2.97</v>
      </c>
      <c r="G944" s="200">
        <f t="shared" si="7"/>
        <v>0</v>
      </c>
    </row>
    <row r="945" spans="5:7" x14ac:dyDescent="0.3">
      <c r="E945" s="107">
        <v>22859</v>
      </c>
      <c r="F945" s="204">
        <v>2.97</v>
      </c>
      <c r="G945" s="200">
        <f t="shared" si="7"/>
        <v>0</v>
      </c>
    </row>
    <row r="946" spans="5:7" x14ac:dyDescent="0.3">
      <c r="E946" s="107">
        <v>22890</v>
      </c>
      <c r="F946" s="204">
        <v>2.97</v>
      </c>
      <c r="G946" s="200">
        <f t="shared" si="7"/>
        <v>0</v>
      </c>
    </row>
    <row r="947" spans="5:7" x14ac:dyDescent="0.3">
      <c r="E947" s="107">
        <v>22920</v>
      </c>
      <c r="F947" s="204">
        <v>2.97</v>
      </c>
      <c r="G947" s="200">
        <f t="shared" si="7"/>
        <v>0</v>
      </c>
    </row>
    <row r="948" spans="5:7" x14ac:dyDescent="0.3">
      <c r="E948" s="107">
        <v>22951</v>
      </c>
      <c r="F948" s="204">
        <v>2.97</v>
      </c>
      <c r="G948" s="200">
        <f t="shared" si="7"/>
        <v>0</v>
      </c>
    </row>
    <row r="949" spans="5:7" x14ac:dyDescent="0.3">
      <c r="E949" s="107">
        <v>22981</v>
      </c>
      <c r="F949" s="204">
        <v>2.97</v>
      </c>
      <c r="G949" s="200">
        <f t="shared" si="7"/>
        <v>0</v>
      </c>
    </row>
    <row r="950" spans="5:7" x14ac:dyDescent="0.3">
      <c r="E950" s="107">
        <v>23012</v>
      </c>
      <c r="F950" s="204">
        <v>2.97</v>
      </c>
      <c r="G950" s="200">
        <f t="shared" si="7"/>
        <v>0</v>
      </c>
    </row>
    <row r="951" spans="5:7" x14ac:dyDescent="0.3">
      <c r="E951" s="107">
        <v>23043</v>
      </c>
      <c r="F951" s="204">
        <v>2.97</v>
      </c>
      <c r="G951" s="200">
        <f t="shared" si="7"/>
        <v>0</v>
      </c>
    </row>
    <row r="952" spans="5:7" x14ac:dyDescent="0.3">
      <c r="E952" s="107">
        <v>23071</v>
      </c>
      <c r="F952" s="204">
        <v>2.97</v>
      </c>
      <c r="G952" s="200">
        <f t="shared" si="7"/>
        <v>0</v>
      </c>
    </row>
    <row r="953" spans="5:7" x14ac:dyDescent="0.3">
      <c r="E953" s="107">
        <v>23102</v>
      </c>
      <c r="F953" s="204">
        <v>2.97</v>
      </c>
      <c r="G953" s="200">
        <f t="shared" si="7"/>
        <v>0</v>
      </c>
    </row>
    <row r="954" spans="5:7" x14ac:dyDescent="0.3">
      <c r="E954" s="107">
        <v>23132</v>
      </c>
      <c r="F954" s="204">
        <v>2.97</v>
      </c>
      <c r="G954" s="200">
        <f t="shared" si="7"/>
        <v>0</v>
      </c>
    </row>
    <row r="955" spans="5:7" x14ac:dyDescent="0.3">
      <c r="E955" s="107">
        <v>23163</v>
      </c>
      <c r="F955" s="204">
        <v>2.97</v>
      </c>
      <c r="G955" s="200">
        <f t="shared" si="7"/>
        <v>0</v>
      </c>
    </row>
    <row r="956" spans="5:7" x14ac:dyDescent="0.3">
      <c r="E956" s="107">
        <v>23193</v>
      </c>
      <c r="F956" s="204">
        <v>2.97</v>
      </c>
      <c r="G956" s="200">
        <f t="shared" si="7"/>
        <v>0</v>
      </c>
    </row>
    <row r="957" spans="5:7" x14ac:dyDescent="0.3">
      <c r="E957" s="107">
        <v>23224</v>
      </c>
      <c r="F957" s="204">
        <v>2.97</v>
      </c>
      <c r="G957" s="200">
        <f t="shared" si="7"/>
        <v>0</v>
      </c>
    </row>
    <row r="958" spans="5:7" x14ac:dyDescent="0.3">
      <c r="E958" s="107">
        <v>23255</v>
      </c>
      <c r="F958" s="204">
        <v>2.97</v>
      </c>
      <c r="G958" s="200">
        <f t="shared" si="7"/>
        <v>0</v>
      </c>
    </row>
    <row r="959" spans="5:7" x14ac:dyDescent="0.3">
      <c r="E959" s="107">
        <v>23285</v>
      </c>
      <c r="F959" s="204">
        <v>2.97</v>
      </c>
      <c r="G959" s="200">
        <f t="shared" si="7"/>
        <v>0</v>
      </c>
    </row>
    <row r="960" spans="5:7" x14ac:dyDescent="0.3">
      <c r="E960" s="107">
        <v>23316</v>
      </c>
      <c r="F960" s="204">
        <v>2.97</v>
      </c>
      <c r="G960" s="200">
        <f t="shared" si="7"/>
        <v>0</v>
      </c>
    </row>
    <row r="961" spans="5:7" x14ac:dyDescent="0.3">
      <c r="E961" s="107">
        <v>23346</v>
      </c>
      <c r="F961" s="204">
        <v>2.97</v>
      </c>
      <c r="G961" s="200">
        <f t="shared" si="7"/>
        <v>0</v>
      </c>
    </row>
    <row r="962" spans="5:7" x14ac:dyDescent="0.3">
      <c r="E962" s="107">
        <v>23377</v>
      </c>
      <c r="F962" s="204">
        <v>2.97</v>
      </c>
      <c r="G962" s="200">
        <f t="shared" si="7"/>
        <v>0</v>
      </c>
    </row>
    <row r="963" spans="5:7" x14ac:dyDescent="0.3">
      <c r="E963" s="107">
        <v>23408</v>
      </c>
      <c r="F963" s="204">
        <v>2.97</v>
      </c>
      <c r="G963" s="200">
        <f t="shared" si="7"/>
        <v>0</v>
      </c>
    </row>
    <row r="964" spans="5:7" x14ac:dyDescent="0.3">
      <c r="E964" s="107">
        <v>23437</v>
      </c>
      <c r="F964" s="204">
        <v>2.97</v>
      </c>
      <c r="G964" s="200">
        <f t="shared" si="7"/>
        <v>0</v>
      </c>
    </row>
    <row r="965" spans="5:7" x14ac:dyDescent="0.3">
      <c r="E965" s="107">
        <v>23468</v>
      </c>
      <c r="F965" s="204">
        <v>2.97</v>
      </c>
      <c r="G965" s="200">
        <f t="shared" si="7"/>
        <v>0</v>
      </c>
    </row>
    <row r="966" spans="5:7" x14ac:dyDescent="0.3">
      <c r="E966" s="107">
        <v>23498</v>
      </c>
      <c r="F966" s="204">
        <v>2.97</v>
      </c>
      <c r="G966" s="200">
        <f t="shared" si="7"/>
        <v>0</v>
      </c>
    </row>
    <row r="967" spans="5:7" x14ac:dyDescent="0.3">
      <c r="E967" s="107">
        <v>23529</v>
      </c>
      <c r="F967" s="204">
        <v>2.97</v>
      </c>
      <c r="G967" s="200">
        <f t="shared" si="7"/>
        <v>0</v>
      </c>
    </row>
    <row r="968" spans="5:7" x14ac:dyDescent="0.3">
      <c r="E968" s="107">
        <v>23559</v>
      </c>
      <c r="F968" s="204">
        <v>2.92</v>
      </c>
      <c r="G968" s="200">
        <f t="shared" si="7"/>
        <v>-1.6835016835016869</v>
      </c>
    </row>
    <row r="969" spans="5:7" x14ac:dyDescent="0.3">
      <c r="E969" s="107">
        <v>23590</v>
      </c>
      <c r="F969" s="204">
        <v>2.92</v>
      </c>
      <c r="G969" s="200">
        <f t="shared" si="7"/>
        <v>0</v>
      </c>
    </row>
    <row r="970" spans="5:7" x14ac:dyDescent="0.3">
      <c r="E970" s="107">
        <v>23621</v>
      </c>
      <c r="F970" s="204">
        <v>2.92</v>
      </c>
      <c r="G970" s="200">
        <f t="shared" si="7"/>
        <v>0</v>
      </c>
    </row>
    <row r="971" spans="5:7" x14ac:dyDescent="0.3">
      <c r="E971" s="107">
        <v>23651</v>
      </c>
      <c r="F971" s="204">
        <v>2.92</v>
      </c>
      <c r="G971" s="200">
        <f t="shared" si="7"/>
        <v>0</v>
      </c>
    </row>
    <row r="972" spans="5:7" x14ac:dyDescent="0.3">
      <c r="E972" s="107">
        <v>23682</v>
      </c>
      <c r="F972" s="204">
        <v>2.92</v>
      </c>
      <c r="G972" s="200">
        <f t="shared" si="7"/>
        <v>0</v>
      </c>
    </row>
    <row r="973" spans="5:7" x14ac:dyDescent="0.3">
      <c r="E973" s="107">
        <v>23712</v>
      </c>
      <c r="F973" s="204">
        <v>2.92</v>
      </c>
      <c r="G973" s="200">
        <f t="shared" si="7"/>
        <v>0</v>
      </c>
    </row>
    <row r="974" spans="5:7" x14ac:dyDescent="0.3">
      <c r="E974" s="107">
        <v>23743</v>
      </c>
      <c r="F974" s="204">
        <v>2.92</v>
      </c>
      <c r="G974" s="200">
        <f t="shared" si="7"/>
        <v>0</v>
      </c>
    </row>
    <row r="975" spans="5:7" x14ac:dyDescent="0.3">
      <c r="E975" s="107">
        <v>23774</v>
      </c>
      <c r="F975" s="204">
        <v>2.92</v>
      </c>
      <c r="G975" s="200">
        <f t="shared" si="7"/>
        <v>0</v>
      </c>
    </row>
    <row r="976" spans="5:7" x14ac:dyDescent="0.3">
      <c r="E976" s="107">
        <v>23802</v>
      </c>
      <c r="F976" s="204">
        <v>2.92</v>
      </c>
      <c r="G976" s="200">
        <f t="shared" si="7"/>
        <v>0</v>
      </c>
    </row>
    <row r="977" spans="5:7" x14ac:dyDescent="0.3">
      <c r="E977" s="107">
        <v>23833</v>
      </c>
      <c r="F977" s="204">
        <v>2.92</v>
      </c>
      <c r="G977" s="200">
        <f t="shared" si="7"/>
        <v>0</v>
      </c>
    </row>
    <row r="978" spans="5:7" x14ac:dyDescent="0.3">
      <c r="E978" s="107">
        <v>23863</v>
      </c>
      <c r="F978" s="204">
        <v>2.92</v>
      </c>
      <c r="G978" s="200">
        <f t="shared" si="7"/>
        <v>0</v>
      </c>
    </row>
    <row r="979" spans="5:7" x14ac:dyDescent="0.3">
      <c r="E979" s="107">
        <v>23894</v>
      </c>
      <c r="F979" s="204">
        <v>2.92</v>
      </c>
      <c r="G979" s="200">
        <f t="shared" si="7"/>
        <v>0</v>
      </c>
    </row>
    <row r="980" spans="5:7" x14ac:dyDescent="0.3">
      <c r="E980" s="107">
        <v>23924</v>
      </c>
      <c r="F980" s="204">
        <v>2.92</v>
      </c>
      <c r="G980" s="200">
        <f t="shared" si="7"/>
        <v>0</v>
      </c>
    </row>
    <row r="981" spans="5:7" x14ac:dyDescent="0.3">
      <c r="E981" s="107">
        <v>23955</v>
      </c>
      <c r="F981" s="204">
        <v>2.92</v>
      </c>
      <c r="G981" s="200">
        <f t="shared" si="7"/>
        <v>0</v>
      </c>
    </row>
    <row r="982" spans="5:7" x14ac:dyDescent="0.3">
      <c r="E982" s="107">
        <v>23986</v>
      </c>
      <c r="F982" s="204">
        <v>2.92</v>
      </c>
      <c r="G982" s="200">
        <f t="shared" si="7"/>
        <v>0</v>
      </c>
    </row>
    <row r="983" spans="5:7" x14ac:dyDescent="0.3">
      <c r="E983" s="107">
        <v>24016</v>
      </c>
      <c r="F983" s="204">
        <v>2.92</v>
      </c>
      <c r="G983" s="200">
        <f t="shared" si="7"/>
        <v>0</v>
      </c>
    </row>
    <row r="984" spans="5:7" x14ac:dyDescent="0.3">
      <c r="E984" s="107">
        <v>24047</v>
      </c>
      <c r="F984" s="204">
        <v>2.92</v>
      </c>
      <c r="G984" s="200">
        <f t="shared" si="7"/>
        <v>0</v>
      </c>
    </row>
    <row r="985" spans="5:7" x14ac:dyDescent="0.3">
      <c r="E985" s="107">
        <v>24077</v>
      </c>
      <c r="F985" s="204">
        <v>2.92</v>
      </c>
      <c r="G985" s="200">
        <f t="shared" si="7"/>
        <v>0</v>
      </c>
    </row>
    <row r="986" spans="5:7" x14ac:dyDescent="0.3">
      <c r="E986" s="107">
        <v>24108</v>
      </c>
      <c r="F986" s="204">
        <v>2.92</v>
      </c>
      <c r="G986" s="200">
        <f t="shared" si="7"/>
        <v>0</v>
      </c>
    </row>
    <row r="987" spans="5:7" x14ac:dyDescent="0.3">
      <c r="E987" s="107">
        <v>24139</v>
      </c>
      <c r="F987" s="204">
        <v>2.92</v>
      </c>
      <c r="G987" s="200">
        <f t="shared" si="7"/>
        <v>0</v>
      </c>
    </row>
    <row r="988" spans="5:7" x14ac:dyDescent="0.3">
      <c r="E988" s="107">
        <v>24167</v>
      </c>
      <c r="F988" s="204">
        <v>2.92</v>
      </c>
      <c r="G988" s="200">
        <f t="shared" si="7"/>
        <v>0</v>
      </c>
    </row>
    <row r="989" spans="5:7" x14ac:dyDescent="0.3">
      <c r="E989" s="107">
        <v>24198</v>
      </c>
      <c r="F989" s="204">
        <v>2.92</v>
      </c>
      <c r="G989" s="200">
        <f t="shared" si="7"/>
        <v>0</v>
      </c>
    </row>
    <row r="990" spans="5:7" x14ac:dyDescent="0.3">
      <c r="E990" s="107">
        <v>24228</v>
      </c>
      <c r="F990" s="204">
        <v>2.92</v>
      </c>
      <c r="G990" s="200">
        <f t="shared" si="7"/>
        <v>0</v>
      </c>
    </row>
    <row r="991" spans="5:7" x14ac:dyDescent="0.3">
      <c r="E991" s="107">
        <v>24259</v>
      </c>
      <c r="F991" s="204">
        <v>2.92</v>
      </c>
      <c r="G991" s="200">
        <f t="shared" si="7"/>
        <v>0</v>
      </c>
    </row>
    <row r="992" spans="5:7" x14ac:dyDescent="0.3">
      <c r="E992" s="107">
        <v>24289</v>
      </c>
      <c r="F992" s="204">
        <v>2.92</v>
      </c>
      <c r="G992" s="200">
        <f t="shared" si="7"/>
        <v>0</v>
      </c>
    </row>
    <row r="993" spans="5:7" x14ac:dyDescent="0.3">
      <c r="E993" s="107">
        <v>24320</v>
      </c>
      <c r="F993" s="204">
        <v>2.92</v>
      </c>
      <c r="G993" s="200">
        <f t="shared" si="7"/>
        <v>0</v>
      </c>
    </row>
    <row r="994" spans="5:7" x14ac:dyDescent="0.3">
      <c r="E994" s="107">
        <v>24351</v>
      </c>
      <c r="F994" s="204">
        <v>2.97</v>
      </c>
      <c r="G994" s="200">
        <f t="shared" si="7"/>
        <v>1.7123287671233056</v>
      </c>
    </row>
    <row r="995" spans="5:7" x14ac:dyDescent="0.3">
      <c r="E995" s="107">
        <v>24381</v>
      </c>
      <c r="F995" s="204">
        <v>2.97</v>
      </c>
      <c r="G995" s="200">
        <f t="shared" si="7"/>
        <v>0</v>
      </c>
    </row>
    <row r="996" spans="5:7" x14ac:dyDescent="0.3">
      <c r="E996" s="107">
        <v>24412</v>
      </c>
      <c r="F996" s="204">
        <v>2.97</v>
      </c>
      <c r="G996" s="200">
        <f t="shared" si="7"/>
        <v>0</v>
      </c>
    </row>
    <row r="997" spans="5:7" x14ac:dyDescent="0.3">
      <c r="E997" s="107">
        <v>24442</v>
      </c>
      <c r="F997" s="204">
        <v>2.97</v>
      </c>
      <c r="G997" s="200">
        <f t="shared" si="7"/>
        <v>0</v>
      </c>
    </row>
    <row r="998" spans="5:7" x14ac:dyDescent="0.3">
      <c r="E998" s="107">
        <v>24473</v>
      </c>
      <c r="F998" s="204">
        <v>2.97</v>
      </c>
      <c r="G998" s="200">
        <f t="shared" si="7"/>
        <v>0</v>
      </c>
    </row>
    <row r="999" spans="5:7" x14ac:dyDescent="0.3">
      <c r="E999" s="107">
        <v>24504</v>
      </c>
      <c r="F999" s="204">
        <v>3</v>
      </c>
      <c r="G999" s="200">
        <f t="shared" si="7"/>
        <v>1.0101010101009944</v>
      </c>
    </row>
    <row r="1000" spans="5:7" x14ac:dyDescent="0.3">
      <c r="E1000" s="107">
        <v>24532</v>
      </c>
      <c r="F1000" s="204">
        <v>3</v>
      </c>
      <c r="G1000" s="200">
        <f t="shared" si="7"/>
        <v>0</v>
      </c>
    </row>
    <row r="1001" spans="5:7" x14ac:dyDescent="0.3">
      <c r="E1001" s="107">
        <v>24563</v>
      </c>
      <c r="F1001" s="204">
        <v>3</v>
      </c>
      <c r="G1001" s="200">
        <f t="shared" si="7"/>
        <v>0</v>
      </c>
    </row>
    <row r="1002" spans="5:7" x14ac:dyDescent="0.3">
      <c r="E1002" s="107">
        <v>24593</v>
      </c>
      <c r="F1002" s="204">
        <v>3</v>
      </c>
      <c r="G1002" s="200">
        <f t="shared" si="7"/>
        <v>0</v>
      </c>
    </row>
    <row r="1003" spans="5:7" x14ac:dyDescent="0.3">
      <c r="E1003" s="107">
        <v>24624</v>
      </c>
      <c r="F1003" s="204">
        <v>3</v>
      </c>
      <c r="G1003" s="200">
        <f t="shared" ref="G1003:G1066" si="8">((F1003/F1002)-1)*100</f>
        <v>0</v>
      </c>
    </row>
    <row r="1004" spans="5:7" x14ac:dyDescent="0.3">
      <c r="E1004" s="107">
        <v>24654</v>
      </c>
      <c r="F1004" s="204">
        <v>3</v>
      </c>
      <c r="G1004" s="200">
        <f t="shared" si="8"/>
        <v>0</v>
      </c>
    </row>
    <row r="1005" spans="5:7" x14ac:dyDescent="0.3">
      <c r="E1005" s="107">
        <v>24685</v>
      </c>
      <c r="F1005" s="204">
        <v>3.07</v>
      </c>
      <c r="G1005" s="200">
        <f t="shared" si="8"/>
        <v>2.3333333333333206</v>
      </c>
    </row>
    <row r="1006" spans="5:7" x14ac:dyDescent="0.3">
      <c r="E1006" s="107">
        <v>24716</v>
      </c>
      <c r="F1006" s="204">
        <v>3.07</v>
      </c>
      <c r="G1006" s="200">
        <f t="shared" si="8"/>
        <v>0</v>
      </c>
    </row>
    <row r="1007" spans="5:7" x14ac:dyDescent="0.3">
      <c r="E1007" s="107">
        <v>24746</v>
      </c>
      <c r="F1007" s="204">
        <v>3.07</v>
      </c>
      <c r="G1007" s="200">
        <f t="shared" si="8"/>
        <v>0</v>
      </c>
    </row>
    <row r="1008" spans="5:7" x14ac:dyDescent="0.3">
      <c r="E1008" s="107">
        <v>24777</v>
      </c>
      <c r="F1008" s="204">
        <v>3.07</v>
      </c>
      <c r="G1008" s="200">
        <f t="shared" si="8"/>
        <v>0</v>
      </c>
    </row>
    <row r="1009" spans="5:7" x14ac:dyDescent="0.3">
      <c r="E1009" s="107">
        <v>24807</v>
      </c>
      <c r="F1009" s="204">
        <v>3.07</v>
      </c>
      <c r="G1009" s="200">
        <f t="shared" si="8"/>
        <v>0</v>
      </c>
    </row>
    <row r="1010" spans="5:7" x14ac:dyDescent="0.3">
      <c r="E1010" s="107">
        <v>24838</v>
      </c>
      <c r="F1010" s="204">
        <v>3.07</v>
      </c>
      <c r="G1010" s="200">
        <f t="shared" si="8"/>
        <v>0</v>
      </c>
    </row>
    <row r="1011" spans="5:7" x14ac:dyDescent="0.3">
      <c r="E1011" s="107">
        <v>24869</v>
      </c>
      <c r="F1011" s="204">
        <v>3.07</v>
      </c>
      <c r="G1011" s="200">
        <f t="shared" si="8"/>
        <v>0</v>
      </c>
    </row>
    <row r="1012" spans="5:7" x14ac:dyDescent="0.3">
      <c r="E1012" s="107">
        <v>24898</v>
      </c>
      <c r="F1012" s="204">
        <v>3.07</v>
      </c>
      <c r="G1012" s="200">
        <f t="shared" si="8"/>
        <v>0</v>
      </c>
    </row>
    <row r="1013" spans="5:7" x14ac:dyDescent="0.3">
      <c r="E1013" s="107">
        <v>24929</v>
      </c>
      <c r="F1013" s="204">
        <v>3.07</v>
      </c>
      <c r="G1013" s="200">
        <f t="shared" si="8"/>
        <v>0</v>
      </c>
    </row>
    <row r="1014" spans="5:7" x14ac:dyDescent="0.3">
      <c r="E1014" s="107">
        <v>24959</v>
      </c>
      <c r="F1014" s="204">
        <v>3.07</v>
      </c>
      <c r="G1014" s="200">
        <f t="shared" si="8"/>
        <v>0</v>
      </c>
    </row>
    <row r="1015" spans="5:7" x14ac:dyDescent="0.3">
      <c r="E1015" s="107">
        <v>24990</v>
      </c>
      <c r="F1015" s="204">
        <v>3.07</v>
      </c>
      <c r="G1015" s="200">
        <f t="shared" si="8"/>
        <v>0</v>
      </c>
    </row>
    <row r="1016" spans="5:7" x14ac:dyDescent="0.3">
      <c r="E1016" s="107">
        <v>25020</v>
      </c>
      <c r="F1016" s="204">
        <v>3.07</v>
      </c>
      <c r="G1016" s="200">
        <f t="shared" si="8"/>
        <v>0</v>
      </c>
    </row>
    <row r="1017" spans="5:7" x14ac:dyDescent="0.3">
      <c r="E1017" s="107">
        <v>25051</v>
      </c>
      <c r="F1017" s="204">
        <v>3.07</v>
      </c>
      <c r="G1017" s="200">
        <f t="shared" si="8"/>
        <v>0</v>
      </c>
    </row>
    <row r="1018" spans="5:7" x14ac:dyDescent="0.3">
      <c r="E1018" s="107">
        <v>25082</v>
      </c>
      <c r="F1018" s="204">
        <v>3.07</v>
      </c>
      <c r="G1018" s="200">
        <f t="shared" si="8"/>
        <v>0</v>
      </c>
    </row>
    <row r="1019" spans="5:7" x14ac:dyDescent="0.3">
      <c r="E1019" s="107">
        <v>25112</v>
      </c>
      <c r="F1019" s="204">
        <v>3.07</v>
      </c>
      <c r="G1019" s="200">
        <f t="shared" si="8"/>
        <v>0</v>
      </c>
    </row>
    <row r="1020" spans="5:7" x14ac:dyDescent="0.3">
      <c r="E1020" s="107">
        <v>25143</v>
      </c>
      <c r="F1020" s="204">
        <v>3.07</v>
      </c>
      <c r="G1020" s="200">
        <f t="shared" si="8"/>
        <v>0</v>
      </c>
    </row>
    <row r="1021" spans="5:7" x14ac:dyDescent="0.3">
      <c r="E1021" s="107">
        <v>25173</v>
      </c>
      <c r="F1021" s="204">
        <v>3.07</v>
      </c>
      <c r="G1021" s="200">
        <f t="shared" si="8"/>
        <v>0</v>
      </c>
    </row>
    <row r="1022" spans="5:7" x14ac:dyDescent="0.3">
      <c r="E1022" s="107">
        <v>25204</v>
      </c>
      <c r="F1022" s="204">
        <v>3.07</v>
      </c>
      <c r="G1022" s="200">
        <f t="shared" si="8"/>
        <v>0</v>
      </c>
    </row>
    <row r="1023" spans="5:7" x14ac:dyDescent="0.3">
      <c r="E1023" s="107">
        <v>25235</v>
      </c>
      <c r="F1023" s="204">
        <v>3.07</v>
      </c>
      <c r="G1023" s="200">
        <f t="shared" si="8"/>
        <v>0</v>
      </c>
    </row>
    <row r="1024" spans="5:7" x14ac:dyDescent="0.3">
      <c r="E1024" s="107">
        <v>25263</v>
      </c>
      <c r="F1024" s="204">
        <v>3.25</v>
      </c>
      <c r="G1024" s="200">
        <f t="shared" si="8"/>
        <v>5.8631921824104261</v>
      </c>
    </row>
    <row r="1025" spans="5:7" x14ac:dyDescent="0.3">
      <c r="E1025" s="107">
        <v>25294</v>
      </c>
      <c r="F1025" s="204">
        <v>3.35</v>
      </c>
      <c r="G1025" s="200">
        <f t="shared" si="8"/>
        <v>3.0769230769230882</v>
      </c>
    </row>
    <row r="1026" spans="5:7" x14ac:dyDescent="0.3">
      <c r="E1026" s="107">
        <v>25324</v>
      </c>
      <c r="F1026" s="204">
        <v>3.35</v>
      </c>
      <c r="G1026" s="200">
        <f t="shared" si="8"/>
        <v>0</v>
      </c>
    </row>
    <row r="1027" spans="5:7" x14ac:dyDescent="0.3">
      <c r="E1027" s="107">
        <v>25355</v>
      </c>
      <c r="F1027" s="204">
        <v>3.35</v>
      </c>
      <c r="G1027" s="200">
        <f t="shared" si="8"/>
        <v>0</v>
      </c>
    </row>
    <row r="1028" spans="5:7" x14ac:dyDescent="0.3">
      <c r="E1028" s="107">
        <v>25385</v>
      </c>
      <c r="F1028" s="204">
        <v>3.35</v>
      </c>
      <c r="G1028" s="200">
        <f t="shared" si="8"/>
        <v>0</v>
      </c>
    </row>
    <row r="1029" spans="5:7" x14ac:dyDescent="0.3">
      <c r="E1029" s="107">
        <v>25416</v>
      </c>
      <c r="F1029" s="204">
        <v>3.35</v>
      </c>
      <c r="G1029" s="200">
        <f t="shared" si="8"/>
        <v>0</v>
      </c>
    </row>
    <row r="1030" spans="5:7" x14ac:dyDescent="0.3">
      <c r="E1030" s="107">
        <v>25447</v>
      </c>
      <c r="F1030" s="204">
        <v>3.35</v>
      </c>
      <c r="G1030" s="200">
        <f t="shared" si="8"/>
        <v>0</v>
      </c>
    </row>
    <row r="1031" spans="5:7" x14ac:dyDescent="0.3">
      <c r="E1031" s="107">
        <v>25477</v>
      </c>
      <c r="F1031" s="204">
        <v>3.35</v>
      </c>
      <c r="G1031" s="200">
        <f t="shared" si="8"/>
        <v>0</v>
      </c>
    </row>
    <row r="1032" spans="5:7" x14ac:dyDescent="0.3">
      <c r="E1032" s="107">
        <v>25508</v>
      </c>
      <c r="F1032" s="204">
        <v>3.35</v>
      </c>
      <c r="G1032" s="200">
        <f t="shared" si="8"/>
        <v>0</v>
      </c>
    </row>
    <row r="1033" spans="5:7" x14ac:dyDescent="0.3">
      <c r="E1033" s="107">
        <v>25538</v>
      </c>
      <c r="F1033" s="204">
        <v>3.35</v>
      </c>
      <c r="G1033" s="200">
        <f t="shared" si="8"/>
        <v>0</v>
      </c>
    </row>
    <row r="1034" spans="5:7" x14ac:dyDescent="0.3">
      <c r="E1034" s="107">
        <v>25569</v>
      </c>
      <c r="F1034" s="204">
        <v>3.35</v>
      </c>
      <c r="G1034" s="200">
        <f t="shared" si="8"/>
        <v>0</v>
      </c>
    </row>
    <row r="1035" spans="5:7" x14ac:dyDescent="0.3">
      <c r="E1035" s="107">
        <v>25600</v>
      </c>
      <c r="F1035" s="204">
        <v>3.35</v>
      </c>
      <c r="G1035" s="200">
        <f t="shared" si="8"/>
        <v>0</v>
      </c>
    </row>
    <row r="1036" spans="5:7" x14ac:dyDescent="0.3">
      <c r="E1036" s="107">
        <v>25628</v>
      </c>
      <c r="F1036" s="204">
        <v>3.35</v>
      </c>
      <c r="G1036" s="200">
        <f t="shared" si="8"/>
        <v>0</v>
      </c>
    </row>
    <row r="1037" spans="5:7" x14ac:dyDescent="0.3">
      <c r="E1037" s="107">
        <v>25659</v>
      </c>
      <c r="F1037" s="204">
        <v>3.35</v>
      </c>
      <c r="G1037" s="200">
        <f t="shared" si="8"/>
        <v>0</v>
      </c>
    </row>
    <row r="1038" spans="5:7" x14ac:dyDescent="0.3">
      <c r="E1038" s="107">
        <v>25689</v>
      </c>
      <c r="F1038" s="204">
        <v>3.35</v>
      </c>
      <c r="G1038" s="200">
        <f t="shared" si="8"/>
        <v>0</v>
      </c>
    </row>
    <row r="1039" spans="5:7" x14ac:dyDescent="0.3">
      <c r="E1039" s="107">
        <v>25720</v>
      </c>
      <c r="F1039" s="204">
        <v>3.35</v>
      </c>
      <c r="G1039" s="200">
        <f t="shared" si="8"/>
        <v>0</v>
      </c>
    </row>
    <row r="1040" spans="5:7" x14ac:dyDescent="0.3">
      <c r="E1040" s="107">
        <v>25750</v>
      </c>
      <c r="F1040" s="204">
        <v>3.31</v>
      </c>
      <c r="G1040" s="200">
        <f t="shared" si="8"/>
        <v>-1.1940298507462699</v>
      </c>
    </row>
    <row r="1041" spans="5:7" x14ac:dyDescent="0.3">
      <c r="E1041" s="107">
        <v>25781</v>
      </c>
      <c r="F1041" s="204">
        <v>3.31</v>
      </c>
      <c r="G1041" s="200">
        <f t="shared" si="8"/>
        <v>0</v>
      </c>
    </row>
    <row r="1042" spans="5:7" x14ac:dyDescent="0.3">
      <c r="E1042" s="107">
        <v>25812</v>
      </c>
      <c r="F1042" s="204">
        <v>3.31</v>
      </c>
      <c r="G1042" s="200">
        <f t="shared" si="8"/>
        <v>0</v>
      </c>
    </row>
    <row r="1043" spans="5:7" x14ac:dyDescent="0.3">
      <c r="E1043" s="107">
        <v>25842</v>
      </c>
      <c r="F1043" s="204">
        <v>3.31</v>
      </c>
      <c r="G1043" s="200">
        <f t="shared" si="8"/>
        <v>0</v>
      </c>
    </row>
    <row r="1044" spans="5:7" x14ac:dyDescent="0.3">
      <c r="E1044" s="107">
        <v>25873</v>
      </c>
      <c r="F1044" s="204">
        <v>3.31</v>
      </c>
      <c r="G1044" s="200">
        <f t="shared" si="8"/>
        <v>0</v>
      </c>
    </row>
    <row r="1045" spans="5:7" x14ac:dyDescent="0.3">
      <c r="E1045" s="107">
        <v>25903</v>
      </c>
      <c r="F1045" s="204">
        <v>3.56</v>
      </c>
      <c r="G1045" s="200">
        <f t="shared" si="8"/>
        <v>7.5528700906344337</v>
      </c>
    </row>
    <row r="1046" spans="5:7" x14ac:dyDescent="0.3">
      <c r="E1046" s="107">
        <v>25934</v>
      </c>
      <c r="F1046" s="204">
        <v>3.56</v>
      </c>
      <c r="G1046" s="200">
        <f t="shared" si="8"/>
        <v>0</v>
      </c>
    </row>
    <row r="1047" spans="5:7" x14ac:dyDescent="0.3">
      <c r="E1047" s="107">
        <v>25965</v>
      </c>
      <c r="F1047" s="204">
        <v>3.56</v>
      </c>
      <c r="G1047" s="200">
        <f t="shared" si="8"/>
        <v>0</v>
      </c>
    </row>
    <row r="1048" spans="5:7" x14ac:dyDescent="0.3">
      <c r="E1048" s="107">
        <v>25993</v>
      </c>
      <c r="F1048" s="204">
        <v>3.56</v>
      </c>
      <c r="G1048" s="200">
        <f t="shared" si="8"/>
        <v>0</v>
      </c>
    </row>
    <row r="1049" spans="5:7" x14ac:dyDescent="0.3">
      <c r="E1049" s="107">
        <v>26024</v>
      </c>
      <c r="F1049" s="204">
        <v>3.56</v>
      </c>
      <c r="G1049" s="200">
        <f t="shared" si="8"/>
        <v>0</v>
      </c>
    </row>
    <row r="1050" spans="5:7" x14ac:dyDescent="0.3">
      <c r="E1050" s="107">
        <v>26054</v>
      </c>
      <c r="F1050" s="204">
        <v>3.56</v>
      </c>
      <c r="G1050" s="200">
        <f t="shared" si="8"/>
        <v>0</v>
      </c>
    </row>
    <row r="1051" spans="5:7" x14ac:dyDescent="0.3">
      <c r="E1051" s="107">
        <v>26085</v>
      </c>
      <c r="F1051" s="204">
        <v>3.56</v>
      </c>
      <c r="G1051" s="200">
        <f t="shared" si="8"/>
        <v>0</v>
      </c>
    </row>
    <row r="1052" spans="5:7" x14ac:dyDescent="0.3">
      <c r="E1052" s="107">
        <v>26115</v>
      </c>
      <c r="F1052" s="204">
        <v>3.56</v>
      </c>
      <c r="G1052" s="200">
        <f t="shared" si="8"/>
        <v>0</v>
      </c>
    </row>
    <row r="1053" spans="5:7" x14ac:dyDescent="0.3">
      <c r="E1053" s="107">
        <v>26146</v>
      </c>
      <c r="F1053" s="204">
        <v>3.56</v>
      </c>
      <c r="G1053" s="200">
        <f t="shared" si="8"/>
        <v>0</v>
      </c>
    </row>
    <row r="1054" spans="5:7" x14ac:dyDescent="0.3">
      <c r="E1054" s="107">
        <v>26177</v>
      </c>
      <c r="F1054" s="204">
        <v>3.56</v>
      </c>
      <c r="G1054" s="200">
        <f t="shared" si="8"/>
        <v>0</v>
      </c>
    </row>
    <row r="1055" spans="5:7" x14ac:dyDescent="0.3">
      <c r="E1055" s="107">
        <v>26207</v>
      </c>
      <c r="F1055" s="204">
        <v>3.56</v>
      </c>
      <c r="G1055" s="200">
        <f t="shared" si="8"/>
        <v>0</v>
      </c>
    </row>
    <row r="1056" spans="5:7" x14ac:dyDescent="0.3">
      <c r="E1056" s="107">
        <v>26238</v>
      </c>
      <c r="F1056" s="204">
        <v>3.56</v>
      </c>
      <c r="G1056" s="200">
        <f t="shared" si="8"/>
        <v>0</v>
      </c>
    </row>
    <row r="1057" spans="5:7" x14ac:dyDescent="0.3">
      <c r="E1057" s="107">
        <v>26268</v>
      </c>
      <c r="F1057" s="204">
        <v>3.56</v>
      </c>
      <c r="G1057" s="200">
        <f t="shared" si="8"/>
        <v>0</v>
      </c>
    </row>
    <row r="1058" spans="5:7" x14ac:dyDescent="0.3">
      <c r="E1058" s="107">
        <v>26299</v>
      </c>
      <c r="F1058" s="204">
        <v>3.56</v>
      </c>
      <c r="G1058" s="200">
        <f t="shared" si="8"/>
        <v>0</v>
      </c>
    </row>
    <row r="1059" spans="5:7" x14ac:dyDescent="0.3">
      <c r="E1059" s="107">
        <v>26330</v>
      </c>
      <c r="F1059" s="204">
        <v>3.56</v>
      </c>
      <c r="G1059" s="200">
        <f t="shared" si="8"/>
        <v>0</v>
      </c>
    </row>
    <row r="1060" spans="5:7" x14ac:dyDescent="0.3">
      <c r="E1060" s="107">
        <v>26359</v>
      </c>
      <c r="F1060" s="204">
        <v>3.56</v>
      </c>
      <c r="G1060" s="200">
        <f t="shared" si="8"/>
        <v>0</v>
      </c>
    </row>
    <row r="1061" spans="5:7" x14ac:dyDescent="0.3">
      <c r="E1061" s="107">
        <v>26390</v>
      </c>
      <c r="F1061" s="204">
        <v>3.56</v>
      </c>
      <c r="G1061" s="200">
        <f t="shared" si="8"/>
        <v>0</v>
      </c>
    </row>
    <row r="1062" spans="5:7" x14ac:dyDescent="0.3">
      <c r="E1062" s="107">
        <v>26420</v>
      </c>
      <c r="F1062" s="204">
        <v>3.56</v>
      </c>
      <c r="G1062" s="200">
        <f t="shared" si="8"/>
        <v>0</v>
      </c>
    </row>
    <row r="1063" spans="5:7" x14ac:dyDescent="0.3">
      <c r="E1063" s="107">
        <v>26451</v>
      </c>
      <c r="F1063" s="204">
        <v>3.56</v>
      </c>
      <c r="G1063" s="200">
        <f t="shared" si="8"/>
        <v>0</v>
      </c>
    </row>
    <row r="1064" spans="5:7" x14ac:dyDescent="0.3">
      <c r="E1064" s="107">
        <v>26481</v>
      </c>
      <c r="F1064" s="204">
        <v>3.56</v>
      </c>
      <c r="G1064" s="200">
        <f t="shared" si="8"/>
        <v>0</v>
      </c>
    </row>
    <row r="1065" spans="5:7" x14ac:dyDescent="0.3">
      <c r="E1065" s="107">
        <v>26512</v>
      </c>
      <c r="F1065" s="204">
        <v>3.56</v>
      </c>
      <c r="G1065" s="200">
        <f t="shared" si="8"/>
        <v>0</v>
      </c>
    </row>
    <row r="1066" spans="5:7" x14ac:dyDescent="0.3">
      <c r="E1066" s="107">
        <v>26543</v>
      </c>
      <c r="F1066" s="204">
        <v>3.56</v>
      </c>
      <c r="G1066" s="200">
        <f t="shared" si="8"/>
        <v>0</v>
      </c>
    </row>
    <row r="1067" spans="5:7" x14ac:dyDescent="0.3">
      <c r="E1067" s="107">
        <v>26573</v>
      </c>
      <c r="F1067" s="204">
        <v>3.56</v>
      </c>
      <c r="G1067" s="200">
        <f t="shared" ref="G1067:G1130" si="9">((F1067/F1066)-1)*100</f>
        <v>0</v>
      </c>
    </row>
    <row r="1068" spans="5:7" x14ac:dyDescent="0.3">
      <c r="E1068" s="107">
        <v>26604</v>
      </c>
      <c r="F1068" s="204">
        <v>3.56</v>
      </c>
      <c r="G1068" s="200">
        <f t="shared" si="9"/>
        <v>0</v>
      </c>
    </row>
    <row r="1069" spans="5:7" x14ac:dyDescent="0.3">
      <c r="E1069" s="107">
        <v>26634</v>
      </c>
      <c r="F1069" s="204">
        <v>3.56</v>
      </c>
      <c r="G1069" s="200">
        <f t="shared" si="9"/>
        <v>0</v>
      </c>
    </row>
    <row r="1070" spans="5:7" x14ac:dyDescent="0.3">
      <c r="E1070" s="107">
        <v>26665</v>
      </c>
      <c r="F1070" s="204">
        <v>3.56</v>
      </c>
      <c r="G1070" s="200">
        <f t="shared" si="9"/>
        <v>0</v>
      </c>
    </row>
    <row r="1071" spans="5:7" x14ac:dyDescent="0.3">
      <c r="E1071" s="107">
        <v>26696</v>
      </c>
      <c r="F1071" s="204">
        <v>3.56</v>
      </c>
      <c r="G1071" s="200">
        <f t="shared" si="9"/>
        <v>0</v>
      </c>
    </row>
    <row r="1072" spans="5:7" x14ac:dyDescent="0.3">
      <c r="E1072" s="107">
        <v>26724</v>
      </c>
      <c r="F1072" s="204">
        <v>3.56</v>
      </c>
      <c r="G1072" s="200">
        <f t="shared" si="9"/>
        <v>0</v>
      </c>
    </row>
    <row r="1073" spans="5:7" x14ac:dyDescent="0.3">
      <c r="E1073" s="107">
        <v>26755</v>
      </c>
      <c r="F1073" s="204">
        <v>3.56</v>
      </c>
      <c r="G1073" s="200">
        <f t="shared" si="9"/>
        <v>0</v>
      </c>
    </row>
    <row r="1074" spans="5:7" x14ac:dyDescent="0.3">
      <c r="E1074" s="107">
        <v>26785</v>
      </c>
      <c r="F1074" s="204">
        <v>3.56</v>
      </c>
      <c r="G1074" s="200">
        <f t="shared" si="9"/>
        <v>0</v>
      </c>
    </row>
    <row r="1075" spans="5:7" x14ac:dyDescent="0.3">
      <c r="E1075" s="107">
        <v>26816</v>
      </c>
      <c r="F1075" s="204">
        <v>3.56</v>
      </c>
      <c r="G1075" s="200">
        <f t="shared" si="9"/>
        <v>0</v>
      </c>
    </row>
    <row r="1076" spans="5:7" x14ac:dyDescent="0.3">
      <c r="E1076" s="107">
        <v>26846</v>
      </c>
      <c r="F1076" s="204">
        <v>3.56</v>
      </c>
      <c r="G1076" s="200">
        <f t="shared" si="9"/>
        <v>0</v>
      </c>
    </row>
    <row r="1077" spans="5:7" x14ac:dyDescent="0.3">
      <c r="E1077" s="107">
        <v>26877</v>
      </c>
      <c r="F1077" s="204">
        <v>4.3099999999999996</v>
      </c>
      <c r="G1077" s="200">
        <f t="shared" si="9"/>
        <v>21.067415730337057</v>
      </c>
    </row>
    <row r="1078" spans="5:7" x14ac:dyDescent="0.3">
      <c r="E1078" s="107">
        <v>26908</v>
      </c>
      <c r="F1078" s="204">
        <v>4.3099999999999996</v>
      </c>
      <c r="G1078" s="200">
        <f t="shared" si="9"/>
        <v>0</v>
      </c>
    </row>
    <row r="1079" spans="5:7" x14ac:dyDescent="0.3">
      <c r="E1079" s="107">
        <v>26938</v>
      </c>
      <c r="F1079" s="204">
        <v>4.3099999999999996</v>
      </c>
      <c r="G1079" s="200">
        <f t="shared" si="9"/>
        <v>0</v>
      </c>
    </row>
    <row r="1080" spans="5:7" x14ac:dyDescent="0.3">
      <c r="E1080" s="107">
        <v>26969</v>
      </c>
      <c r="F1080" s="204">
        <v>4.3099999999999996</v>
      </c>
      <c r="G1080" s="200">
        <f t="shared" si="9"/>
        <v>0</v>
      </c>
    </row>
    <row r="1081" spans="5:7" x14ac:dyDescent="0.3">
      <c r="E1081" s="107">
        <v>26999</v>
      </c>
      <c r="F1081" s="204">
        <v>4.3099999999999996</v>
      </c>
      <c r="G1081" s="200">
        <f t="shared" si="9"/>
        <v>0</v>
      </c>
    </row>
    <row r="1082" spans="5:7" x14ac:dyDescent="0.3">
      <c r="E1082" s="107">
        <v>27030</v>
      </c>
      <c r="F1082" s="204">
        <v>10.11</v>
      </c>
      <c r="G1082" s="200">
        <f t="shared" si="9"/>
        <v>134.57076566125292</v>
      </c>
    </row>
    <row r="1083" spans="5:7" x14ac:dyDescent="0.3">
      <c r="E1083" s="107">
        <v>27061</v>
      </c>
      <c r="F1083" s="204">
        <v>10.11</v>
      </c>
      <c r="G1083" s="200">
        <f t="shared" si="9"/>
        <v>0</v>
      </c>
    </row>
    <row r="1084" spans="5:7" x14ac:dyDescent="0.3">
      <c r="E1084" s="107">
        <v>27089</v>
      </c>
      <c r="F1084" s="204">
        <v>10.11</v>
      </c>
      <c r="G1084" s="200">
        <f t="shared" si="9"/>
        <v>0</v>
      </c>
    </row>
    <row r="1085" spans="5:7" x14ac:dyDescent="0.3">
      <c r="E1085" s="107">
        <v>27120</v>
      </c>
      <c r="F1085" s="204">
        <v>10.11</v>
      </c>
      <c r="G1085" s="200">
        <f t="shared" si="9"/>
        <v>0</v>
      </c>
    </row>
    <row r="1086" spans="5:7" x14ac:dyDescent="0.3">
      <c r="E1086" s="107">
        <v>27150</v>
      </c>
      <c r="F1086" s="204">
        <v>10.11</v>
      </c>
      <c r="G1086" s="200">
        <f t="shared" si="9"/>
        <v>0</v>
      </c>
    </row>
    <row r="1087" spans="5:7" x14ac:dyDescent="0.3">
      <c r="E1087" s="107">
        <v>27181</v>
      </c>
      <c r="F1087" s="204">
        <v>10.11</v>
      </c>
      <c r="G1087" s="200">
        <f t="shared" si="9"/>
        <v>0</v>
      </c>
    </row>
    <row r="1088" spans="5:7" x14ac:dyDescent="0.3">
      <c r="E1088" s="107">
        <v>27211</v>
      </c>
      <c r="F1088" s="204">
        <v>10.11</v>
      </c>
      <c r="G1088" s="200">
        <f t="shared" si="9"/>
        <v>0</v>
      </c>
    </row>
    <row r="1089" spans="5:7" x14ac:dyDescent="0.3">
      <c r="E1089" s="107">
        <v>27242</v>
      </c>
      <c r="F1089" s="204">
        <v>10.11</v>
      </c>
      <c r="G1089" s="200">
        <f t="shared" si="9"/>
        <v>0</v>
      </c>
    </row>
    <row r="1090" spans="5:7" x14ac:dyDescent="0.3">
      <c r="E1090" s="107">
        <v>27273</v>
      </c>
      <c r="F1090" s="204">
        <v>10.11</v>
      </c>
      <c r="G1090" s="200">
        <f t="shared" si="9"/>
        <v>0</v>
      </c>
    </row>
    <row r="1091" spans="5:7" x14ac:dyDescent="0.3">
      <c r="E1091" s="107">
        <v>27303</v>
      </c>
      <c r="F1091" s="204">
        <v>11.16</v>
      </c>
      <c r="G1091" s="200">
        <f t="shared" si="9"/>
        <v>10.385756676557879</v>
      </c>
    </row>
    <row r="1092" spans="5:7" x14ac:dyDescent="0.3">
      <c r="E1092" s="107">
        <v>27334</v>
      </c>
      <c r="F1092" s="204">
        <v>11.16</v>
      </c>
      <c r="G1092" s="200">
        <f t="shared" si="9"/>
        <v>0</v>
      </c>
    </row>
    <row r="1093" spans="5:7" x14ac:dyDescent="0.3">
      <c r="E1093" s="107">
        <v>27364</v>
      </c>
      <c r="F1093" s="204">
        <v>11.16</v>
      </c>
      <c r="G1093" s="200">
        <f t="shared" si="9"/>
        <v>0</v>
      </c>
    </row>
    <row r="1094" spans="5:7" x14ac:dyDescent="0.3">
      <c r="E1094" s="107">
        <v>27395</v>
      </c>
      <c r="F1094" s="204">
        <v>11.16</v>
      </c>
      <c r="G1094" s="200">
        <f t="shared" si="9"/>
        <v>0</v>
      </c>
    </row>
    <row r="1095" spans="5:7" x14ac:dyDescent="0.3">
      <c r="E1095" s="107">
        <v>27426</v>
      </c>
      <c r="F1095" s="204">
        <v>11.16</v>
      </c>
      <c r="G1095" s="200">
        <f t="shared" si="9"/>
        <v>0</v>
      </c>
    </row>
    <row r="1096" spans="5:7" x14ac:dyDescent="0.3">
      <c r="E1096" s="107">
        <v>27454</v>
      </c>
      <c r="F1096" s="204">
        <v>11.16</v>
      </c>
      <c r="G1096" s="200">
        <f t="shared" si="9"/>
        <v>0</v>
      </c>
    </row>
    <row r="1097" spans="5:7" x14ac:dyDescent="0.3">
      <c r="E1097" s="107">
        <v>27485</v>
      </c>
      <c r="F1097" s="204">
        <v>11.16</v>
      </c>
      <c r="G1097" s="200">
        <f t="shared" si="9"/>
        <v>0</v>
      </c>
    </row>
    <row r="1098" spans="5:7" x14ac:dyDescent="0.3">
      <c r="E1098" s="107">
        <v>27515</v>
      </c>
      <c r="F1098" s="204">
        <v>11.16</v>
      </c>
      <c r="G1098" s="200">
        <f t="shared" si="9"/>
        <v>0</v>
      </c>
    </row>
    <row r="1099" spans="5:7" x14ac:dyDescent="0.3">
      <c r="E1099" s="107">
        <v>27546</v>
      </c>
      <c r="F1099" s="204">
        <v>11.16</v>
      </c>
      <c r="G1099" s="200">
        <f t="shared" si="9"/>
        <v>0</v>
      </c>
    </row>
    <row r="1100" spans="5:7" x14ac:dyDescent="0.3">
      <c r="E1100" s="107">
        <v>27576</v>
      </c>
      <c r="F1100" s="204">
        <v>11.16</v>
      </c>
      <c r="G1100" s="200">
        <f t="shared" si="9"/>
        <v>0</v>
      </c>
    </row>
    <row r="1101" spans="5:7" x14ac:dyDescent="0.3">
      <c r="E1101" s="107">
        <v>27607</v>
      </c>
      <c r="F1101" s="204">
        <v>11.16</v>
      </c>
      <c r="G1101" s="200">
        <f t="shared" si="9"/>
        <v>0</v>
      </c>
    </row>
    <row r="1102" spans="5:7" x14ac:dyDescent="0.3">
      <c r="E1102" s="107">
        <v>27638</v>
      </c>
      <c r="F1102" s="204">
        <v>11.16</v>
      </c>
      <c r="G1102" s="200">
        <f t="shared" si="9"/>
        <v>0</v>
      </c>
    </row>
    <row r="1103" spans="5:7" x14ac:dyDescent="0.3">
      <c r="E1103" s="107">
        <v>27668</v>
      </c>
      <c r="F1103" s="204">
        <v>11.16</v>
      </c>
      <c r="G1103" s="200">
        <f t="shared" si="9"/>
        <v>0</v>
      </c>
    </row>
    <row r="1104" spans="5:7" x14ac:dyDescent="0.3">
      <c r="E1104" s="107">
        <v>27699</v>
      </c>
      <c r="F1104" s="204">
        <v>11.16</v>
      </c>
      <c r="G1104" s="200">
        <f t="shared" si="9"/>
        <v>0</v>
      </c>
    </row>
    <row r="1105" spans="5:7" x14ac:dyDescent="0.3">
      <c r="E1105" s="107">
        <v>27729</v>
      </c>
      <c r="F1105" s="204">
        <v>11.16</v>
      </c>
      <c r="G1105" s="200">
        <f t="shared" si="9"/>
        <v>0</v>
      </c>
    </row>
    <row r="1106" spans="5:7" x14ac:dyDescent="0.3">
      <c r="E1106" s="107">
        <v>27760</v>
      </c>
      <c r="F1106" s="204">
        <v>11.16</v>
      </c>
      <c r="G1106" s="200">
        <f t="shared" si="9"/>
        <v>0</v>
      </c>
    </row>
    <row r="1107" spans="5:7" x14ac:dyDescent="0.3">
      <c r="E1107" s="107">
        <v>27791</v>
      </c>
      <c r="F1107" s="204">
        <v>12.03</v>
      </c>
      <c r="G1107" s="200">
        <f t="shared" si="9"/>
        <v>7.7956989247311759</v>
      </c>
    </row>
    <row r="1108" spans="5:7" x14ac:dyDescent="0.3">
      <c r="E1108" s="107">
        <v>27820</v>
      </c>
      <c r="F1108" s="204">
        <v>12.1</v>
      </c>
      <c r="G1108" s="200">
        <f t="shared" si="9"/>
        <v>0.5818786367414841</v>
      </c>
    </row>
    <row r="1109" spans="5:7" x14ac:dyDescent="0.3">
      <c r="E1109" s="107">
        <v>27851</v>
      </c>
      <c r="F1109" s="204">
        <v>12.17</v>
      </c>
      <c r="G1109" s="200">
        <f t="shared" si="9"/>
        <v>0.57851239669421961</v>
      </c>
    </row>
    <row r="1110" spans="5:7" x14ac:dyDescent="0.3">
      <c r="E1110" s="107">
        <v>27881</v>
      </c>
      <c r="F1110" s="204">
        <v>12.17</v>
      </c>
      <c r="G1110" s="200">
        <f t="shared" si="9"/>
        <v>0</v>
      </c>
    </row>
    <row r="1111" spans="5:7" x14ac:dyDescent="0.3">
      <c r="E1111" s="107">
        <v>27912</v>
      </c>
      <c r="F1111" s="204">
        <v>12.17</v>
      </c>
      <c r="G1111" s="200">
        <f t="shared" si="9"/>
        <v>0</v>
      </c>
    </row>
    <row r="1112" spans="5:7" x14ac:dyDescent="0.3">
      <c r="E1112" s="107">
        <v>27942</v>
      </c>
      <c r="F1112" s="204">
        <v>12.17</v>
      </c>
      <c r="G1112" s="200">
        <f t="shared" si="9"/>
        <v>0</v>
      </c>
    </row>
    <row r="1113" spans="5:7" x14ac:dyDescent="0.3">
      <c r="E1113" s="107">
        <v>27973</v>
      </c>
      <c r="F1113" s="204">
        <v>12.17</v>
      </c>
      <c r="G1113" s="200">
        <f t="shared" si="9"/>
        <v>0</v>
      </c>
    </row>
    <row r="1114" spans="5:7" x14ac:dyDescent="0.3">
      <c r="E1114" s="107">
        <v>28004</v>
      </c>
      <c r="F1114" s="204">
        <v>13.9</v>
      </c>
      <c r="G1114" s="200">
        <f t="shared" si="9"/>
        <v>14.215283483977004</v>
      </c>
    </row>
    <row r="1115" spans="5:7" x14ac:dyDescent="0.3">
      <c r="E1115" s="107">
        <v>28034</v>
      </c>
      <c r="F1115" s="204">
        <v>13.9</v>
      </c>
      <c r="G1115" s="200">
        <f t="shared" si="9"/>
        <v>0</v>
      </c>
    </row>
    <row r="1116" spans="5:7" x14ac:dyDescent="0.3">
      <c r="E1116" s="107">
        <v>28065</v>
      </c>
      <c r="F1116" s="204">
        <v>13.9</v>
      </c>
      <c r="G1116" s="200">
        <f t="shared" si="9"/>
        <v>0</v>
      </c>
    </row>
    <row r="1117" spans="5:7" x14ac:dyDescent="0.3">
      <c r="E1117" s="107">
        <v>28095</v>
      </c>
      <c r="F1117" s="204">
        <v>13.9</v>
      </c>
      <c r="G1117" s="200">
        <f t="shared" si="9"/>
        <v>0</v>
      </c>
    </row>
    <row r="1118" spans="5:7" x14ac:dyDescent="0.3">
      <c r="E1118" s="107">
        <v>28126</v>
      </c>
      <c r="F1118" s="204">
        <v>13.9</v>
      </c>
      <c r="G1118" s="200">
        <f t="shared" si="9"/>
        <v>0</v>
      </c>
    </row>
    <row r="1119" spans="5:7" x14ac:dyDescent="0.3">
      <c r="E1119" s="107">
        <v>28157</v>
      </c>
      <c r="F1119" s="204">
        <v>13.9</v>
      </c>
      <c r="G1119" s="200">
        <f t="shared" si="9"/>
        <v>0</v>
      </c>
    </row>
    <row r="1120" spans="5:7" x14ac:dyDescent="0.3">
      <c r="E1120" s="107">
        <v>28185</v>
      </c>
      <c r="F1120" s="204">
        <v>13.9</v>
      </c>
      <c r="G1120" s="200">
        <f t="shared" si="9"/>
        <v>0</v>
      </c>
    </row>
    <row r="1121" spans="5:7" x14ac:dyDescent="0.3">
      <c r="E1121" s="107">
        <v>28216</v>
      </c>
      <c r="F1121" s="204">
        <v>13.9</v>
      </c>
      <c r="G1121" s="200">
        <f t="shared" si="9"/>
        <v>0</v>
      </c>
    </row>
    <row r="1122" spans="5:7" x14ac:dyDescent="0.3">
      <c r="E1122" s="107">
        <v>28246</v>
      </c>
      <c r="F1122" s="204">
        <v>13.9</v>
      </c>
      <c r="G1122" s="200">
        <f t="shared" si="9"/>
        <v>0</v>
      </c>
    </row>
    <row r="1123" spans="5:7" x14ac:dyDescent="0.3">
      <c r="E1123" s="107">
        <v>28277</v>
      </c>
      <c r="F1123" s="204">
        <v>13.9</v>
      </c>
      <c r="G1123" s="200">
        <f t="shared" si="9"/>
        <v>0</v>
      </c>
    </row>
    <row r="1124" spans="5:7" x14ac:dyDescent="0.3">
      <c r="E1124" s="107">
        <v>28307</v>
      </c>
      <c r="F1124" s="204">
        <v>13.9</v>
      </c>
      <c r="G1124" s="200">
        <f t="shared" si="9"/>
        <v>0</v>
      </c>
    </row>
    <row r="1125" spans="5:7" x14ac:dyDescent="0.3">
      <c r="E1125" s="107">
        <v>28338</v>
      </c>
      <c r="F1125" s="204">
        <v>14.85</v>
      </c>
      <c r="G1125" s="200">
        <f t="shared" si="9"/>
        <v>6.8345323741007213</v>
      </c>
    </row>
    <row r="1126" spans="5:7" x14ac:dyDescent="0.3">
      <c r="E1126" s="107">
        <v>28369</v>
      </c>
      <c r="F1126" s="204">
        <v>14.85</v>
      </c>
      <c r="G1126" s="200">
        <f t="shared" si="9"/>
        <v>0</v>
      </c>
    </row>
    <row r="1127" spans="5:7" x14ac:dyDescent="0.3">
      <c r="E1127" s="107">
        <v>28399</v>
      </c>
      <c r="F1127" s="204">
        <v>14.85</v>
      </c>
      <c r="G1127" s="200">
        <f t="shared" si="9"/>
        <v>0</v>
      </c>
    </row>
    <row r="1128" spans="5:7" x14ac:dyDescent="0.3">
      <c r="E1128" s="107">
        <v>28430</v>
      </c>
      <c r="F1128" s="204">
        <v>14.85</v>
      </c>
      <c r="G1128" s="200">
        <f t="shared" si="9"/>
        <v>0</v>
      </c>
    </row>
    <row r="1129" spans="5:7" x14ac:dyDescent="0.3">
      <c r="E1129" s="107">
        <v>28460</v>
      </c>
      <c r="F1129" s="204">
        <v>14.85</v>
      </c>
      <c r="G1129" s="200">
        <f t="shared" si="9"/>
        <v>0</v>
      </c>
    </row>
    <row r="1130" spans="5:7" x14ac:dyDescent="0.3">
      <c r="E1130" s="107">
        <v>28491</v>
      </c>
      <c r="F1130" s="204">
        <v>14.85</v>
      </c>
      <c r="G1130" s="200">
        <f t="shared" si="9"/>
        <v>0</v>
      </c>
    </row>
    <row r="1131" spans="5:7" x14ac:dyDescent="0.3">
      <c r="E1131" s="107">
        <v>28522</v>
      </c>
      <c r="F1131" s="204">
        <v>14.85</v>
      </c>
      <c r="G1131" s="200">
        <f t="shared" ref="G1131:G1194" si="10">((F1131/F1130)-1)*100</f>
        <v>0</v>
      </c>
    </row>
    <row r="1132" spans="5:7" x14ac:dyDescent="0.3">
      <c r="E1132" s="107">
        <v>28550</v>
      </c>
      <c r="F1132" s="204">
        <v>14.85</v>
      </c>
      <c r="G1132" s="200">
        <f t="shared" si="10"/>
        <v>0</v>
      </c>
    </row>
    <row r="1133" spans="5:7" x14ac:dyDescent="0.3">
      <c r="E1133" s="107">
        <v>28581</v>
      </c>
      <c r="F1133" s="204">
        <v>14.85</v>
      </c>
      <c r="G1133" s="200">
        <f t="shared" si="10"/>
        <v>0</v>
      </c>
    </row>
    <row r="1134" spans="5:7" x14ac:dyDescent="0.3">
      <c r="E1134" s="107">
        <v>28611</v>
      </c>
      <c r="F1134" s="204">
        <v>14.85</v>
      </c>
      <c r="G1134" s="200">
        <f t="shared" si="10"/>
        <v>0</v>
      </c>
    </row>
    <row r="1135" spans="5:7" x14ac:dyDescent="0.3">
      <c r="E1135" s="107">
        <v>28642</v>
      </c>
      <c r="F1135" s="204">
        <v>14.85</v>
      </c>
      <c r="G1135" s="200">
        <f t="shared" si="10"/>
        <v>0</v>
      </c>
    </row>
    <row r="1136" spans="5:7" x14ac:dyDescent="0.3">
      <c r="E1136" s="107">
        <v>28672</v>
      </c>
      <c r="F1136" s="204">
        <v>14.85</v>
      </c>
      <c r="G1136" s="200">
        <f t="shared" si="10"/>
        <v>0</v>
      </c>
    </row>
    <row r="1137" spans="5:7" x14ac:dyDescent="0.3">
      <c r="E1137" s="107">
        <v>28703</v>
      </c>
      <c r="F1137" s="204">
        <v>14.85</v>
      </c>
      <c r="G1137" s="200">
        <f t="shared" si="10"/>
        <v>0</v>
      </c>
    </row>
    <row r="1138" spans="5:7" x14ac:dyDescent="0.3">
      <c r="E1138" s="107">
        <v>28734</v>
      </c>
      <c r="F1138" s="204">
        <v>14.85</v>
      </c>
      <c r="G1138" s="200">
        <f t="shared" si="10"/>
        <v>0</v>
      </c>
    </row>
    <row r="1139" spans="5:7" x14ac:dyDescent="0.3">
      <c r="E1139" s="107">
        <v>28764</v>
      </c>
      <c r="F1139" s="204">
        <v>14.85</v>
      </c>
      <c r="G1139" s="200">
        <f t="shared" si="10"/>
        <v>0</v>
      </c>
    </row>
    <row r="1140" spans="5:7" x14ac:dyDescent="0.3">
      <c r="E1140" s="107">
        <v>28795</v>
      </c>
      <c r="F1140" s="204">
        <v>14.85</v>
      </c>
      <c r="G1140" s="200">
        <f t="shared" si="10"/>
        <v>0</v>
      </c>
    </row>
    <row r="1141" spans="5:7" x14ac:dyDescent="0.3">
      <c r="E1141" s="107">
        <v>28825</v>
      </c>
      <c r="F1141" s="204">
        <v>14.85</v>
      </c>
      <c r="G1141" s="200">
        <f t="shared" si="10"/>
        <v>0</v>
      </c>
    </row>
    <row r="1142" spans="5:7" x14ac:dyDescent="0.3">
      <c r="E1142" s="107">
        <v>28856</v>
      </c>
      <c r="F1142" s="204">
        <v>14.85</v>
      </c>
      <c r="G1142" s="200">
        <f t="shared" si="10"/>
        <v>0</v>
      </c>
    </row>
    <row r="1143" spans="5:7" x14ac:dyDescent="0.3">
      <c r="E1143" s="107">
        <v>28887</v>
      </c>
      <c r="F1143" s="204">
        <v>15.85</v>
      </c>
      <c r="G1143" s="200">
        <f t="shared" si="10"/>
        <v>6.7340067340067256</v>
      </c>
    </row>
    <row r="1144" spans="5:7" x14ac:dyDescent="0.3">
      <c r="E1144" s="107">
        <v>28915</v>
      </c>
      <c r="F1144" s="204">
        <v>15.85</v>
      </c>
      <c r="G1144" s="200">
        <f t="shared" si="10"/>
        <v>0</v>
      </c>
    </row>
    <row r="1145" spans="5:7" x14ac:dyDescent="0.3">
      <c r="E1145" s="107">
        <v>28946</v>
      </c>
      <c r="F1145" s="204">
        <v>15.85</v>
      </c>
      <c r="G1145" s="200">
        <f t="shared" si="10"/>
        <v>0</v>
      </c>
    </row>
    <row r="1146" spans="5:7" x14ac:dyDescent="0.3">
      <c r="E1146" s="107">
        <v>28976</v>
      </c>
      <c r="F1146" s="204">
        <v>18.100000000000001</v>
      </c>
      <c r="G1146" s="200">
        <f t="shared" si="10"/>
        <v>14.195583596214512</v>
      </c>
    </row>
    <row r="1147" spans="5:7" x14ac:dyDescent="0.3">
      <c r="E1147" s="107">
        <v>29007</v>
      </c>
      <c r="F1147" s="204">
        <v>19.100000000000001</v>
      </c>
      <c r="G1147" s="200">
        <f t="shared" si="10"/>
        <v>5.5248618784530468</v>
      </c>
    </row>
    <row r="1148" spans="5:7" x14ac:dyDescent="0.3">
      <c r="E1148" s="107">
        <v>29037</v>
      </c>
      <c r="F1148" s="204">
        <v>21.75</v>
      </c>
      <c r="G1148" s="200">
        <f t="shared" si="10"/>
        <v>13.874345549738209</v>
      </c>
    </row>
    <row r="1149" spans="5:7" x14ac:dyDescent="0.3">
      <c r="E1149" s="107">
        <v>29068</v>
      </c>
      <c r="F1149" s="204">
        <v>26.5</v>
      </c>
      <c r="G1149" s="200">
        <f t="shared" si="10"/>
        <v>21.839080459770123</v>
      </c>
    </row>
    <row r="1150" spans="5:7" x14ac:dyDescent="0.3">
      <c r="E1150" s="107">
        <v>29099</v>
      </c>
      <c r="F1150" s="204">
        <v>28.5</v>
      </c>
      <c r="G1150" s="200">
        <f t="shared" si="10"/>
        <v>7.547169811320753</v>
      </c>
    </row>
    <row r="1151" spans="5:7" x14ac:dyDescent="0.3">
      <c r="E1151" s="107">
        <v>29129</v>
      </c>
      <c r="F1151" s="204">
        <v>29</v>
      </c>
      <c r="G1151" s="200">
        <f t="shared" si="10"/>
        <v>1.7543859649122862</v>
      </c>
    </row>
    <row r="1152" spans="5:7" x14ac:dyDescent="0.3">
      <c r="E1152" s="107">
        <v>29160</v>
      </c>
      <c r="F1152" s="204">
        <v>31</v>
      </c>
      <c r="G1152" s="200">
        <f t="shared" si="10"/>
        <v>6.8965517241379226</v>
      </c>
    </row>
    <row r="1153" spans="5:7" x14ac:dyDescent="0.3">
      <c r="E1153" s="107">
        <v>29190</v>
      </c>
      <c r="F1153" s="204">
        <v>32.5</v>
      </c>
      <c r="G1153" s="200">
        <f t="shared" si="10"/>
        <v>4.8387096774193505</v>
      </c>
    </row>
    <row r="1154" spans="5:7" x14ac:dyDescent="0.3">
      <c r="E1154" s="107">
        <v>29221</v>
      </c>
      <c r="F1154" s="204">
        <v>32.5</v>
      </c>
      <c r="G1154" s="200">
        <f t="shared" si="10"/>
        <v>0</v>
      </c>
    </row>
    <row r="1155" spans="5:7" x14ac:dyDescent="0.3">
      <c r="E1155" s="107">
        <v>29252</v>
      </c>
      <c r="F1155" s="204">
        <v>37</v>
      </c>
      <c r="G1155" s="200">
        <f t="shared" si="10"/>
        <v>13.846153846153841</v>
      </c>
    </row>
    <row r="1156" spans="5:7" x14ac:dyDescent="0.3">
      <c r="E1156" s="107">
        <v>29281</v>
      </c>
      <c r="F1156" s="204">
        <v>38</v>
      </c>
      <c r="G1156" s="200">
        <f t="shared" si="10"/>
        <v>2.7027027027026973</v>
      </c>
    </row>
    <row r="1157" spans="5:7" x14ac:dyDescent="0.3">
      <c r="E1157" s="107">
        <v>29312</v>
      </c>
      <c r="F1157" s="204">
        <v>39.5</v>
      </c>
      <c r="G1157" s="200">
        <f t="shared" si="10"/>
        <v>3.9473684210526327</v>
      </c>
    </row>
    <row r="1158" spans="5:7" x14ac:dyDescent="0.3">
      <c r="E1158" s="107">
        <v>29342</v>
      </c>
      <c r="F1158" s="204">
        <v>39.5</v>
      </c>
      <c r="G1158" s="200">
        <f t="shared" si="10"/>
        <v>0</v>
      </c>
    </row>
    <row r="1159" spans="5:7" x14ac:dyDescent="0.3">
      <c r="E1159" s="107">
        <v>29373</v>
      </c>
      <c r="F1159" s="204">
        <v>39.5</v>
      </c>
      <c r="G1159" s="200">
        <f t="shared" si="10"/>
        <v>0</v>
      </c>
    </row>
    <row r="1160" spans="5:7" x14ac:dyDescent="0.3">
      <c r="E1160" s="107">
        <v>29403</v>
      </c>
      <c r="F1160" s="204">
        <v>39.5</v>
      </c>
      <c r="G1160" s="200">
        <f t="shared" si="10"/>
        <v>0</v>
      </c>
    </row>
    <row r="1161" spans="5:7" x14ac:dyDescent="0.3">
      <c r="E1161" s="107">
        <v>29434</v>
      </c>
      <c r="F1161" s="204">
        <v>38</v>
      </c>
      <c r="G1161" s="200">
        <f t="shared" si="10"/>
        <v>-3.7974683544303778</v>
      </c>
    </row>
    <row r="1162" spans="5:7" x14ac:dyDescent="0.3">
      <c r="E1162" s="107">
        <v>29465</v>
      </c>
      <c r="F1162" s="204">
        <v>36</v>
      </c>
      <c r="G1162" s="200">
        <f t="shared" si="10"/>
        <v>-5.2631578947368478</v>
      </c>
    </row>
    <row r="1163" spans="5:7" x14ac:dyDescent="0.3">
      <c r="E1163" s="107">
        <v>29495</v>
      </c>
      <c r="F1163" s="204">
        <v>36</v>
      </c>
      <c r="G1163" s="200">
        <f t="shared" si="10"/>
        <v>0</v>
      </c>
    </row>
    <row r="1164" spans="5:7" x14ac:dyDescent="0.3">
      <c r="E1164" s="107">
        <v>29526</v>
      </c>
      <c r="F1164" s="204">
        <v>36</v>
      </c>
      <c r="G1164" s="200">
        <f t="shared" si="10"/>
        <v>0</v>
      </c>
    </row>
    <row r="1165" spans="5:7" x14ac:dyDescent="0.3">
      <c r="E1165" s="107">
        <v>29556</v>
      </c>
      <c r="F1165" s="204">
        <v>37</v>
      </c>
      <c r="G1165" s="200">
        <f t="shared" si="10"/>
        <v>2.7777777777777679</v>
      </c>
    </row>
    <row r="1166" spans="5:7" x14ac:dyDescent="0.3">
      <c r="E1166" s="107">
        <v>29587</v>
      </c>
      <c r="F1166" s="204">
        <v>38</v>
      </c>
      <c r="G1166" s="200">
        <f t="shared" si="10"/>
        <v>2.7027027027026973</v>
      </c>
    </row>
    <row r="1167" spans="5:7" x14ac:dyDescent="0.3">
      <c r="E1167" s="107">
        <v>29618</v>
      </c>
      <c r="F1167" s="204">
        <v>38</v>
      </c>
      <c r="G1167" s="200">
        <f t="shared" si="10"/>
        <v>0</v>
      </c>
    </row>
    <row r="1168" spans="5:7" x14ac:dyDescent="0.3">
      <c r="E1168" s="107">
        <v>29646</v>
      </c>
      <c r="F1168" s="204">
        <v>38</v>
      </c>
      <c r="G1168" s="200">
        <f t="shared" si="10"/>
        <v>0</v>
      </c>
    </row>
    <row r="1169" spans="5:7" x14ac:dyDescent="0.3">
      <c r="E1169" s="107">
        <v>29677</v>
      </c>
      <c r="F1169" s="204">
        <v>38</v>
      </c>
      <c r="G1169" s="200">
        <f t="shared" si="10"/>
        <v>0</v>
      </c>
    </row>
    <row r="1170" spans="5:7" x14ac:dyDescent="0.3">
      <c r="E1170" s="107">
        <v>29707</v>
      </c>
      <c r="F1170" s="204">
        <v>38</v>
      </c>
      <c r="G1170" s="200">
        <f t="shared" si="10"/>
        <v>0</v>
      </c>
    </row>
    <row r="1171" spans="5:7" x14ac:dyDescent="0.3">
      <c r="E1171" s="107">
        <v>29738</v>
      </c>
      <c r="F1171" s="204">
        <v>36</v>
      </c>
      <c r="G1171" s="200">
        <f t="shared" si="10"/>
        <v>-5.2631578947368478</v>
      </c>
    </row>
    <row r="1172" spans="5:7" x14ac:dyDescent="0.3">
      <c r="E1172" s="107">
        <v>29768</v>
      </c>
      <c r="F1172" s="204">
        <v>36</v>
      </c>
      <c r="G1172" s="200">
        <f t="shared" si="10"/>
        <v>0</v>
      </c>
    </row>
    <row r="1173" spans="5:7" x14ac:dyDescent="0.3">
      <c r="E1173" s="107">
        <v>29799</v>
      </c>
      <c r="F1173" s="204">
        <v>36</v>
      </c>
      <c r="G1173" s="200">
        <f t="shared" si="10"/>
        <v>0</v>
      </c>
    </row>
    <row r="1174" spans="5:7" x14ac:dyDescent="0.3">
      <c r="E1174" s="107">
        <v>29830</v>
      </c>
      <c r="F1174" s="204">
        <v>36</v>
      </c>
      <c r="G1174" s="200">
        <f t="shared" si="10"/>
        <v>0</v>
      </c>
    </row>
    <row r="1175" spans="5:7" x14ac:dyDescent="0.3">
      <c r="E1175" s="107">
        <v>29860</v>
      </c>
      <c r="F1175" s="204">
        <v>35</v>
      </c>
      <c r="G1175" s="200">
        <f t="shared" si="10"/>
        <v>-2.777777777777779</v>
      </c>
    </row>
    <row r="1176" spans="5:7" x14ac:dyDescent="0.3">
      <c r="E1176" s="107">
        <v>29891</v>
      </c>
      <c r="F1176" s="204">
        <v>36</v>
      </c>
      <c r="G1176" s="200">
        <f t="shared" si="10"/>
        <v>2.857142857142847</v>
      </c>
    </row>
    <row r="1177" spans="5:7" x14ac:dyDescent="0.3">
      <c r="E1177" s="107">
        <v>29921</v>
      </c>
      <c r="F1177" s="204">
        <v>35</v>
      </c>
      <c r="G1177" s="200">
        <f t="shared" si="10"/>
        <v>-2.777777777777779</v>
      </c>
    </row>
    <row r="1178" spans="5:7" x14ac:dyDescent="0.3">
      <c r="E1178" s="107">
        <v>29952</v>
      </c>
      <c r="F1178" s="204">
        <v>33.85</v>
      </c>
      <c r="G1178" s="200">
        <f t="shared" si="10"/>
        <v>-3.2857142857142807</v>
      </c>
    </row>
    <row r="1179" spans="5:7" x14ac:dyDescent="0.3">
      <c r="E1179" s="107">
        <v>29983</v>
      </c>
      <c r="F1179" s="204">
        <v>31.56</v>
      </c>
      <c r="G1179" s="200">
        <f t="shared" si="10"/>
        <v>-6.765140324963081</v>
      </c>
    </row>
    <row r="1180" spans="5:7" x14ac:dyDescent="0.3">
      <c r="E1180" s="107">
        <v>30011</v>
      </c>
      <c r="F1180" s="204">
        <v>28.48</v>
      </c>
      <c r="G1180" s="200">
        <f t="shared" si="10"/>
        <v>-9.7591888466413081</v>
      </c>
    </row>
    <row r="1181" spans="5:7" x14ac:dyDescent="0.3">
      <c r="E1181" s="107">
        <v>30042</v>
      </c>
      <c r="F1181" s="204">
        <v>33.450000000000003</v>
      </c>
      <c r="G1181" s="200">
        <f t="shared" si="10"/>
        <v>17.45084269662922</v>
      </c>
    </row>
    <row r="1182" spans="5:7" x14ac:dyDescent="0.3">
      <c r="E1182" s="107">
        <v>30072</v>
      </c>
      <c r="F1182" s="204">
        <v>35.93</v>
      </c>
      <c r="G1182" s="200">
        <f t="shared" si="10"/>
        <v>7.4140508221225643</v>
      </c>
    </row>
    <row r="1183" spans="5:7" x14ac:dyDescent="0.3">
      <c r="E1183" s="107">
        <v>30103</v>
      </c>
      <c r="F1183" s="204">
        <v>35.07</v>
      </c>
      <c r="G1183" s="200">
        <f t="shared" si="10"/>
        <v>-2.3935430002783198</v>
      </c>
    </row>
    <row r="1184" spans="5:7" x14ac:dyDescent="0.3">
      <c r="E1184" s="107">
        <v>30133</v>
      </c>
      <c r="F1184" s="204">
        <v>34.159999999999997</v>
      </c>
      <c r="G1184" s="200">
        <f t="shared" si="10"/>
        <v>-2.59481037924153</v>
      </c>
    </row>
    <row r="1185" spans="5:7" x14ac:dyDescent="0.3">
      <c r="E1185" s="107">
        <v>30164</v>
      </c>
      <c r="F1185" s="204">
        <v>33.950000000000003</v>
      </c>
      <c r="G1185" s="200">
        <f t="shared" si="10"/>
        <v>-0.61475409836063699</v>
      </c>
    </row>
    <row r="1186" spans="5:7" x14ac:dyDescent="0.3">
      <c r="E1186" s="107">
        <v>30195</v>
      </c>
      <c r="F1186" s="204">
        <v>35.630000000000003</v>
      </c>
      <c r="G1186" s="200">
        <f t="shared" si="10"/>
        <v>4.9484536082474273</v>
      </c>
    </row>
    <row r="1187" spans="5:7" x14ac:dyDescent="0.3">
      <c r="E1187" s="107">
        <v>30225</v>
      </c>
      <c r="F1187" s="204">
        <v>35.68</v>
      </c>
      <c r="G1187" s="200">
        <f t="shared" si="10"/>
        <v>0.14033118158853775</v>
      </c>
    </row>
    <row r="1188" spans="5:7" x14ac:dyDescent="0.3">
      <c r="E1188" s="107">
        <v>30256</v>
      </c>
      <c r="F1188" s="204">
        <v>34.15</v>
      </c>
      <c r="G1188" s="200">
        <f t="shared" si="10"/>
        <v>-4.2881165919282598</v>
      </c>
    </row>
    <row r="1189" spans="5:7" x14ac:dyDescent="0.3">
      <c r="E1189" s="107">
        <v>30286</v>
      </c>
      <c r="F1189" s="204">
        <v>31.72</v>
      </c>
      <c r="G1189" s="200">
        <f t="shared" si="10"/>
        <v>-7.1156661786237141</v>
      </c>
    </row>
    <row r="1190" spans="5:7" x14ac:dyDescent="0.3">
      <c r="E1190" s="107">
        <v>30317</v>
      </c>
      <c r="F1190" s="204">
        <v>31.19</v>
      </c>
      <c r="G1190" s="200">
        <f t="shared" si="10"/>
        <v>-1.6708701134930615</v>
      </c>
    </row>
    <row r="1191" spans="5:7" x14ac:dyDescent="0.3">
      <c r="E1191" s="107">
        <v>30348</v>
      </c>
      <c r="F1191" s="204">
        <v>28.95</v>
      </c>
      <c r="G1191" s="200">
        <f t="shared" si="10"/>
        <v>-7.1817890349471059</v>
      </c>
    </row>
    <row r="1192" spans="5:7" x14ac:dyDescent="0.3">
      <c r="E1192" s="107">
        <v>30376</v>
      </c>
      <c r="F1192" s="204">
        <v>28.82</v>
      </c>
      <c r="G1192" s="200">
        <f t="shared" si="10"/>
        <v>-0.44905008635578447</v>
      </c>
    </row>
    <row r="1193" spans="5:7" x14ac:dyDescent="0.3">
      <c r="E1193" s="107">
        <v>30407</v>
      </c>
      <c r="F1193" s="204">
        <v>30.61</v>
      </c>
      <c r="G1193" s="200">
        <f t="shared" si="10"/>
        <v>6.2109646079111736</v>
      </c>
    </row>
    <row r="1194" spans="5:7" x14ac:dyDescent="0.3">
      <c r="E1194" s="107">
        <v>30437</v>
      </c>
      <c r="F1194" s="204">
        <v>30</v>
      </c>
      <c r="G1194" s="200">
        <f t="shared" si="10"/>
        <v>-1.9928128062724593</v>
      </c>
    </row>
    <row r="1195" spans="5:7" x14ac:dyDescent="0.3">
      <c r="E1195" s="107">
        <v>30468</v>
      </c>
      <c r="F1195" s="204">
        <v>31</v>
      </c>
      <c r="G1195" s="200">
        <f t="shared" ref="G1195:G1258" si="11">((F1195/F1194)-1)*100</f>
        <v>3.3333333333333437</v>
      </c>
    </row>
    <row r="1196" spans="5:7" x14ac:dyDescent="0.3">
      <c r="E1196" s="107">
        <v>30498</v>
      </c>
      <c r="F1196" s="204">
        <v>31.66</v>
      </c>
      <c r="G1196" s="200">
        <f t="shared" si="11"/>
        <v>2.1290322580645116</v>
      </c>
    </row>
    <row r="1197" spans="5:7" x14ac:dyDescent="0.3">
      <c r="E1197" s="107">
        <v>30529</v>
      </c>
      <c r="F1197" s="204">
        <v>31.91</v>
      </c>
      <c r="G1197" s="200">
        <f t="shared" si="11"/>
        <v>0.78963992419456286</v>
      </c>
    </row>
    <row r="1198" spans="5:7" x14ac:dyDescent="0.3">
      <c r="E1198" s="107">
        <v>30560</v>
      </c>
      <c r="F1198" s="204">
        <v>31.11</v>
      </c>
      <c r="G1198" s="200">
        <f t="shared" si="11"/>
        <v>-2.5070510811657787</v>
      </c>
    </row>
    <row r="1199" spans="5:7" x14ac:dyDescent="0.3">
      <c r="E1199" s="107">
        <v>30590</v>
      </c>
      <c r="F1199" s="204">
        <v>30.41</v>
      </c>
      <c r="G1199" s="200">
        <f t="shared" si="11"/>
        <v>-2.2500803600128516</v>
      </c>
    </row>
    <row r="1200" spans="5:7" x14ac:dyDescent="0.3">
      <c r="E1200" s="107">
        <v>30621</v>
      </c>
      <c r="F1200" s="204">
        <v>29.84</v>
      </c>
      <c r="G1200" s="200">
        <f t="shared" si="11"/>
        <v>-1.8743834265044446</v>
      </c>
    </row>
    <row r="1201" spans="5:7" x14ac:dyDescent="0.3">
      <c r="E1201" s="107">
        <v>30651</v>
      </c>
      <c r="F1201" s="204">
        <v>29.24</v>
      </c>
      <c r="G1201" s="200">
        <f t="shared" si="11"/>
        <v>-2.0107238605898137</v>
      </c>
    </row>
    <row r="1202" spans="5:7" x14ac:dyDescent="0.3">
      <c r="E1202" s="107">
        <v>30682</v>
      </c>
      <c r="F1202" s="204">
        <v>29.69</v>
      </c>
      <c r="G1202" s="200">
        <f t="shared" si="11"/>
        <v>1.5389876880985032</v>
      </c>
    </row>
    <row r="1203" spans="5:7" x14ac:dyDescent="0.3">
      <c r="E1203" s="107">
        <v>30713</v>
      </c>
      <c r="F1203" s="204">
        <v>30.145</v>
      </c>
      <c r="G1203" s="200">
        <f t="shared" si="11"/>
        <v>1.5325025261030634</v>
      </c>
    </row>
    <row r="1204" spans="5:7" x14ac:dyDescent="0.3">
      <c r="E1204" s="107">
        <v>30742</v>
      </c>
      <c r="F1204" s="204">
        <v>30.760999999999999</v>
      </c>
      <c r="G1204" s="200">
        <f t="shared" si="11"/>
        <v>2.0434566263061837</v>
      </c>
    </row>
    <row r="1205" spans="5:7" x14ac:dyDescent="0.3">
      <c r="E1205" s="107">
        <v>30773</v>
      </c>
      <c r="F1205" s="204">
        <v>30.617999999999999</v>
      </c>
      <c r="G1205" s="200">
        <f t="shared" si="11"/>
        <v>-0.46487435388966603</v>
      </c>
    </row>
    <row r="1206" spans="5:7" x14ac:dyDescent="0.3">
      <c r="E1206" s="107">
        <v>30803</v>
      </c>
      <c r="F1206" s="204">
        <v>30.52</v>
      </c>
      <c r="G1206" s="200">
        <f t="shared" si="11"/>
        <v>-0.32007315957932603</v>
      </c>
    </row>
    <row r="1207" spans="5:7" x14ac:dyDescent="0.3">
      <c r="E1207" s="107">
        <v>30834</v>
      </c>
      <c r="F1207" s="204">
        <v>29.966999999999999</v>
      </c>
      <c r="G1207" s="200">
        <f t="shared" si="11"/>
        <v>-1.811926605504588</v>
      </c>
    </row>
    <row r="1208" spans="5:7" x14ac:dyDescent="0.3">
      <c r="E1208" s="107">
        <v>30864</v>
      </c>
      <c r="F1208" s="204">
        <v>28.751999999999999</v>
      </c>
      <c r="G1208" s="200">
        <f t="shared" si="11"/>
        <v>-4.0544599058964899</v>
      </c>
    </row>
    <row r="1209" spans="5:7" x14ac:dyDescent="0.3">
      <c r="E1209" s="107">
        <v>30895</v>
      </c>
      <c r="F1209" s="204">
        <v>29.25</v>
      </c>
      <c r="G1209" s="200">
        <f t="shared" si="11"/>
        <v>1.7320534223706163</v>
      </c>
    </row>
    <row r="1210" spans="5:7" x14ac:dyDescent="0.3">
      <c r="E1210" s="107">
        <v>30926</v>
      </c>
      <c r="F1210" s="204">
        <v>29.311</v>
      </c>
      <c r="G1210" s="200">
        <f t="shared" si="11"/>
        <v>0.20854700854699981</v>
      </c>
    </row>
    <row r="1211" spans="5:7" x14ac:dyDescent="0.3">
      <c r="E1211" s="107">
        <v>30956</v>
      </c>
      <c r="F1211" s="204">
        <v>28.765000000000001</v>
      </c>
      <c r="G1211" s="200">
        <f t="shared" si="11"/>
        <v>-1.8627818907577365</v>
      </c>
    </row>
    <row r="1212" spans="5:7" x14ac:dyDescent="0.3">
      <c r="E1212" s="107">
        <v>30987</v>
      </c>
      <c r="F1212" s="204">
        <v>28.097999999999999</v>
      </c>
      <c r="G1212" s="200">
        <f t="shared" si="11"/>
        <v>-2.3187901964192625</v>
      </c>
    </row>
    <row r="1213" spans="5:7" x14ac:dyDescent="0.3">
      <c r="E1213" s="107">
        <v>31017</v>
      </c>
      <c r="F1213" s="204">
        <v>25.428999999999998</v>
      </c>
      <c r="G1213" s="200">
        <f t="shared" si="11"/>
        <v>-9.4988967186276589</v>
      </c>
    </row>
    <row r="1214" spans="5:7" x14ac:dyDescent="0.3">
      <c r="E1214" s="107">
        <v>31048</v>
      </c>
      <c r="F1214" s="204">
        <v>25.640999999999998</v>
      </c>
      <c r="G1214" s="200">
        <f t="shared" si="11"/>
        <v>0.83369381414919452</v>
      </c>
    </row>
    <row r="1215" spans="5:7" x14ac:dyDescent="0.3">
      <c r="E1215" s="107">
        <v>31079</v>
      </c>
      <c r="F1215" s="204">
        <v>27.271000000000001</v>
      </c>
      <c r="G1215" s="200">
        <f t="shared" si="11"/>
        <v>6.3570063570063784</v>
      </c>
    </row>
    <row r="1216" spans="5:7" x14ac:dyDescent="0.3">
      <c r="E1216" s="107">
        <v>31107</v>
      </c>
      <c r="F1216" s="204">
        <v>28.238</v>
      </c>
      <c r="G1216" s="200">
        <f t="shared" si="11"/>
        <v>3.5458912397785092</v>
      </c>
    </row>
    <row r="1217" spans="5:7" x14ac:dyDescent="0.3">
      <c r="E1217" s="107">
        <v>31138</v>
      </c>
      <c r="F1217" s="204">
        <v>28.805</v>
      </c>
      <c r="G1217" s="200">
        <f t="shared" si="11"/>
        <v>2.0079325731284126</v>
      </c>
    </row>
    <row r="1218" spans="5:7" x14ac:dyDescent="0.3">
      <c r="E1218" s="107">
        <v>31168</v>
      </c>
      <c r="F1218" s="204">
        <v>27.623000000000001</v>
      </c>
      <c r="G1218" s="200">
        <f t="shared" si="11"/>
        <v>-4.1034542614129421</v>
      </c>
    </row>
    <row r="1219" spans="5:7" x14ac:dyDescent="0.3">
      <c r="E1219" s="107">
        <v>31199</v>
      </c>
      <c r="F1219" s="204">
        <v>27.143000000000001</v>
      </c>
      <c r="G1219" s="200">
        <f t="shared" si="11"/>
        <v>-1.7376823661441554</v>
      </c>
    </row>
    <row r="1220" spans="5:7" x14ac:dyDescent="0.3">
      <c r="E1220" s="107">
        <v>31229</v>
      </c>
      <c r="F1220" s="204">
        <v>27.329000000000001</v>
      </c>
      <c r="G1220" s="200">
        <f t="shared" si="11"/>
        <v>0.68525955126552685</v>
      </c>
    </row>
    <row r="1221" spans="5:7" x14ac:dyDescent="0.3">
      <c r="E1221" s="107">
        <v>31260</v>
      </c>
      <c r="F1221" s="204">
        <v>27.754999999999999</v>
      </c>
      <c r="G1221" s="200">
        <f t="shared" si="11"/>
        <v>1.5587837096124879</v>
      </c>
    </row>
    <row r="1222" spans="5:7" x14ac:dyDescent="0.3">
      <c r="E1222" s="107">
        <v>31291</v>
      </c>
      <c r="F1222" s="204">
        <v>28.289000000000001</v>
      </c>
      <c r="G1222" s="200">
        <f t="shared" si="11"/>
        <v>1.9239776616825965</v>
      </c>
    </row>
    <row r="1223" spans="5:7" x14ac:dyDescent="0.3">
      <c r="E1223" s="107">
        <v>31321</v>
      </c>
      <c r="F1223" s="204">
        <v>29.538</v>
      </c>
      <c r="G1223" s="200">
        <f t="shared" si="11"/>
        <v>4.4151436954293244</v>
      </c>
    </row>
    <row r="1224" spans="5:7" x14ac:dyDescent="0.3">
      <c r="E1224" s="107">
        <v>31352</v>
      </c>
      <c r="F1224" s="204">
        <v>30.812999999999999</v>
      </c>
      <c r="G1224" s="200">
        <f t="shared" si="11"/>
        <v>4.3164736949014681</v>
      </c>
    </row>
    <row r="1225" spans="5:7" x14ac:dyDescent="0.3">
      <c r="E1225" s="107">
        <v>31382</v>
      </c>
      <c r="F1225" s="204">
        <v>27.228000000000002</v>
      </c>
      <c r="G1225" s="200">
        <f t="shared" si="11"/>
        <v>-11.634699639762424</v>
      </c>
    </row>
    <row r="1226" spans="5:7" x14ac:dyDescent="0.3">
      <c r="E1226" s="107">
        <v>31413</v>
      </c>
      <c r="F1226" s="204">
        <v>22.945</v>
      </c>
      <c r="G1226" s="200">
        <f t="shared" si="11"/>
        <v>-15.730130747759663</v>
      </c>
    </row>
    <row r="1227" spans="5:7" x14ac:dyDescent="0.3">
      <c r="E1227" s="107">
        <v>31444</v>
      </c>
      <c r="F1227" s="204">
        <v>15.442</v>
      </c>
      <c r="G1227" s="200">
        <f t="shared" si="11"/>
        <v>-32.699934626280239</v>
      </c>
    </row>
    <row r="1228" spans="5:7" x14ac:dyDescent="0.3">
      <c r="E1228" s="107">
        <v>31472</v>
      </c>
      <c r="F1228" s="204">
        <v>12.618</v>
      </c>
      <c r="G1228" s="200">
        <f t="shared" si="11"/>
        <v>-18.28778655614558</v>
      </c>
    </row>
    <row r="1229" spans="5:7" x14ac:dyDescent="0.3">
      <c r="E1229" s="107">
        <v>31503</v>
      </c>
      <c r="F1229" s="204">
        <v>12.847</v>
      </c>
      <c r="G1229" s="200">
        <f t="shared" si="11"/>
        <v>1.814867649389762</v>
      </c>
    </row>
    <row r="1230" spans="5:7" x14ac:dyDescent="0.3">
      <c r="E1230" s="107">
        <v>31533</v>
      </c>
      <c r="F1230" s="204">
        <v>15.444000000000001</v>
      </c>
      <c r="G1230" s="200">
        <f t="shared" si="11"/>
        <v>20.214836148517179</v>
      </c>
    </row>
    <row r="1231" spans="5:7" x14ac:dyDescent="0.3">
      <c r="E1231" s="107">
        <v>31564</v>
      </c>
      <c r="F1231" s="204">
        <v>13.468999999999999</v>
      </c>
      <c r="G1231" s="200">
        <f t="shared" si="11"/>
        <v>-12.788137788137799</v>
      </c>
    </row>
    <row r="1232" spans="5:7" x14ac:dyDescent="0.3">
      <c r="E1232" s="107">
        <v>31594</v>
      </c>
      <c r="F1232" s="204">
        <v>11.574999999999999</v>
      </c>
      <c r="G1232" s="200">
        <f t="shared" si="11"/>
        <v>-14.061919964362612</v>
      </c>
    </row>
    <row r="1233" spans="5:7" x14ac:dyDescent="0.3">
      <c r="E1233" s="107">
        <v>31625</v>
      </c>
      <c r="F1233" s="204">
        <v>15.092000000000001</v>
      </c>
      <c r="G1233" s="200">
        <f t="shared" si="11"/>
        <v>30.384449244060498</v>
      </c>
    </row>
    <row r="1234" spans="5:7" x14ac:dyDescent="0.3">
      <c r="E1234" s="107">
        <v>31656</v>
      </c>
      <c r="F1234" s="204">
        <v>14.913</v>
      </c>
      <c r="G1234" s="200">
        <f t="shared" si="11"/>
        <v>-1.1860588391200633</v>
      </c>
    </row>
    <row r="1235" spans="5:7" x14ac:dyDescent="0.3">
      <c r="E1235" s="107">
        <v>31686</v>
      </c>
      <c r="F1235" s="204">
        <v>14.852</v>
      </c>
      <c r="G1235" s="200">
        <f t="shared" si="11"/>
        <v>-0.40903909340843647</v>
      </c>
    </row>
    <row r="1236" spans="5:7" x14ac:dyDescent="0.3">
      <c r="E1236" s="107">
        <v>31717</v>
      </c>
      <c r="F1236" s="204">
        <v>15.207000000000001</v>
      </c>
      <c r="G1236" s="200">
        <f t="shared" si="11"/>
        <v>2.3902504713170014</v>
      </c>
    </row>
    <row r="1237" spans="5:7" x14ac:dyDescent="0.3">
      <c r="E1237" s="107">
        <v>31747</v>
      </c>
      <c r="F1237" s="204">
        <v>16.076000000000001</v>
      </c>
      <c r="G1237" s="200">
        <f t="shared" si="11"/>
        <v>5.7144735976852656</v>
      </c>
    </row>
    <row r="1238" spans="5:7" x14ac:dyDescent="0.3">
      <c r="E1238" s="107">
        <v>31778</v>
      </c>
      <c r="F1238" s="204">
        <v>18.655999999999999</v>
      </c>
      <c r="G1238" s="200">
        <f t="shared" si="11"/>
        <v>16.048768350335884</v>
      </c>
    </row>
    <row r="1239" spans="5:7" x14ac:dyDescent="0.3">
      <c r="E1239" s="107">
        <v>31809</v>
      </c>
      <c r="F1239" s="204">
        <v>17.725999999999999</v>
      </c>
      <c r="G1239" s="200">
        <f t="shared" si="11"/>
        <v>-4.9849914236706709</v>
      </c>
    </row>
    <row r="1240" spans="5:7" x14ac:dyDescent="0.3">
      <c r="E1240" s="107">
        <v>31837</v>
      </c>
      <c r="F1240" s="204">
        <v>18.305</v>
      </c>
      <c r="G1240" s="200">
        <f t="shared" si="11"/>
        <v>3.2663883560871021</v>
      </c>
    </row>
    <row r="1241" spans="5:7" x14ac:dyDescent="0.3">
      <c r="E1241" s="107">
        <v>31868</v>
      </c>
      <c r="F1241" s="204">
        <v>18.643000000000001</v>
      </c>
      <c r="G1241" s="200">
        <f t="shared" si="11"/>
        <v>1.8464900300464437</v>
      </c>
    </row>
    <row r="1242" spans="5:7" x14ac:dyDescent="0.3">
      <c r="E1242" s="107">
        <v>31898</v>
      </c>
      <c r="F1242" s="204">
        <v>19.414999999999999</v>
      </c>
      <c r="G1242" s="200">
        <f t="shared" si="11"/>
        <v>4.1409644370541177</v>
      </c>
    </row>
    <row r="1243" spans="5:7" x14ac:dyDescent="0.3">
      <c r="E1243" s="107">
        <v>31929</v>
      </c>
      <c r="F1243" s="204">
        <v>20.033999999999999</v>
      </c>
      <c r="G1243" s="200">
        <f t="shared" si="11"/>
        <v>3.1882565027040899</v>
      </c>
    </row>
    <row r="1244" spans="5:7" x14ac:dyDescent="0.3">
      <c r="E1244" s="107">
        <v>31959</v>
      </c>
      <c r="F1244" s="204">
        <v>21.355</v>
      </c>
      <c r="G1244" s="200">
        <f t="shared" si="11"/>
        <v>6.5937905560547128</v>
      </c>
    </row>
    <row r="1245" spans="5:7" x14ac:dyDescent="0.3">
      <c r="E1245" s="107">
        <v>31990</v>
      </c>
      <c r="F1245" s="204">
        <v>20.274000000000001</v>
      </c>
      <c r="G1245" s="200">
        <f t="shared" si="11"/>
        <v>-5.0620463591664722</v>
      </c>
    </row>
    <row r="1246" spans="5:7" x14ac:dyDescent="0.3">
      <c r="E1246" s="107">
        <v>32021</v>
      </c>
      <c r="F1246" s="204">
        <v>19.526</v>
      </c>
      <c r="G1246" s="200">
        <f t="shared" si="11"/>
        <v>-3.6894544737101742</v>
      </c>
    </row>
    <row r="1247" spans="5:7" x14ac:dyDescent="0.3">
      <c r="E1247" s="107">
        <v>32051</v>
      </c>
      <c r="F1247" s="204">
        <v>19.847999999999999</v>
      </c>
      <c r="G1247" s="200">
        <f t="shared" si="11"/>
        <v>1.6490832735839289</v>
      </c>
    </row>
    <row r="1248" spans="5:7" x14ac:dyDescent="0.3">
      <c r="E1248" s="107">
        <v>32082</v>
      </c>
      <c r="F1248" s="204">
        <v>18.920000000000002</v>
      </c>
      <c r="G1248" s="200">
        <f t="shared" si="11"/>
        <v>-4.6755340588472301</v>
      </c>
    </row>
    <row r="1249" spans="5:7" x14ac:dyDescent="0.3">
      <c r="E1249" s="107">
        <v>32112</v>
      </c>
      <c r="F1249" s="204">
        <v>17.241</v>
      </c>
      <c r="G1249" s="200">
        <f t="shared" si="11"/>
        <v>-8.8742071881606872</v>
      </c>
    </row>
    <row r="1250" spans="5:7" x14ac:dyDescent="0.3">
      <c r="E1250" s="107">
        <v>32143</v>
      </c>
      <c r="F1250" s="204">
        <v>17.16</v>
      </c>
      <c r="G1250" s="200">
        <f t="shared" si="11"/>
        <v>-0.46981033582738085</v>
      </c>
    </row>
    <row r="1251" spans="5:7" x14ac:dyDescent="0.3">
      <c r="E1251" s="107">
        <v>32174</v>
      </c>
      <c r="F1251" s="204">
        <v>16.765000000000001</v>
      </c>
      <c r="G1251" s="200">
        <f t="shared" si="11"/>
        <v>-2.3018648018647947</v>
      </c>
    </row>
    <row r="1252" spans="5:7" x14ac:dyDescent="0.3">
      <c r="E1252" s="107">
        <v>32203</v>
      </c>
      <c r="F1252" s="204">
        <v>16.216999999999999</v>
      </c>
      <c r="G1252" s="200">
        <f t="shared" si="11"/>
        <v>-3.2687145839546794</v>
      </c>
    </row>
    <row r="1253" spans="5:7" x14ac:dyDescent="0.3">
      <c r="E1253" s="107">
        <v>32234</v>
      </c>
      <c r="F1253" s="204">
        <v>17.875</v>
      </c>
      <c r="G1253" s="200">
        <f t="shared" si="11"/>
        <v>10.223839181106253</v>
      </c>
    </row>
    <row r="1254" spans="5:7" x14ac:dyDescent="0.3">
      <c r="E1254" s="107">
        <v>32264</v>
      </c>
      <c r="F1254" s="204">
        <v>17.437999999999999</v>
      </c>
      <c r="G1254" s="200">
        <f t="shared" si="11"/>
        <v>-2.4447552447552479</v>
      </c>
    </row>
    <row r="1255" spans="5:7" x14ac:dyDescent="0.3">
      <c r="E1255" s="107">
        <v>32295</v>
      </c>
      <c r="F1255" s="204">
        <v>16.53</v>
      </c>
      <c r="G1255" s="200">
        <f t="shared" si="11"/>
        <v>-5.2070191535726451</v>
      </c>
    </row>
    <row r="1256" spans="5:7" x14ac:dyDescent="0.3">
      <c r="E1256" s="107">
        <v>32325</v>
      </c>
      <c r="F1256" s="204">
        <v>15.497999999999999</v>
      </c>
      <c r="G1256" s="200">
        <f t="shared" si="11"/>
        <v>-6.2431941923775103</v>
      </c>
    </row>
    <row r="1257" spans="5:7" x14ac:dyDescent="0.3">
      <c r="E1257" s="107">
        <v>32356</v>
      </c>
      <c r="F1257" s="204">
        <v>15.523999999999999</v>
      </c>
      <c r="G1257" s="200">
        <f t="shared" si="11"/>
        <v>0.16776358239771749</v>
      </c>
    </row>
    <row r="1258" spans="5:7" x14ac:dyDescent="0.3">
      <c r="E1258" s="107">
        <v>32387</v>
      </c>
      <c r="F1258" s="204">
        <v>14.467000000000001</v>
      </c>
      <c r="G1258" s="200">
        <f t="shared" si="11"/>
        <v>-6.8088121618139592</v>
      </c>
    </row>
    <row r="1259" spans="5:7" x14ac:dyDescent="0.3">
      <c r="E1259" s="107">
        <v>32417</v>
      </c>
      <c r="F1259" s="204">
        <v>13.798</v>
      </c>
      <c r="G1259" s="200">
        <f t="shared" ref="G1259:G1322" si="12">((F1259/F1258)-1)*100</f>
        <v>-4.6243174120412007</v>
      </c>
    </row>
    <row r="1260" spans="5:7" x14ac:dyDescent="0.3">
      <c r="E1260" s="107">
        <v>32448</v>
      </c>
      <c r="F1260" s="204">
        <v>13.977</v>
      </c>
      <c r="G1260" s="200">
        <f t="shared" si="12"/>
        <v>1.2972894622409026</v>
      </c>
    </row>
    <row r="1261" spans="5:7" x14ac:dyDescent="0.3">
      <c r="E1261" s="107">
        <v>32478</v>
      </c>
      <c r="F1261" s="204">
        <v>16.265999999999998</v>
      </c>
      <c r="G1261" s="200">
        <f t="shared" si="12"/>
        <v>16.376904915217839</v>
      </c>
    </row>
    <row r="1262" spans="5:7" x14ac:dyDescent="0.3">
      <c r="E1262" s="107">
        <v>32509</v>
      </c>
      <c r="F1262" s="204">
        <v>17.983000000000001</v>
      </c>
      <c r="G1262" s="200">
        <f t="shared" si="12"/>
        <v>10.555760481986987</v>
      </c>
    </row>
    <row r="1263" spans="5:7" x14ac:dyDescent="0.3">
      <c r="E1263" s="107">
        <v>32540</v>
      </c>
      <c r="F1263" s="204">
        <v>17.826000000000001</v>
      </c>
      <c r="G1263" s="200">
        <f t="shared" si="12"/>
        <v>-0.87304676639048395</v>
      </c>
    </row>
    <row r="1264" spans="5:7" x14ac:dyDescent="0.3">
      <c r="E1264" s="107">
        <v>32568</v>
      </c>
      <c r="F1264" s="204">
        <v>19.445</v>
      </c>
      <c r="G1264" s="200">
        <f t="shared" si="12"/>
        <v>9.0822394255581695</v>
      </c>
    </row>
    <row r="1265" spans="5:7" x14ac:dyDescent="0.3">
      <c r="E1265" s="107">
        <v>32599</v>
      </c>
      <c r="F1265" s="204">
        <v>21.04</v>
      </c>
      <c r="G1265" s="200">
        <f t="shared" si="12"/>
        <v>8.2026227822062268</v>
      </c>
    </row>
    <row r="1266" spans="5:7" x14ac:dyDescent="0.3">
      <c r="E1266" s="107">
        <v>32629</v>
      </c>
      <c r="F1266" s="204">
        <v>20.032</v>
      </c>
      <c r="G1266" s="200">
        <f t="shared" si="12"/>
        <v>-4.7908745247148277</v>
      </c>
    </row>
    <row r="1267" spans="5:7" x14ac:dyDescent="0.3">
      <c r="E1267" s="107">
        <v>32660</v>
      </c>
      <c r="F1267" s="204">
        <v>20.004999999999999</v>
      </c>
      <c r="G1267" s="200">
        <f t="shared" si="12"/>
        <v>-0.13478434504793357</v>
      </c>
    </row>
    <row r="1268" spans="5:7" x14ac:dyDescent="0.3">
      <c r="E1268" s="107">
        <v>32690</v>
      </c>
      <c r="F1268" s="204">
        <v>19.643999999999998</v>
      </c>
      <c r="G1268" s="200">
        <f t="shared" si="12"/>
        <v>-1.8045488627843054</v>
      </c>
    </row>
    <row r="1269" spans="5:7" x14ac:dyDescent="0.3">
      <c r="E1269" s="107">
        <v>32721</v>
      </c>
      <c r="F1269" s="204">
        <v>18.521999999999998</v>
      </c>
      <c r="G1269" s="200">
        <f t="shared" si="12"/>
        <v>-5.711667684789246</v>
      </c>
    </row>
    <row r="1270" spans="5:7" x14ac:dyDescent="0.3">
      <c r="E1270" s="107">
        <v>32752</v>
      </c>
      <c r="F1270" s="204">
        <v>19.594000000000001</v>
      </c>
      <c r="G1270" s="200">
        <f t="shared" si="12"/>
        <v>5.7877119101608976</v>
      </c>
    </row>
    <row r="1271" spans="5:7" x14ac:dyDescent="0.3">
      <c r="E1271" s="107">
        <v>32782</v>
      </c>
      <c r="F1271" s="204">
        <v>20.091000000000001</v>
      </c>
      <c r="G1271" s="200">
        <f t="shared" si="12"/>
        <v>2.5364907624783051</v>
      </c>
    </row>
    <row r="1272" spans="5:7" x14ac:dyDescent="0.3">
      <c r="E1272" s="107">
        <v>32813</v>
      </c>
      <c r="F1272" s="204">
        <v>19.82</v>
      </c>
      <c r="G1272" s="200">
        <f t="shared" si="12"/>
        <v>-1.3488626748295318</v>
      </c>
    </row>
    <row r="1273" spans="5:7" x14ac:dyDescent="0.3">
      <c r="E1273" s="107">
        <v>32843</v>
      </c>
      <c r="F1273" s="204">
        <v>21.088000000000001</v>
      </c>
      <c r="G1273" s="200">
        <f t="shared" si="12"/>
        <v>6.3975782038345086</v>
      </c>
    </row>
    <row r="1274" spans="5:7" x14ac:dyDescent="0.3">
      <c r="E1274" s="107">
        <v>32874</v>
      </c>
      <c r="F1274" s="204">
        <v>22.640999999999998</v>
      </c>
      <c r="G1274" s="200">
        <f t="shared" si="12"/>
        <v>7.3643778452200159</v>
      </c>
    </row>
    <row r="1275" spans="5:7" x14ac:dyDescent="0.3">
      <c r="E1275" s="107">
        <v>32905</v>
      </c>
      <c r="F1275" s="204">
        <v>22.108000000000001</v>
      </c>
      <c r="G1275" s="200">
        <f t="shared" si="12"/>
        <v>-2.3541363014001004</v>
      </c>
    </row>
    <row r="1276" spans="5:7" x14ac:dyDescent="0.3">
      <c r="E1276" s="107">
        <v>32933</v>
      </c>
      <c r="F1276" s="204">
        <v>20.417999999999999</v>
      </c>
      <c r="G1276" s="200">
        <f t="shared" si="12"/>
        <v>-7.644291659127922</v>
      </c>
    </row>
    <row r="1277" spans="5:7" x14ac:dyDescent="0.3">
      <c r="E1277" s="107">
        <v>32964</v>
      </c>
      <c r="F1277" s="204">
        <v>18.582000000000001</v>
      </c>
      <c r="G1277" s="200">
        <f t="shared" si="12"/>
        <v>-8.9920658242727001</v>
      </c>
    </row>
    <row r="1278" spans="5:7" x14ac:dyDescent="0.3">
      <c r="E1278" s="107">
        <v>32994</v>
      </c>
      <c r="F1278" s="204">
        <v>18.236999999999998</v>
      </c>
      <c r="G1278" s="200">
        <f t="shared" si="12"/>
        <v>-1.8566354536648455</v>
      </c>
    </row>
    <row r="1279" spans="5:7" x14ac:dyDescent="0.3">
      <c r="E1279" s="107">
        <v>33025</v>
      </c>
      <c r="F1279" s="204">
        <v>16.870999999999999</v>
      </c>
      <c r="G1279" s="200">
        <f t="shared" si="12"/>
        <v>-7.4902670395350146</v>
      </c>
    </row>
    <row r="1280" spans="5:7" x14ac:dyDescent="0.3">
      <c r="E1280" s="107">
        <v>33055</v>
      </c>
      <c r="F1280" s="204">
        <v>18.638000000000002</v>
      </c>
      <c r="G1280" s="200">
        <f t="shared" si="12"/>
        <v>10.473593740738574</v>
      </c>
    </row>
    <row r="1281" spans="5:7" x14ac:dyDescent="0.3">
      <c r="E1281" s="107">
        <v>33086</v>
      </c>
      <c r="F1281" s="204">
        <v>27.173999999999999</v>
      </c>
      <c r="G1281" s="200">
        <f t="shared" si="12"/>
        <v>45.798905461959414</v>
      </c>
    </row>
    <row r="1282" spans="5:7" x14ac:dyDescent="0.3">
      <c r="E1282" s="107">
        <v>33117</v>
      </c>
      <c r="F1282" s="204">
        <v>33.686999999999998</v>
      </c>
      <c r="G1282" s="200">
        <f t="shared" si="12"/>
        <v>23.967763303157419</v>
      </c>
    </row>
    <row r="1283" spans="5:7" x14ac:dyDescent="0.3">
      <c r="E1283" s="107">
        <v>33147</v>
      </c>
      <c r="F1283" s="204">
        <v>35.921999999999997</v>
      </c>
      <c r="G1283" s="200">
        <f t="shared" si="12"/>
        <v>6.6346068216225795</v>
      </c>
    </row>
    <row r="1284" spans="5:7" x14ac:dyDescent="0.3">
      <c r="E1284" s="107">
        <v>33178</v>
      </c>
      <c r="F1284" s="204">
        <v>32.299999999999997</v>
      </c>
      <c r="G1284" s="200">
        <f t="shared" si="12"/>
        <v>-10.08295751906909</v>
      </c>
    </row>
    <row r="1285" spans="5:7" x14ac:dyDescent="0.3">
      <c r="E1285" s="107">
        <v>33208</v>
      </c>
      <c r="F1285" s="204">
        <v>27.337</v>
      </c>
      <c r="G1285" s="200">
        <f t="shared" si="12"/>
        <v>-15.365325077399373</v>
      </c>
    </row>
    <row r="1286" spans="5:7" x14ac:dyDescent="0.3">
      <c r="E1286" s="107">
        <v>33239</v>
      </c>
      <c r="F1286" s="204">
        <v>24.959</v>
      </c>
      <c r="G1286" s="200">
        <f t="shared" si="12"/>
        <v>-8.6988330833668641</v>
      </c>
    </row>
    <row r="1287" spans="5:7" x14ac:dyDescent="0.3">
      <c r="E1287" s="107">
        <v>33270</v>
      </c>
      <c r="F1287" s="204">
        <v>20.523</v>
      </c>
      <c r="G1287" s="200">
        <f t="shared" si="12"/>
        <v>-17.773147962658765</v>
      </c>
    </row>
    <row r="1288" spans="5:7" x14ac:dyDescent="0.3">
      <c r="E1288" s="107">
        <v>33298</v>
      </c>
      <c r="F1288" s="204">
        <v>19.86</v>
      </c>
      <c r="G1288" s="200">
        <f t="shared" si="12"/>
        <v>-3.2305218535301883</v>
      </c>
    </row>
    <row r="1289" spans="5:7" x14ac:dyDescent="0.3">
      <c r="E1289" s="107">
        <v>33329</v>
      </c>
      <c r="F1289" s="204">
        <v>20.823</v>
      </c>
      <c r="G1289" s="200">
        <f t="shared" si="12"/>
        <v>4.8489425981873113</v>
      </c>
    </row>
    <row r="1290" spans="5:7" x14ac:dyDescent="0.3">
      <c r="E1290" s="107">
        <v>33359</v>
      </c>
      <c r="F1290" s="204">
        <v>21.24</v>
      </c>
      <c r="G1290" s="200">
        <f t="shared" si="12"/>
        <v>2.0025932862699714</v>
      </c>
    </row>
    <row r="1291" spans="5:7" x14ac:dyDescent="0.3">
      <c r="E1291" s="107">
        <v>33390</v>
      </c>
      <c r="F1291" s="204">
        <v>20.195</v>
      </c>
      <c r="G1291" s="200">
        <f t="shared" si="12"/>
        <v>-4.9199623352165656</v>
      </c>
    </row>
    <row r="1292" spans="5:7" x14ac:dyDescent="0.3">
      <c r="E1292" s="107">
        <v>33420</v>
      </c>
      <c r="F1292" s="204">
        <v>21.42</v>
      </c>
      <c r="G1292" s="200">
        <f t="shared" si="12"/>
        <v>6.0658578856152667</v>
      </c>
    </row>
    <row r="1293" spans="5:7" x14ac:dyDescent="0.3">
      <c r="E1293" s="107">
        <v>33451</v>
      </c>
      <c r="F1293" s="204">
        <v>21.687999999999999</v>
      </c>
      <c r="G1293" s="200">
        <f t="shared" si="12"/>
        <v>1.2511671335200703</v>
      </c>
    </row>
    <row r="1294" spans="5:7" x14ac:dyDescent="0.3">
      <c r="E1294" s="107">
        <v>33482</v>
      </c>
      <c r="F1294" s="204">
        <v>21.856999999999999</v>
      </c>
      <c r="G1294" s="200">
        <f t="shared" si="12"/>
        <v>0.77923275544080628</v>
      </c>
    </row>
    <row r="1295" spans="5:7" x14ac:dyDescent="0.3">
      <c r="E1295" s="107">
        <v>33512</v>
      </c>
      <c r="F1295" s="204">
        <v>23.228000000000002</v>
      </c>
      <c r="G1295" s="200">
        <f t="shared" si="12"/>
        <v>6.2725900169282145</v>
      </c>
    </row>
    <row r="1296" spans="5:7" x14ac:dyDescent="0.3">
      <c r="E1296" s="107">
        <v>33543</v>
      </c>
      <c r="F1296" s="204">
        <v>22.465</v>
      </c>
      <c r="G1296" s="200">
        <f t="shared" si="12"/>
        <v>-3.28482865507147</v>
      </c>
    </row>
    <row r="1297" spans="5:7" x14ac:dyDescent="0.3">
      <c r="E1297" s="107">
        <v>33573</v>
      </c>
      <c r="F1297" s="204">
        <v>19.516999999999999</v>
      </c>
      <c r="G1297" s="200">
        <f t="shared" si="12"/>
        <v>-13.122635210327182</v>
      </c>
    </row>
    <row r="1298" spans="5:7" x14ac:dyDescent="0.3">
      <c r="E1298" s="107">
        <v>33604</v>
      </c>
      <c r="F1298" s="204">
        <v>18.82</v>
      </c>
      <c r="G1298" s="200">
        <f t="shared" si="12"/>
        <v>-3.5712455807757282</v>
      </c>
    </row>
    <row r="1299" spans="5:7" x14ac:dyDescent="0.3">
      <c r="E1299" s="107">
        <v>33635</v>
      </c>
      <c r="F1299" s="204">
        <v>18.995000000000001</v>
      </c>
      <c r="G1299" s="200">
        <f t="shared" si="12"/>
        <v>0.92986184909671366</v>
      </c>
    </row>
    <row r="1300" spans="5:7" x14ac:dyDescent="0.3">
      <c r="E1300" s="107">
        <v>33664</v>
      </c>
      <c r="F1300" s="204">
        <v>18.916</v>
      </c>
      <c r="G1300" s="200">
        <f t="shared" si="12"/>
        <v>-0.41589892076863144</v>
      </c>
    </row>
    <row r="1301" spans="5:7" x14ac:dyDescent="0.3">
      <c r="E1301" s="107">
        <v>33695</v>
      </c>
      <c r="F1301" s="204">
        <v>20.242999999999999</v>
      </c>
      <c r="G1301" s="200">
        <f t="shared" si="12"/>
        <v>7.0152252061746578</v>
      </c>
    </row>
    <row r="1302" spans="5:7" x14ac:dyDescent="0.3">
      <c r="E1302" s="107">
        <v>33725</v>
      </c>
      <c r="F1302" s="204">
        <v>20.94</v>
      </c>
      <c r="G1302" s="200">
        <f t="shared" si="12"/>
        <v>3.4431655387047622</v>
      </c>
    </row>
    <row r="1303" spans="5:7" x14ac:dyDescent="0.3">
      <c r="E1303" s="107">
        <v>33756</v>
      </c>
      <c r="F1303" s="204">
        <v>22.375</v>
      </c>
      <c r="G1303" s="200">
        <f t="shared" si="12"/>
        <v>6.8529130850047748</v>
      </c>
    </row>
    <row r="1304" spans="5:7" x14ac:dyDescent="0.3">
      <c r="E1304" s="107">
        <v>33786</v>
      </c>
      <c r="F1304" s="204">
        <v>21.759</v>
      </c>
      <c r="G1304" s="200">
        <f t="shared" si="12"/>
        <v>-2.7530726256983273</v>
      </c>
    </row>
    <row r="1305" spans="5:7" x14ac:dyDescent="0.3">
      <c r="E1305" s="107">
        <v>33817</v>
      </c>
      <c r="F1305" s="204">
        <v>21.35</v>
      </c>
      <c r="G1305" s="200">
        <f t="shared" si="12"/>
        <v>-1.8796819706787926</v>
      </c>
    </row>
    <row r="1306" spans="5:7" x14ac:dyDescent="0.3">
      <c r="E1306" s="107">
        <v>33848</v>
      </c>
      <c r="F1306" s="204">
        <v>21.902000000000001</v>
      </c>
      <c r="G1306" s="200">
        <f t="shared" si="12"/>
        <v>2.5854800936768063</v>
      </c>
    </row>
    <row r="1307" spans="5:7" x14ac:dyDescent="0.3">
      <c r="E1307" s="107">
        <v>33878</v>
      </c>
      <c r="F1307" s="204">
        <v>21.687999999999999</v>
      </c>
      <c r="G1307" s="200">
        <f t="shared" si="12"/>
        <v>-0.9770797187471536</v>
      </c>
    </row>
    <row r="1308" spans="5:7" x14ac:dyDescent="0.3">
      <c r="E1308" s="107">
        <v>33909</v>
      </c>
      <c r="F1308" s="204">
        <v>20.341999999999999</v>
      </c>
      <c r="G1308" s="200">
        <f t="shared" si="12"/>
        <v>-6.2061969752858719</v>
      </c>
    </row>
    <row r="1309" spans="5:7" x14ac:dyDescent="0.3">
      <c r="E1309" s="107">
        <v>33939</v>
      </c>
      <c r="F1309" s="204">
        <v>19.407</v>
      </c>
      <c r="G1309" s="200">
        <f t="shared" si="12"/>
        <v>-4.5964015337724877</v>
      </c>
    </row>
    <row r="1310" spans="5:7" x14ac:dyDescent="0.3">
      <c r="E1310" s="107">
        <v>33970</v>
      </c>
      <c r="F1310" s="204">
        <v>19.074999999999999</v>
      </c>
      <c r="G1310" s="200">
        <f t="shared" si="12"/>
        <v>-1.7107229350234454</v>
      </c>
    </row>
    <row r="1311" spans="5:7" x14ac:dyDescent="0.3">
      <c r="E1311" s="107">
        <v>34001</v>
      </c>
      <c r="F1311" s="204">
        <v>20.053000000000001</v>
      </c>
      <c r="G1311" s="200">
        <f t="shared" si="12"/>
        <v>5.1271297509829727</v>
      </c>
    </row>
    <row r="1312" spans="5:7" x14ac:dyDescent="0.3">
      <c r="E1312" s="107">
        <v>34029</v>
      </c>
      <c r="F1312" s="204">
        <v>20.347000000000001</v>
      </c>
      <c r="G1312" s="200">
        <f t="shared" si="12"/>
        <v>1.4661147957911513</v>
      </c>
    </row>
    <row r="1313" spans="5:7" x14ac:dyDescent="0.3">
      <c r="E1313" s="107">
        <v>34060</v>
      </c>
      <c r="F1313" s="204">
        <v>20.27</v>
      </c>
      <c r="G1313" s="200">
        <f t="shared" si="12"/>
        <v>-0.37843416719910428</v>
      </c>
    </row>
    <row r="1314" spans="5:7" x14ac:dyDescent="0.3">
      <c r="E1314" s="107">
        <v>34090</v>
      </c>
      <c r="F1314" s="204">
        <v>19.940000000000001</v>
      </c>
      <c r="G1314" s="200">
        <f t="shared" si="12"/>
        <v>-1.6280217069560843</v>
      </c>
    </row>
    <row r="1315" spans="5:7" x14ac:dyDescent="0.3">
      <c r="E1315" s="107">
        <v>34121</v>
      </c>
      <c r="F1315" s="204">
        <v>19.07</v>
      </c>
      <c r="G1315" s="200">
        <f t="shared" si="12"/>
        <v>-4.3630892678034101</v>
      </c>
    </row>
    <row r="1316" spans="5:7" x14ac:dyDescent="0.3">
      <c r="E1316" s="107">
        <v>34151</v>
      </c>
      <c r="F1316" s="204">
        <v>17.866</v>
      </c>
      <c r="G1316" s="200">
        <f t="shared" si="12"/>
        <v>-6.3135815416885173</v>
      </c>
    </row>
    <row r="1317" spans="5:7" x14ac:dyDescent="0.3">
      <c r="E1317" s="107">
        <v>34182</v>
      </c>
      <c r="F1317" s="204">
        <v>18.009</v>
      </c>
      <c r="G1317" s="200">
        <f t="shared" si="12"/>
        <v>0.80040300011194887</v>
      </c>
    </row>
    <row r="1318" spans="5:7" x14ac:dyDescent="0.3">
      <c r="E1318" s="107">
        <v>34213</v>
      </c>
      <c r="F1318" s="204">
        <v>17.513999999999999</v>
      </c>
      <c r="G1318" s="200">
        <f t="shared" si="12"/>
        <v>-2.7486256871564252</v>
      </c>
    </row>
    <row r="1319" spans="5:7" x14ac:dyDescent="0.3">
      <c r="E1319" s="107">
        <v>34243</v>
      </c>
      <c r="F1319" s="204">
        <v>18.145</v>
      </c>
      <c r="G1319" s="200">
        <f t="shared" si="12"/>
        <v>3.6028320200982122</v>
      </c>
    </row>
    <row r="1320" spans="5:7" x14ac:dyDescent="0.3">
      <c r="E1320" s="107">
        <v>34274</v>
      </c>
      <c r="F1320" s="204">
        <v>16.699000000000002</v>
      </c>
      <c r="G1320" s="200">
        <f t="shared" si="12"/>
        <v>-7.9691375034444683</v>
      </c>
    </row>
    <row r="1321" spans="5:7" x14ac:dyDescent="0.3">
      <c r="E1321" s="107">
        <v>34304</v>
      </c>
      <c r="F1321" s="204">
        <v>14.51</v>
      </c>
      <c r="G1321" s="200">
        <f t="shared" si="12"/>
        <v>-13.108569375411715</v>
      </c>
    </row>
    <row r="1322" spans="5:7" x14ac:dyDescent="0.3">
      <c r="E1322" s="107">
        <v>34335</v>
      </c>
      <c r="F1322" s="204">
        <v>15</v>
      </c>
      <c r="G1322" s="200">
        <f t="shared" si="12"/>
        <v>3.3769813921433522</v>
      </c>
    </row>
    <row r="1323" spans="5:7" x14ac:dyDescent="0.3">
      <c r="E1323" s="107">
        <v>34366</v>
      </c>
      <c r="F1323" s="204">
        <v>14.78</v>
      </c>
      <c r="G1323" s="200">
        <f t="shared" ref="G1323:G1386" si="13">((F1323/F1322)-1)*100</f>
        <v>-1.4666666666666717</v>
      </c>
    </row>
    <row r="1324" spans="5:7" x14ac:dyDescent="0.3">
      <c r="E1324" s="107">
        <v>34394</v>
      </c>
      <c r="F1324" s="204">
        <v>14.66</v>
      </c>
      <c r="G1324" s="200">
        <f t="shared" si="13"/>
        <v>-0.81190798376183926</v>
      </c>
    </row>
    <row r="1325" spans="5:7" x14ac:dyDescent="0.3">
      <c r="E1325" s="107">
        <v>34425</v>
      </c>
      <c r="F1325" s="204">
        <v>16.38</v>
      </c>
      <c r="G1325" s="200">
        <f t="shared" si="13"/>
        <v>11.7326057298772</v>
      </c>
    </row>
    <row r="1326" spans="5:7" x14ac:dyDescent="0.3">
      <c r="E1326" s="107">
        <v>34455</v>
      </c>
      <c r="F1326" s="204">
        <v>17.88</v>
      </c>
      <c r="G1326" s="200">
        <f t="shared" si="13"/>
        <v>9.1575091575091463</v>
      </c>
    </row>
    <row r="1327" spans="5:7" x14ac:dyDescent="0.3">
      <c r="E1327" s="107">
        <v>34486</v>
      </c>
      <c r="F1327" s="204">
        <v>19.07</v>
      </c>
      <c r="G1327" s="200">
        <f t="shared" si="13"/>
        <v>6.6554809843400564</v>
      </c>
    </row>
    <row r="1328" spans="5:7" x14ac:dyDescent="0.3">
      <c r="E1328" s="107">
        <v>34516</v>
      </c>
      <c r="F1328" s="204">
        <v>19.649999999999999</v>
      </c>
      <c r="G1328" s="200">
        <f t="shared" si="13"/>
        <v>3.0414263240692074</v>
      </c>
    </row>
    <row r="1329" spans="5:7" x14ac:dyDescent="0.3">
      <c r="E1329" s="107">
        <v>34547</v>
      </c>
      <c r="F1329" s="204">
        <v>18.38</v>
      </c>
      <c r="G1329" s="200">
        <f t="shared" si="13"/>
        <v>-6.4631043256997422</v>
      </c>
    </row>
    <row r="1330" spans="5:7" x14ac:dyDescent="0.3">
      <c r="E1330" s="107">
        <v>34578</v>
      </c>
      <c r="F1330" s="204">
        <v>17.46</v>
      </c>
      <c r="G1330" s="200">
        <f t="shared" si="13"/>
        <v>-5.0054406964091358</v>
      </c>
    </row>
    <row r="1331" spans="5:7" x14ac:dyDescent="0.3">
      <c r="E1331" s="107">
        <v>34608</v>
      </c>
      <c r="F1331" s="204">
        <v>17.71</v>
      </c>
      <c r="G1331" s="200">
        <f t="shared" si="13"/>
        <v>1.4318442153493649</v>
      </c>
    </row>
    <row r="1332" spans="5:7" x14ac:dyDescent="0.3">
      <c r="E1332" s="107">
        <v>34639</v>
      </c>
      <c r="F1332" s="204">
        <v>18.100000000000001</v>
      </c>
      <c r="G1332" s="200">
        <f t="shared" si="13"/>
        <v>2.2021456804065531</v>
      </c>
    </row>
    <row r="1333" spans="5:7" x14ac:dyDescent="0.3">
      <c r="E1333" s="107">
        <v>34669</v>
      </c>
      <c r="F1333" s="204">
        <v>17.16</v>
      </c>
      <c r="G1333" s="200">
        <f t="shared" si="13"/>
        <v>-5.1933701657458586</v>
      </c>
    </row>
    <row r="1334" spans="5:7" x14ac:dyDescent="0.3">
      <c r="E1334" s="107">
        <v>34700</v>
      </c>
      <c r="F1334" s="204">
        <v>17.989999999999998</v>
      </c>
      <c r="G1334" s="200">
        <f t="shared" si="13"/>
        <v>4.8368298368298257</v>
      </c>
    </row>
    <row r="1335" spans="5:7" x14ac:dyDescent="0.3">
      <c r="E1335" s="107">
        <v>34731</v>
      </c>
      <c r="F1335" s="204">
        <v>18.53</v>
      </c>
      <c r="G1335" s="200">
        <f t="shared" si="13"/>
        <v>3.0016675931072934</v>
      </c>
    </row>
    <row r="1336" spans="5:7" x14ac:dyDescent="0.3">
      <c r="E1336" s="107">
        <v>34759</v>
      </c>
      <c r="F1336" s="204">
        <v>18.55</v>
      </c>
      <c r="G1336" s="200">
        <f t="shared" si="13"/>
        <v>0.10793308148946412</v>
      </c>
    </row>
    <row r="1337" spans="5:7" x14ac:dyDescent="0.3">
      <c r="E1337" s="107">
        <v>34790</v>
      </c>
      <c r="F1337" s="204">
        <v>19.87</v>
      </c>
      <c r="G1337" s="200">
        <f t="shared" si="13"/>
        <v>7.115902964959564</v>
      </c>
    </row>
    <row r="1338" spans="5:7" x14ac:dyDescent="0.3">
      <c r="E1338" s="107">
        <v>34820</v>
      </c>
      <c r="F1338" s="204">
        <v>19.739999999999998</v>
      </c>
      <c r="G1338" s="200">
        <f t="shared" si="13"/>
        <v>-0.6542526421741468</v>
      </c>
    </row>
    <row r="1339" spans="5:7" x14ac:dyDescent="0.3">
      <c r="E1339" s="107">
        <v>34851</v>
      </c>
      <c r="F1339" s="204">
        <v>18.420000000000002</v>
      </c>
      <c r="G1339" s="200">
        <f t="shared" si="13"/>
        <v>-6.6869300911853946</v>
      </c>
    </row>
    <row r="1340" spans="5:7" x14ac:dyDescent="0.3">
      <c r="E1340" s="107">
        <v>34881</v>
      </c>
      <c r="F1340" s="204">
        <v>17.3</v>
      </c>
      <c r="G1340" s="200">
        <f t="shared" si="13"/>
        <v>-6.080347448425627</v>
      </c>
    </row>
    <row r="1341" spans="5:7" x14ac:dyDescent="0.3">
      <c r="E1341" s="107">
        <v>34912</v>
      </c>
      <c r="F1341" s="204">
        <v>18.03</v>
      </c>
      <c r="G1341" s="200">
        <f t="shared" si="13"/>
        <v>4.2196531791907521</v>
      </c>
    </row>
    <row r="1342" spans="5:7" x14ac:dyDescent="0.3">
      <c r="E1342" s="107">
        <v>34943</v>
      </c>
      <c r="F1342" s="204">
        <v>18.23</v>
      </c>
      <c r="G1342" s="200">
        <f t="shared" si="13"/>
        <v>1.1092623405435376</v>
      </c>
    </row>
    <row r="1343" spans="5:7" x14ac:dyDescent="0.3">
      <c r="E1343" s="107">
        <v>34973</v>
      </c>
      <c r="F1343" s="204">
        <v>17.440000000000001</v>
      </c>
      <c r="G1343" s="200">
        <f t="shared" si="13"/>
        <v>-4.3335161821173802</v>
      </c>
    </row>
    <row r="1344" spans="5:7" x14ac:dyDescent="0.3">
      <c r="E1344" s="107">
        <v>35004</v>
      </c>
      <c r="F1344" s="204">
        <v>17.989999999999998</v>
      </c>
      <c r="G1344" s="200">
        <f t="shared" si="13"/>
        <v>3.1536697247706247</v>
      </c>
    </row>
    <row r="1345" spans="5:7" x14ac:dyDescent="0.3">
      <c r="E1345" s="107">
        <v>35034</v>
      </c>
      <c r="F1345" s="204">
        <v>19.04</v>
      </c>
      <c r="G1345" s="200">
        <f t="shared" si="13"/>
        <v>5.8365758754863828</v>
      </c>
    </row>
    <row r="1346" spans="5:7" x14ac:dyDescent="0.3">
      <c r="E1346" s="107">
        <v>35065</v>
      </c>
      <c r="F1346" s="204">
        <v>18.88</v>
      </c>
      <c r="G1346" s="200">
        <f t="shared" si="13"/>
        <v>-0.84033613445377853</v>
      </c>
    </row>
    <row r="1347" spans="5:7" x14ac:dyDescent="0.3">
      <c r="E1347" s="107">
        <v>35096</v>
      </c>
      <c r="F1347" s="204">
        <v>19.07</v>
      </c>
      <c r="G1347" s="200">
        <f t="shared" si="13"/>
        <v>1.0063559322033955</v>
      </c>
    </row>
    <row r="1348" spans="5:7" x14ac:dyDescent="0.3">
      <c r="E1348" s="107">
        <v>35125</v>
      </c>
      <c r="F1348" s="204">
        <v>21.36</v>
      </c>
      <c r="G1348" s="200">
        <f t="shared" si="13"/>
        <v>12.008390141583636</v>
      </c>
    </row>
    <row r="1349" spans="5:7" x14ac:dyDescent="0.3">
      <c r="E1349" s="107">
        <v>35156</v>
      </c>
      <c r="F1349" s="204">
        <v>23.57</v>
      </c>
      <c r="G1349" s="200">
        <f t="shared" si="13"/>
        <v>10.346441947565555</v>
      </c>
    </row>
    <row r="1350" spans="5:7" x14ac:dyDescent="0.3">
      <c r="E1350" s="107">
        <v>35186</v>
      </c>
      <c r="F1350" s="204">
        <v>21.25</v>
      </c>
      <c r="G1350" s="200">
        <f t="shared" si="13"/>
        <v>-9.843020789138734</v>
      </c>
    </row>
    <row r="1351" spans="5:7" x14ac:dyDescent="0.3">
      <c r="E1351" s="107">
        <v>35217</v>
      </c>
      <c r="F1351" s="204">
        <v>20.45</v>
      </c>
      <c r="G1351" s="200">
        <f t="shared" si="13"/>
        <v>-3.7647058823529478</v>
      </c>
    </row>
    <row r="1352" spans="5:7" x14ac:dyDescent="0.3">
      <c r="E1352" s="107">
        <v>35247</v>
      </c>
      <c r="F1352" s="204">
        <v>21.32</v>
      </c>
      <c r="G1352" s="200">
        <f t="shared" si="13"/>
        <v>4.2542787286063533</v>
      </c>
    </row>
    <row r="1353" spans="5:7" x14ac:dyDescent="0.3">
      <c r="E1353" s="107">
        <v>35278</v>
      </c>
      <c r="F1353" s="204">
        <v>21.96</v>
      </c>
      <c r="G1353" s="200">
        <f t="shared" si="13"/>
        <v>3.0018761726078758</v>
      </c>
    </row>
    <row r="1354" spans="5:7" x14ac:dyDescent="0.3">
      <c r="E1354" s="107">
        <v>35309</v>
      </c>
      <c r="F1354" s="204">
        <v>23.99</v>
      </c>
      <c r="G1354" s="200">
        <f t="shared" si="13"/>
        <v>9.2440801457194688</v>
      </c>
    </row>
    <row r="1355" spans="5:7" x14ac:dyDescent="0.3">
      <c r="E1355" s="107">
        <v>35339</v>
      </c>
      <c r="F1355" s="204">
        <v>24.9</v>
      </c>
      <c r="G1355" s="200">
        <f t="shared" si="13"/>
        <v>3.7932471863276307</v>
      </c>
    </row>
    <row r="1356" spans="5:7" x14ac:dyDescent="0.3">
      <c r="E1356" s="107">
        <v>35370</v>
      </c>
      <c r="F1356" s="204">
        <v>23.71</v>
      </c>
      <c r="G1356" s="200">
        <f t="shared" si="13"/>
        <v>-4.7791164658634422</v>
      </c>
    </row>
    <row r="1357" spans="5:7" x14ac:dyDescent="0.3">
      <c r="E1357" s="107">
        <v>35400</v>
      </c>
      <c r="F1357" s="204">
        <v>25.39</v>
      </c>
      <c r="G1357" s="200">
        <f t="shared" si="13"/>
        <v>7.0856178827498839</v>
      </c>
    </row>
    <row r="1358" spans="5:7" x14ac:dyDescent="0.3">
      <c r="E1358" s="107">
        <v>35431</v>
      </c>
      <c r="F1358" s="204">
        <v>25.17</v>
      </c>
      <c r="G1358" s="200">
        <f t="shared" si="13"/>
        <v>-0.86648286727057933</v>
      </c>
    </row>
    <row r="1359" spans="5:7" x14ac:dyDescent="0.3">
      <c r="E1359" s="107">
        <v>35462</v>
      </c>
      <c r="F1359" s="204">
        <v>22.21</v>
      </c>
      <c r="G1359" s="200">
        <f t="shared" si="13"/>
        <v>-11.760031783869685</v>
      </c>
    </row>
    <row r="1360" spans="5:7" x14ac:dyDescent="0.3">
      <c r="E1360" s="107">
        <v>35490</v>
      </c>
      <c r="F1360" s="204">
        <v>20.99</v>
      </c>
      <c r="G1360" s="200">
        <f t="shared" si="13"/>
        <v>-5.4930211616389109</v>
      </c>
    </row>
    <row r="1361" spans="5:7" x14ac:dyDescent="0.3">
      <c r="E1361" s="107">
        <v>35521</v>
      </c>
      <c r="F1361" s="204">
        <v>19.72</v>
      </c>
      <c r="G1361" s="200">
        <f t="shared" si="13"/>
        <v>-6.0505002382086666</v>
      </c>
    </row>
    <row r="1362" spans="5:7" x14ac:dyDescent="0.3">
      <c r="E1362" s="107">
        <v>35551</v>
      </c>
      <c r="F1362" s="204">
        <v>20.83</v>
      </c>
      <c r="G1362" s="200">
        <f t="shared" si="13"/>
        <v>5.6288032454361092</v>
      </c>
    </row>
    <row r="1363" spans="5:7" x14ac:dyDescent="0.3">
      <c r="E1363" s="107">
        <v>35582</v>
      </c>
      <c r="F1363" s="204">
        <v>19.170000000000002</v>
      </c>
      <c r="G1363" s="200">
        <f t="shared" si="13"/>
        <v>-7.969275084013427</v>
      </c>
    </row>
    <row r="1364" spans="5:7" x14ac:dyDescent="0.3">
      <c r="E1364" s="107">
        <v>35612</v>
      </c>
      <c r="F1364" s="204">
        <v>19.63</v>
      </c>
      <c r="G1364" s="200">
        <f t="shared" si="13"/>
        <v>2.3995826812728049</v>
      </c>
    </row>
    <row r="1365" spans="5:7" x14ac:dyDescent="0.3">
      <c r="E1365" s="107">
        <v>35643</v>
      </c>
      <c r="F1365" s="204">
        <v>19.93</v>
      </c>
      <c r="G1365" s="200">
        <f t="shared" si="13"/>
        <v>1.5282730514518672</v>
      </c>
    </row>
    <row r="1366" spans="5:7" x14ac:dyDescent="0.3">
      <c r="E1366" s="107">
        <v>35674</v>
      </c>
      <c r="F1366" s="204">
        <v>19.79</v>
      </c>
      <c r="G1366" s="200">
        <f t="shared" si="13"/>
        <v>-0.70245860511791713</v>
      </c>
    </row>
    <row r="1367" spans="5:7" x14ac:dyDescent="0.3">
      <c r="E1367" s="107">
        <v>35704</v>
      </c>
      <c r="F1367" s="204">
        <v>21.26</v>
      </c>
      <c r="G1367" s="200">
        <f t="shared" si="13"/>
        <v>7.4279939363314895</v>
      </c>
    </row>
    <row r="1368" spans="5:7" x14ac:dyDescent="0.3">
      <c r="E1368" s="107">
        <v>35735</v>
      </c>
      <c r="F1368" s="204">
        <v>20.170000000000002</v>
      </c>
      <c r="G1368" s="200">
        <f t="shared" si="13"/>
        <v>-5.1269990592662236</v>
      </c>
    </row>
    <row r="1369" spans="5:7" x14ac:dyDescent="0.3">
      <c r="E1369" s="107">
        <v>35765</v>
      </c>
      <c r="F1369" s="204">
        <v>18.32</v>
      </c>
      <c r="G1369" s="200">
        <f t="shared" si="13"/>
        <v>-9.1720376797223668</v>
      </c>
    </row>
    <row r="1370" spans="5:7" x14ac:dyDescent="0.3">
      <c r="E1370" s="107">
        <v>35796</v>
      </c>
      <c r="F1370" s="204">
        <v>16.71</v>
      </c>
      <c r="G1370" s="200">
        <f t="shared" si="13"/>
        <v>-8.7882096069868965</v>
      </c>
    </row>
    <row r="1371" spans="5:7" x14ac:dyDescent="0.3">
      <c r="E1371" s="107">
        <v>35827</v>
      </c>
      <c r="F1371" s="204">
        <v>16.059999999999999</v>
      </c>
      <c r="G1371" s="200">
        <f t="shared" si="13"/>
        <v>-3.8898862956313729</v>
      </c>
    </row>
    <row r="1372" spans="5:7" x14ac:dyDescent="0.3">
      <c r="E1372" s="107">
        <v>35855</v>
      </c>
      <c r="F1372" s="204">
        <v>15.02</v>
      </c>
      <c r="G1372" s="200">
        <f t="shared" si="13"/>
        <v>-6.4757160647571528</v>
      </c>
    </row>
    <row r="1373" spans="5:7" x14ac:dyDescent="0.3">
      <c r="E1373" s="107">
        <v>35886</v>
      </c>
      <c r="F1373" s="204">
        <v>15.44</v>
      </c>
      <c r="G1373" s="200">
        <f t="shared" si="13"/>
        <v>2.7962716378162389</v>
      </c>
    </row>
    <row r="1374" spans="5:7" x14ac:dyDescent="0.3">
      <c r="E1374" s="107">
        <v>35916</v>
      </c>
      <c r="F1374" s="204">
        <v>14.86</v>
      </c>
      <c r="G1374" s="200">
        <f t="shared" si="13"/>
        <v>-3.7564766839378261</v>
      </c>
    </row>
    <row r="1375" spans="5:7" x14ac:dyDescent="0.3">
      <c r="E1375" s="107">
        <v>35947</v>
      </c>
      <c r="F1375" s="204">
        <v>13.66</v>
      </c>
      <c r="G1375" s="200">
        <f t="shared" si="13"/>
        <v>-8.0753701211305433</v>
      </c>
    </row>
    <row r="1376" spans="5:7" x14ac:dyDescent="0.3">
      <c r="E1376" s="107">
        <v>35977</v>
      </c>
      <c r="F1376" s="204">
        <v>14.08</v>
      </c>
      <c r="G1376" s="200">
        <f t="shared" si="13"/>
        <v>3.0746705710102518</v>
      </c>
    </row>
    <row r="1377" spans="5:7" x14ac:dyDescent="0.3">
      <c r="E1377" s="107">
        <v>36008</v>
      </c>
      <c r="F1377" s="204">
        <v>13.36</v>
      </c>
      <c r="G1377" s="200">
        <f t="shared" si="13"/>
        <v>-5.1136363636363651</v>
      </c>
    </row>
    <row r="1378" spans="5:7" x14ac:dyDescent="0.3">
      <c r="E1378" s="107">
        <v>36039</v>
      </c>
      <c r="F1378" s="204">
        <v>14.95</v>
      </c>
      <c r="G1378" s="200">
        <f t="shared" si="13"/>
        <v>11.901197604790426</v>
      </c>
    </row>
    <row r="1379" spans="5:7" x14ac:dyDescent="0.3">
      <c r="E1379" s="107">
        <v>36069</v>
      </c>
      <c r="F1379" s="204">
        <v>14.39</v>
      </c>
      <c r="G1379" s="200">
        <f t="shared" si="13"/>
        <v>-3.7458193979932997</v>
      </c>
    </row>
    <row r="1380" spans="5:7" x14ac:dyDescent="0.3">
      <c r="E1380" s="107">
        <v>36100</v>
      </c>
      <c r="F1380" s="204">
        <v>12.85</v>
      </c>
      <c r="G1380" s="200">
        <f t="shared" si="13"/>
        <v>-10.70187630298819</v>
      </c>
    </row>
    <row r="1381" spans="5:7" x14ac:dyDescent="0.3">
      <c r="E1381" s="107">
        <v>36130</v>
      </c>
      <c r="F1381" s="204">
        <v>11.28</v>
      </c>
      <c r="G1381" s="200">
        <f t="shared" si="13"/>
        <v>-12.217898832684826</v>
      </c>
    </row>
    <row r="1382" spans="5:7" x14ac:dyDescent="0.3">
      <c r="E1382" s="107">
        <v>36161</v>
      </c>
      <c r="F1382" s="204">
        <v>12.47</v>
      </c>
      <c r="G1382" s="200">
        <f t="shared" si="13"/>
        <v>10.549645390070928</v>
      </c>
    </row>
    <row r="1383" spans="5:7" x14ac:dyDescent="0.3">
      <c r="E1383" s="107">
        <v>36192</v>
      </c>
      <c r="F1383" s="204">
        <v>12.01</v>
      </c>
      <c r="G1383" s="200">
        <f t="shared" si="13"/>
        <v>-3.68885324779471</v>
      </c>
    </row>
    <row r="1384" spans="5:7" x14ac:dyDescent="0.3">
      <c r="E1384" s="107">
        <v>36220</v>
      </c>
      <c r="F1384" s="204">
        <v>14.66</v>
      </c>
      <c r="G1384" s="200">
        <f t="shared" si="13"/>
        <v>22.064945878434639</v>
      </c>
    </row>
    <row r="1385" spans="5:7" x14ac:dyDescent="0.3">
      <c r="E1385" s="107">
        <v>36251</v>
      </c>
      <c r="F1385" s="204">
        <v>17.34</v>
      </c>
      <c r="G1385" s="200">
        <f t="shared" si="13"/>
        <v>18.281036834924969</v>
      </c>
    </row>
    <row r="1386" spans="5:7" x14ac:dyDescent="0.3">
      <c r="E1386" s="107">
        <v>36281</v>
      </c>
      <c r="F1386" s="204">
        <v>17.75</v>
      </c>
      <c r="G1386" s="200">
        <f t="shared" si="13"/>
        <v>2.3644752018454396</v>
      </c>
    </row>
    <row r="1387" spans="5:7" x14ac:dyDescent="0.3">
      <c r="E1387" s="107">
        <v>36312</v>
      </c>
      <c r="F1387" s="204">
        <v>17.89</v>
      </c>
      <c r="G1387" s="200">
        <f t="shared" ref="G1387:G1450" si="14">((F1387/F1386)-1)*100</f>
        <v>0.78873239436620945</v>
      </c>
    </row>
    <row r="1388" spans="5:7" x14ac:dyDescent="0.3">
      <c r="E1388" s="107">
        <v>36342</v>
      </c>
      <c r="F1388" s="204">
        <v>20.07</v>
      </c>
      <c r="G1388" s="200">
        <f t="shared" si="14"/>
        <v>12.18557853549469</v>
      </c>
    </row>
    <row r="1389" spans="5:7" x14ac:dyDescent="0.3">
      <c r="E1389" s="107">
        <v>36373</v>
      </c>
      <c r="F1389" s="204">
        <v>21.26</v>
      </c>
      <c r="G1389" s="200">
        <f t="shared" si="14"/>
        <v>5.9292476332835076</v>
      </c>
    </row>
    <row r="1390" spans="5:7" x14ac:dyDescent="0.3">
      <c r="E1390" s="107">
        <v>36404</v>
      </c>
      <c r="F1390" s="204">
        <v>23.88</v>
      </c>
      <c r="G1390" s="200">
        <f t="shared" si="14"/>
        <v>12.32361241768578</v>
      </c>
    </row>
    <row r="1391" spans="5:7" x14ac:dyDescent="0.3">
      <c r="E1391" s="107">
        <v>36434</v>
      </c>
      <c r="F1391" s="204">
        <v>22.64</v>
      </c>
      <c r="G1391" s="200">
        <f t="shared" si="14"/>
        <v>-5.1926298157453861</v>
      </c>
    </row>
    <row r="1392" spans="5:7" x14ac:dyDescent="0.3">
      <c r="E1392" s="107">
        <v>36465</v>
      </c>
      <c r="F1392" s="204">
        <v>24.97</v>
      </c>
      <c r="G1392" s="200">
        <f t="shared" si="14"/>
        <v>10.29151943462896</v>
      </c>
    </row>
    <row r="1393" spans="5:7" x14ac:dyDescent="0.3">
      <c r="E1393" s="107">
        <v>36495</v>
      </c>
      <c r="F1393" s="204">
        <v>26.08</v>
      </c>
      <c r="G1393" s="200">
        <f t="shared" si="14"/>
        <v>4.4453344012815421</v>
      </c>
    </row>
    <row r="1394" spans="5:7" x14ac:dyDescent="0.3">
      <c r="E1394" s="107">
        <v>36526</v>
      </c>
      <c r="F1394" s="204">
        <v>27.18</v>
      </c>
      <c r="G1394" s="200">
        <f t="shared" si="14"/>
        <v>4.2177914110429482</v>
      </c>
    </row>
    <row r="1395" spans="5:7" x14ac:dyDescent="0.3">
      <c r="E1395" s="107">
        <v>36557</v>
      </c>
      <c r="F1395" s="204">
        <v>29.35</v>
      </c>
      <c r="G1395" s="200">
        <f t="shared" si="14"/>
        <v>7.983811626195747</v>
      </c>
    </row>
    <row r="1396" spans="5:7" x14ac:dyDescent="0.3">
      <c r="E1396" s="107">
        <v>36586</v>
      </c>
      <c r="F1396" s="204">
        <v>29.89</v>
      </c>
      <c r="G1396" s="200">
        <f t="shared" si="14"/>
        <v>1.8398637137989837</v>
      </c>
    </row>
    <row r="1397" spans="5:7" x14ac:dyDescent="0.3">
      <c r="E1397" s="107">
        <v>36617</v>
      </c>
      <c r="F1397" s="204">
        <v>25.74</v>
      </c>
      <c r="G1397" s="200">
        <f t="shared" si="14"/>
        <v>-13.884242221478759</v>
      </c>
    </row>
    <row r="1398" spans="5:7" x14ac:dyDescent="0.3">
      <c r="E1398" s="107">
        <v>36647</v>
      </c>
      <c r="F1398" s="204">
        <v>28.78</v>
      </c>
      <c r="G1398" s="200">
        <f t="shared" si="14"/>
        <v>11.810411810411825</v>
      </c>
    </row>
    <row r="1399" spans="5:7" x14ac:dyDescent="0.3">
      <c r="E1399" s="107">
        <v>36678</v>
      </c>
      <c r="F1399" s="204">
        <v>31.83</v>
      </c>
      <c r="G1399" s="200">
        <f t="shared" si="14"/>
        <v>10.597637248088931</v>
      </c>
    </row>
    <row r="1400" spans="5:7" x14ac:dyDescent="0.3">
      <c r="E1400" s="107">
        <v>36708</v>
      </c>
      <c r="F1400" s="204">
        <v>29.77</v>
      </c>
      <c r="G1400" s="200">
        <f t="shared" si="14"/>
        <v>-6.471881872447371</v>
      </c>
    </row>
    <row r="1401" spans="5:7" x14ac:dyDescent="0.3">
      <c r="E1401" s="107">
        <v>36739</v>
      </c>
      <c r="F1401" s="204">
        <v>31.22</v>
      </c>
      <c r="G1401" s="200">
        <f t="shared" si="14"/>
        <v>4.870675176352024</v>
      </c>
    </row>
    <row r="1402" spans="5:7" x14ac:dyDescent="0.3">
      <c r="E1402" s="107">
        <v>36770</v>
      </c>
      <c r="F1402" s="204">
        <v>33.880000000000003</v>
      </c>
      <c r="G1402" s="200">
        <f t="shared" si="14"/>
        <v>8.5201793721973118</v>
      </c>
    </row>
    <row r="1403" spans="5:7" x14ac:dyDescent="0.3">
      <c r="E1403" s="107">
        <v>36800</v>
      </c>
      <c r="F1403" s="204">
        <v>33.08</v>
      </c>
      <c r="G1403" s="200">
        <f t="shared" si="14"/>
        <v>-2.3612750885478317</v>
      </c>
    </row>
    <row r="1404" spans="5:7" x14ac:dyDescent="0.3">
      <c r="E1404" s="107">
        <v>36831</v>
      </c>
      <c r="F1404" s="204">
        <v>34.4</v>
      </c>
      <c r="G1404" s="200">
        <f t="shared" si="14"/>
        <v>3.9903264812575667</v>
      </c>
    </row>
    <row r="1405" spans="5:7" x14ac:dyDescent="0.3">
      <c r="E1405" s="107">
        <v>36861</v>
      </c>
      <c r="F1405" s="204">
        <v>28.46</v>
      </c>
      <c r="G1405" s="200">
        <f t="shared" si="14"/>
        <v>-17.267441860465116</v>
      </c>
    </row>
    <row r="1406" spans="5:7" x14ac:dyDescent="0.3">
      <c r="E1406" s="107">
        <v>36892</v>
      </c>
      <c r="F1406" s="204">
        <v>29.58</v>
      </c>
      <c r="G1406" s="200">
        <f t="shared" si="14"/>
        <v>3.9353478566408917</v>
      </c>
    </row>
    <row r="1407" spans="5:7" x14ac:dyDescent="0.3">
      <c r="E1407" s="107">
        <v>36923</v>
      </c>
      <c r="F1407" s="204">
        <v>29.61</v>
      </c>
      <c r="G1407" s="200">
        <f t="shared" si="14"/>
        <v>0.10141987829614951</v>
      </c>
    </row>
    <row r="1408" spans="5:7" x14ac:dyDescent="0.3">
      <c r="E1408" s="107">
        <v>36951</v>
      </c>
      <c r="F1408" s="204">
        <v>27.24</v>
      </c>
      <c r="G1408" s="200">
        <f t="shared" si="14"/>
        <v>-8.0040526849037512</v>
      </c>
    </row>
    <row r="1409" spans="5:7" x14ac:dyDescent="0.3">
      <c r="E1409" s="107">
        <v>36982</v>
      </c>
      <c r="F1409" s="204">
        <v>27.41</v>
      </c>
      <c r="G1409" s="200">
        <f t="shared" si="14"/>
        <v>0.62408223201175783</v>
      </c>
    </row>
    <row r="1410" spans="5:7" x14ac:dyDescent="0.3">
      <c r="E1410" s="107">
        <v>37012</v>
      </c>
      <c r="F1410" s="204">
        <v>28.64</v>
      </c>
      <c r="G1410" s="200">
        <f t="shared" si="14"/>
        <v>4.4874133527909477</v>
      </c>
    </row>
    <row r="1411" spans="5:7" x14ac:dyDescent="0.3">
      <c r="E1411" s="107">
        <v>37043</v>
      </c>
      <c r="F1411" s="204">
        <v>27.6</v>
      </c>
      <c r="G1411" s="200">
        <f t="shared" si="14"/>
        <v>-3.6312849162011163</v>
      </c>
    </row>
    <row r="1412" spans="5:7" x14ac:dyDescent="0.3">
      <c r="E1412" s="107">
        <v>37073</v>
      </c>
      <c r="F1412" s="204">
        <v>26.45</v>
      </c>
      <c r="G1412" s="200">
        <f t="shared" si="14"/>
        <v>-4.1666666666666741</v>
      </c>
    </row>
    <row r="1413" spans="5:7" x14ac:dyDescent="0.3">
      <c r="E1413" s="107">
        <v>37104</v>
      </c>
      <c r="F1413" s="204">
        <v>27.47</v>
      </c>
      <c r="G1413" s="200">
        <f t="shared" si="14"/>
        <v>3.8563327032136163</v>
      </c>
    </row>
    <row r="1414" spans="5:7" x14ac:dyDescent="0.3">
      <c r="E1414" s="107">
        <v>37135</v>
      </c>
      <c r="F1414" s="204">
        <v>25.88</v>
      </c>
      <c r="G1414" s="200">
        <f t="shared" si="14"/>
        <v>-5.788132508190758</v>
      </c>
    </row>
    <row r="1415" spans="5:7" x14ac:dyDescent="0.3">
      <c r="E1415" s="107">
        <v>37165</v>
      </c>
      <c r="F1415" s="204">
        <v>22.21</v>
      </c>
      <c r="G1415" s="200">
        <f t="shared" si="14"/>
        <v>-14.180834621329208</v>
      </c>
    </row>
    <row r="1416" spans="5:7" x14ac:dyDescent="0.3">
      <c r="E1416" s="107">
        <v>37196</v>
      </c>
      <c r="F1416" s="204">
        <v>19.670000000000002</v>
      </c>
      <c r="G1416" s="200">
        <f t="shared" si="14"/>
        <v>-11.436289959477708</v>
      </c>
    </row>
    <row r="1417" spans="5:7" x14ac:dyDescent="0.3">
      <c r="E1417" s="107">
        <v>37226</v>
      </c>
      <c r="F1417" s="204">
        <v>19.329999999999998</v>
      </c>
      <c r="G1417" s="200">
        <f t="shared" si="14"/>
        <v>-1.7285205897305755</v>
      </c>
    </row>
    <row r="1418" spans="5:7" x14ac:dyDescent="0.3">
      <c r="E1418" s="107">
        <v>37257</v>
      </c>
      <c r="F1418" s="204">
        <v>19.670000000000002</v>
      </c>
      <c r="G1418" s="200">
        <f t="shared" si="14"/>
        <v>1.7589239524056</v>
      </c>
    </row>
    <row r="1419" spans="5:7" x14ac:dyDescent="0.3">
      <c r="E1419" s="107">
        <v>37288</v>
      </c>
      <c r="F1419" s="204">
        <v>20.74</v>
      </c>
      <c r="G1419" s="200">
        <f t="shared" si="14"/>
        <v>5.4397559735637868</v>
      </c>
    </row>
    <row r="1420" spans="5:7" x14ac:dyDescent="0.3">
      <c r="E1420" s="107">
        <v>37316</v>
      </c>
      <c r="F1420" s="204">
        <v>24.42</v>
      </c>
      <c r="G1420" s="200">
        <f t="shared" si="14"/>
        <v>17.743490838958543</v>
      </c>
    </row>
    <row r="1421" spans="5:7" x14ac:dyDescent="0.3">
      <c r="E1421" s="107">
        <v>37347</v>
      </c>
      <c r="F1421" s="204">
        <v>26.27</v>
      </c>
      <c r="G1421" s="200">
        <f t="shared" si="14"/>
        <v>7.575757575757569</v>
      </c>
    </row>
    <row r="1422" spans="5:7" x14ac:dyDescent="0.3">
      <c r="E1422" s="107">
        <v>37377</v>
      </c>
      <c r="F1422" s="204">
        <v>27.02</v>
      </c>
      <c r="G1422" s="200">
        <f t="shared" si="14"/>
        <v>2.8549676437000349</v>
      </c>
    </row>
    <row r="1423" spans="5:7" x14ac:dyDescent="0.3">
      <c r="E1423" s="107">
        <v>37408</v>
      </c>
      <c r="F1423" s="204">
        <v>25.52</v>
      </c>
      <c r="G1423" s="200">
        <f t="shared" si="14"/>
        <v>-5.551443375277576</v>
      </c>
    </row>
    <row r="1424" spans="5:7" x14ac:dyDescent="0.3">
      <c r="E1424" s="107">
        <v>37438</v>
      </c>
      <c r="F1424" s="204">
        <v>26.94</v>
      </c>
      <c r="G1424" s="200">
        <f t="shared" si="14"/>
        <v>5.5642633228840221</v>
      </c>
    </row>
    <row r="1425" spans="5:7" x14ac:dyDescent="0.3">
      <c r="E1425" s="107">
        <v>37469</v>
      </c>
      <c r="F1425" s="204">
        <v>28.38</v>
      </c>
      <c r="G1425" s="200">
        <f t="shared" si="14"/>
        <v>5.3452115812917533</v>
      </c>
    </row>
    <row r="1426" spans="5:7" x14ac:dyDescent="0.3">
      <c r="E1426" s="107">
        <v>37500</v>
      </c>
      <c r="F1426" s="204">
        <v>29.67</v>
      </c>
      <c r="G1426" s="200">
        <f t="shared" si="14"/>
        <v>4.5454545454545636</v>
      </c>
    </row>
    <row r="1427" spans="5:7" x14ac:dyDescent="0.3">
      <c r="E1427" s="107">
        <v>37530</v>
      </c>
      <c r="F1427" s="204">
        <v>28.85</v>
      </c>
      <c r="G1427" s="200">
        <f t="shared" si="14"/>
        <v>-2.7637344118638385</v>
      </c>
    </row>
    <row r="1428" spans="5:7" x14ac:dyDescent="0.3">
      <c r="E1428" s="107">
        <v>37561</v>
      </c>
      <c r="F1428" s="204">
        <v>26.27</v>
      </c>
      <c r="G1428" s="200">
        <f t="shared" si="14"/>
        <v>-8.9428076256499178</v>
      </c>
    </row>
    <row r="1429" spans="5:7" x14ac:dyDescent="0.3">
      <c r="E1429" s="107">
        <v>37591</v>
      </c>
      <c r="F1429" s="204">
        <v>29.42</v>
      </c>
      <c r="G1429" s="200">
        <f t="shared" si="14"/>
        <v>11.990864103540178</v>
      </c>
    </row>
    <row r="1430" spans="5:7" x14ac:dyDescent="0.3">
      <c r="E1430" s="107">
        <v>37622</v>
      </c>
      <c r="F1430" s="204">
        <v>32.94</v>
      </c>
      <c r="G1430" s="200">
        <f t="shared" si="14"/>
        <v>11.964649898028545</v>
      </c>
    </row>
    <row r="1431" spans="5:7" x14ac:dyDescent="0.3">
      <c r="E1431" s="107">
        <v>37653</v>
      </c>
      <c r="F1431" s="204">
        <v>35.869999999999997</v>
      </c>
      <c r="G1431" s="200">
        <f t="shared" si="14"/>
        <v>8.8949605343047864</v>
      </c>
    </row>
    <row r="1432" spans="5:7" x14ac:dyDescent="0.3">
      <c r="E1432" s="107">
        <v>37681</v>
      </c>
      <c r="F1432" s="204">
        <v>33.549999999999997</v>
      </c>
      <c r="G1432" s="200">
        <f t="shared" si="14"/>
        <v>-6.4678003902983061</v>
      </c>
    </row>
    <row r="1433" spans="5:7" x14ac:dyDescent="0.3">
      <c r="E1433" s="107">
        <v>37712</v>
      </c>
      <c r="F1433" s="204">
        <v>28.25</v>
      </c>
      <c r="G1433" s="200">
        <f t="shared" si="14"/>
        <v>-15.797317436661695</v>
      </c>
    </row>
    <row r="1434" spans="5:7" x14ac:dyDescent="0.3">
      <c r="E1434" s="107">
        <v>37742</v>
      </c>
      <c r="F1434" s="204">
        <v>28.14</v>
      </c>
      <c r="G1434" s="200">
        <f t="shared" si="14"/>
        <v>-0.38938053097344882</v>
      </c>
    </row>
    <row r="1435" spans="5:7" x14ac:dyDescent="0.3">
      <c r="E1435" s="107">
        <v>37773</v>
      </c>
      <c r="F1435" s="204">
        <v>30.72</v>
      </c>
      <c r="G1435" s="200">
        <f t="shared" si="14"/>
        <v>9.1684434968017037</v>
      </c>
    </row>
    <row r="1436" spans="5:7" x14ac:dyDescent="0.3">
      <c r="E1436" s="107">
        <v>37803</v>
      </c>
      <c r="F1436" s="204">
        <v>30.76</v>
      </c>
      <c r="G1436" s="200">
        <f t="shared" si="14"/>
        <v>0.13020833333334814</v>
      </c>
    </row>
    <row r="1437" spans="5:7" x14ac:dyDescent="0.3">
      <c r="E1437" s="107">
        <v>37834</v>
      </c>
      <c r="F1437" s="204">
        <v>31.59</v>
      </c>
      <c r="G1437" s="200">
        <f t="shared" si="14"/>
        <v>2.6983094928478391</v>
      </c>
    </row>
    <row r="1438" spans="5:7" x14ac:dyDescent="0.3">
      <c r="E1438" s="107">
        <v>37865</v>
      </c>
      <c r="F1438" s="204">
        <v>28.29</v>
      </c>
      <c r="G1438" s="200">
        <f t="shared" si="14"/>
        <v>-10.446343779677115</v>
      </c>
    </row>
    <row r="1439" spans="5:7" x14ac:dyDescent="0.3">
      <c r="E1439" s="107">
        <v>37895</v>
      </c>
      <c r="F1439" s="204">
        <v>30.33</v>
      </c>
      <c r="G1439" s="200">
        <f t="shared" si="14"/>
        <v>7.2110286320254513</v>
      </c>
    </row>
    <row r="1440" spans="5:7" x14ac:dyDescent="0.3">
      <c r="E1440" s="107">
        <v>37926</v>
      </c>
      <c r="F1440" s="204">
        <v>31.09</v>
      </c>
      <c r="G1440" s="200">
        <f t="shared" si="14"/>
        <v>2.5057698648203175</v>
      </c>
    </row>
    <row r="1441" spans="5:7" x14ac:dyDescent="0.3">
      <c r="E1441" s="107">
        <v>37956</v>
      </c>
      <c r="F1441" s="204">
        <v>32.15</v>
      </c>
      <c r="G1441" s="200">
        <f t="shared" si="14"/>
        <v>3.409456416854284</v>
      </c>
    </row>
    <row r="1442" spans="5:7" x14ac:dyDescent="0.3">
      <c r="E1442" s="107">
        <v>37987</v>
      </c>
      <c r="F1442" s="204">
        <v>34.270000000000003</v>
      </c>
      <c r="G1442" s="200">
        <f t="shared" si="14"/>
        <v>6.5940902021773162</v>
      </c>
    </row>
    <row r="1443" spans="5:7" x14ac:dyDescent="0.3">
      <c r="E1443" s="107">
        <v>38018</v>
      </c>
      <c r="F1443" s="204">
        <v>34.74</v>
      </c>
      <c r="G1443" s="200">
        <f t="shared" si="14"/>
        <v>1.3714619200466904</v>
      </c>
    </row>
    <row r="1444" spans="5:7" x14ac:dyDescent="0.3">
      <c r="E1444" s="107">
        <v>38047</v>
      </c>
      <c r="F1444" s="204">
        <v>36.76</v>
      </c>
      <c r="G1444" s="200">
        <f t="shared" si="14"/>
        <v>5.8146229130684901</v>
      </c>
    </row>
    <row r="1445" spans="5:7" x14ac:dyDescent="0.3">
      <c r="E1445" s="107">
        <v>38078</v>
      </c>
      <c r="F1445" s="204">
        <v>36.69</v>
      </c>
      <c r="G1445" s="200">
        <f t="shared" si="14"/>
        <v>-0.19042437431990855</v>
      </c>
    </row>
    <row r="1446" spans="5:7" x14ac:dyDescent="0.3">
      <c r="E1446" s="107">
        <v>38108</v>
      </c>
      <c r="F1446" s="204">
        <v>40.28</v>
      </c>
      <c r="G1446" s="200">
        <f t="shared" si="14"/>
        <v>9.7846824747887862</v>
      </c>
    </row>
    <row r="1447" spans="5:7" x14ac:dyDescent="0.3">
      <c r="E1447" s="107">
        <v>38139</v>
      </c>
      <c r="F1447" s="204">
        <v>38.020000000000003</v>
      </c>
      <c r="G1447" s="200">
        <f t="shared" si="14"/>
        <v>-5.6107249255213487</v>
      </c>
    </row>
    <row r="1448" spans="5:7" x14ac:dyDescent="0.3">
      <c r="E1448" s="107">
        <v>38169</v>
      </c>
      <c r="F1448" s="204">
        <v>40.69</v>
      </c>
      <c r="G1448" s="200">
        <f t="shared" si="14"/>
        <v>7.0226196738558455</v>
      </c>
    </row>
    <row r="1449" spans="5:7" x14ac:dyDescent="0.3">
      <c r="E1449" s="107">
        <v>38200</v>
      </c>
      <c r="F1449" s="204">
        <v>44.94</v>
      </c>
      <c r="G1449" s="200">
        <f t="shared" si="14"/>
        <v>10.44482673875644</v>
      </c>
    </row>
    <row r="1450" spans="5:7" x14ac:dyDescent="0.3">
      <c r="E1450" s="107">
        <v>38231</v>
      </c>
      <c r="F1450" s="204">
        <v>45.95</v>
      </c>
      <c r="G1450" s="200">
        <f t="shared" si="14"/>
        <v>2.2474410324877736</v>
      </c>
    </row>
    <row r="1451" spans="5:7" x14ac:dyDescent="0.3">
      <c r="E1451" s="107">
        <v>38261</v>
      </c>
      <c r="F1451" s="204">
        <v>53.13</v>
      </c>
      <c r="G1451" s="200">
        <f t="shared" ref="G1451:G1514" si="15">((F1451/F1450)-1)*100</f>
        <v>15.625680087051141</v>
      </c>
    </row>
    <row r="1452" spans="5:7" x14ac:dyDescent="0.3">
      <c r="E1452" s="107">
        <v>38292</v>
      </c>
      <c r="F1452" s="204">
        <v>48.46</v>
      </c>
      <c r="G1452" s="200">
        <f t="shared" si="15"/>
        <v>-8.7897609636740093</v>
      </c>
    </row>
    <row r="1453" spans="5:7" x14ac:dyDescent="0.3">
      <c r="E1453" s="107">
        <v>38322</v>
      </c>
      <c r="F1453" s="204">
        <v>43.33</v>
      </c>
      <c r="G1453" s="200">
        <f t="shared" si="15"/>
        <v>-10.586050350804788</v>
      </c>
    </row>
    <row r="1454" spans="5:7" x14ac:dyDescent="0.3">
      <c r="E1454" s="107">
        <v>38353</v>
      </c>
      <c r="F1454" s="204">
        <v>46.84</v>
      </c>
      <c r="G1454" s="200">
        <f t="shared" si="15"/>
        <v>8.1006231248557761</v>
      </c>
    </row>
    <row r="1455" spans="5:7" x14ac:dyDescent="0.3">
      <c r="E1455" s="107">
        <v>38384</v>
      </c>
      <c r="F1455" s="204">
        <v>47.97</v>
      </c>
      <c r="G1455" s="200">
        <f t="shared" si="15"/>
        <v>2.4124679760888057</v>
      </c>
    </row>
    <row r="1456" spans="5:7" x14ac:dyDescent="0.3">
      <c r="E1456" s="107">
        <v>38412</v>
      </c>
      <c r="F1456" s="204">
        <v>54.31</v>
      </c>
      <c r="G1456" s="200">
        <f t="shared" si="15"/>
        <v>13.216593704398583</v>
      </c>
    </row>
    <row r="1457" spans="5:7" x14ac:dyDescent="0.3">
      <c r="E1457" s="107">
        <v>38443</v>
      </c>
      <c r="F1457" s="204">
        <v>53.04</v>
      </c>
      <c r="G1457" s="200">
        <f t="shared" si="15"/>
        <v>-2.3384275455717196</v>
      </c>
    </row>
    <row r="1458" spans="5:7" x14ac:dyDescent="0.3">
      <c r="E1458" s="107">
        <v>38473</v>
      </c>
      <c r="F1458" s="204">
        <v>49.83</v>
      </c>
      <c r="G1458" s="200">
        <f t="shared" si="15"/>
        <v>-6.0520361990950233</v>
      </c>
    </row>
    <row r="1459" spans="5:7" x14ac:dyDescent="0.3">
      <c r="E1459" s="107">
        <v>38504</v>
      </c>
      <c r="F1459" s="204">
        <v>56.26</v>
      </c>
      <c r="G1459" s="200">
        <f t="shared" si="15"/>
        <v>12.903873168773838</v>
      </c>
    </row>
    <row r="1460" spans="5:7" x14ac:dyDescent="0.3">
      <c r="E1460" s="107">
        <v>38534</v>
      </c>
      <c r="F1460" s="204">
        <v>58.7</v>
      </c>
      <c r="G1460" s="200">
        <f t="shared" si="15"/>
        <v>4.3370067543547997</v>
      </c>
    </row>
    <row r="1461" spans="5:7" x14ac:dyDescent="0.3">
      <c r="E1461" s="107">
        <v>38565</v>
      </c>
      <c r="F1461" s="204">
        <v>64.97</v>
      </c>
      <c r="G1461" s="200">
        <f t="shared" si="15"/>
        <v>10.681431005110721</v>
      </c>
    </row>
    <row r="1462" spans="5:7" x14ac:dyDescent="0.3">
      <c r="E1462" s="107">
        <v>38596</v>
      </c>
      <c r="F1462" s="204">
        <v>65.569999999999993</v>
      </c>
      <c r="G1462" s="200">
        <f t="shared" si="15"/>
        <v>0.92350315530242977</v>
      </c>
    </row>
    <row r="1463" spans="5:7" x14ac:dyDescent="0.3">
      <c r="E1463" s="107">
        <v>38626</v>
      </c>
      <c r="F1463" s="204">
        <v>62.37</v>
      </c>
      <c r="G1463" s="200">
        <f t="shared" si="15"/>
        <v>-4.8802806161354244</v>
      </c>
    </row>
    <row r="1464" spans="5:7" x14ac:dyDescent="0.3">
      <c r="E1464" s="107">
        <v>38657</v>
      </c>
      <c r="F1464" s="204">
        <v>58.3</v>
      </c>
      <c r="G1464" s="200">
        <f t="shared" si="15"/>
        <v>-6.5255731922398645</v>
      </c>
    </row>
    <row r="1465" spans="5:7" x14ac:dyDescent="0.3">
      <c r="E1465" s="107">
        <v>38687</v>
      </c>
      <c r="F1465" s="204">
        <v>59.43</v>
      </c>
      <c r="G1465" s="200">
        <f t="shared" si="15"/>
        <v>1.9382504288164792</v>
      </c>
    </row>
    <row r="1466" spans="5:7" x14ac:dyDescent="0.3">
      <c r="E1466" s="107">
        <v>38718</v>
      </c>
      <c r="F1466" s="204">
        <v>65.510000000000005</v>
      </c>
      <c r="G1466" s="200">
        <f t="shared" si="15"/>
        <v>10.230523304728267</v>
      </c>
    </row>
    <row r="1467" spans="5:7" x14ac:dyDescent="0.3">
      <c r="E1467" s="107">
        <v>38749</v>
      </c>
      <c r="F1467" s="204">
        <v>61.63</v>
      </c>
      <c r="G1467" s="200">
        <f t="shared" si="15"/>
        <v>-5.9227598839871831</v>
      </c>
    </row>
    <row r="1468" spans="5:7" x14ac:dyDescent="0.3">
      <c r="E1468" s="107">
        <v>38777</v>
      </c>
      <c r="F1468" s="204">
        <v>62.9</v>
      </c>
      <c r="G1468" s="200">
        <f t="shared" si="15"/>
        <v>2.0606847314619481</v>
      </c>
    </row>
    <row r="1469" spans="5:7" x14ac:dyDescent="0.3">
      <c r="E1469" s="107">
        <v>38808</v>
      </c>
      <c r="F1469" s="204">
        <v>69.69</v>
      </c>
      <c r="G1469" s="200">
        <f t="shared" si="15"/>
        <v>10.794912559618442</v>
      </c>
    </row>
    <row r="1470" spans="5:7" x14ac:dyDescent="0.3">
      <c r="E1470" s="107">
        <v>38838</v>
      </c>
      <c r="F1470" s="204">
        <v>70.94</v>
      </c>
      <c r="G1470" s="200">
        <f t="shared" si="15"/>
        <v>1.793657626632239</v>
      </c>
    </row>
    <row r="1471" spans="5:7" x14ac:dyDescent="0.3">
      <c r="E1471" s="107">
        <v>38869</v>
      </c>
      <c r="F1471" s="204">
        <v>70.959999999999994</v>
      </c>
      <c r="G1471" s="200">
        <f t="shared" si="15"/>
        <v>2.8192839018892357E-2</v>
      </c>
    </row>
    <row r="1472" spans="5:7" x14ac:dyDescent="0.3">
      <c r="E1472" s="107">
        <v>38899</v>
      </c>
      <c r="F1472" s="204">
        <v>74.41</v>
      </c>
      <c r="G1472" s="200">
        <f t="shared" si="15"/>
        <v>4.8618940248027043</v>
      </c>
    </row>
    <row r="1473" spans="5:7" x14ac:dyDescent="0.3">
      <c r="E1473" s="107">
        <v>38930</v>
      </c>
      <c r="F1473" s="204">
        <v>73.05</v>
      </c>
      <c r="G1473" s="200">
        <f t="shared" si="15"/>
        <v>-1.8277113291224278</v>
      </c>
    </row>
    <row r="1474" spans="5:7" x14ac:dyDescent="0.3">
      <c r="E1474" s="107">
        <v>38961</v>
      </c>
      <c r="F1474" s="204">
        <v>63.87</v>
      </c>
      <c r="G1474" s="200">
        <f t="shared" si="15"/>
        <v>-12.566735112936344</v>
      </c>
    </row>
    <row r="1475" spans="5:7" x14ac:dyDescent="0.3">
      <c r="E1475" s="107">
        <v>38991</v>
      </c>
      <c r="F1475" s="204">
        <v>58.88</v>
      </c>
      <c r="G1475" s="200">
        <f t="shared" si="15"/>
        <v>-7.8127446375450109</v>
      </c>
    </row>
    <row r="1476" spans="5:7" x14ac:dyDescent="0.3">
      <c r="E1476" s="107">
        <v>39022</v>
      </c>
      <c r="F1476" s="204">
        <v>59.37</v>
      </c>
      <c r="G1476" s="200">
        <f t="shared" si="15"/>
        <v>0.83220108695651884</v>
      </c>
    </row>
    <row r="1477" spans="5:7" x14ac:dyDescent="0.3">
      <c r="E1477" s="107">
        <v>39052</v>
      </c>
      <c r="F1477" s="204">
        <v>62.03</v>
      </c>
      <c r="G1477" s="200">
        <f t="shared" si="15"/>
        <v>4.4803772949301157</v>
      </c>
    </row>
    <row r="1478" spans="5:7" x14ac:dyDescent="0.3">
      <c r="E1478" s="107">
        <v>39083</v>
      </c>
      <c r="F1478" s="204">
        <v>54.57</v>
      </c>
      <c r="G1478" s="200">
        <f t="shared" si="15"/>
        <v>-12.026438819925843</v>
      </c>
    </row>
    <row r="1479" spans="5:7" x14ac:dyDescent="0.3">
      <c r="E1479" s="107">
        <v>39114</v>
      </c>
      <c r="F1479" s="204">
        <v>59.26</v>
      </c>
      <c r="G1479" s="200">
        <f t="shared" si="15"/>
        <v>8.5944658237126603</v>
      </c>
    </row>
    <row r="1480" spans="5:7" x14ac:dyDescent="0.3">
      <c r="E1480" s="107">
        <v>39142</v>
      </c>
      <c r="F1480" s="204">
        <v>60.56</v>
      </c>
      <c r="G1480" s="200">
        <f t="shared" si="15"/>
        <v>2.1937225784677716</v>
      </c>
    </row>
    <row r="1481" spans="5:7" x14ac:dyDescent="0.3">
      <c r="E1481" s="107">
        <v>39173</v>
      </c>
      <c r="F1481" s="204">
        <v>63.97</v>
      </c>
      <c r="G1481" s="200">
        <f t="shared" si="15"/>
        <v>5.630779392338181</v>
      </c>
    </row>
    <row r="1482" spans="5:7" x14ac:dyDescent="0.3">
      <c r="E1482" s="107">
        <v>39203</v>
      </c>
      <c r="F1482" s="204">
        <v>63.46</v>
      </c>
      <c r="G1482" s="200">
        <f t="shared" si="15"/>
        <v>-0.79724871033296507</v>
      </c>
    </row>
    <row r="1483" spans="5:7" x14ac:dyDescent="0.3">
      <c r="E1483" s="107">
        <v>39234</v>
      </c>
      <c r="F1483" s="204">
        <v>67.48</v>
      </c>
      <c r="G1483" s="200">
        <f t="shared" si="15"/>
        <v>6.3346990230066291</v>
      </c>
    </row>
    <row r="1484" spans="5:7" x14ac:dyDescent="0.3">
      <c r="E1484" s="107">
        <v>39264</v>
      </c>
      <c r="F1484" s="204">
        <v>74.180000000000007</v>
      </c>
      <c r="G1484" s="200">
        <f t="shared" si="15"/>
        <v>9.9288678126852492</v>
      </c>
    </row>
    <row r="1485" spans="5:7" x14ac:dyDescent="0.3">
      <c r="E1485" s="107">
        <v>39295</v>
      </c>
      <c r="F1485" s="204">
        <v>72.39</v>
      </c>
      <c r="G1485" s="200">
        <f t="shared" si="15"/>
        <v>-2.4130493394446062</v>
      </c>
    </row>
    <row r="1486" spans="5:7" x14ac:dyDescent="0.3">
      <c r="E1486" s="107">
        <v>39326</v>
      </c>
      <c r="F1486" s="204">
        <v>79.930000000000007</v>
      </c>
      <c r="G1486" s="200">
        <f t="shared" si="15"/>
        <v>10.41580328774694</v>
      </c>
    </row>
    <row r="1487" spans="5:7" x14ac:dyDescent="0.3">
      <c r="E1487" s="107">
        <v>39356</v>
      </c>
      <c r="F1487" s="204">
        <v>86.2</v>
      </c>
      <c r="G1487" s="200">
        <f t="shared" si="15"/>
        <v>7.844363818341038</v>
      </c>
    </row>
    <row r="1488" spans="5:7" x14ac:dyDescent="0.3">
      <c r="E1488" s="107">
        <v>39387</v>
      </c>
      <c r="F1488" s="204">
        <v>94.62</v>
      </c>
      <c r="G1488" s="200">
        <f t="shared" si="15"/>
        <v>9.7679814385150721</v>
      </c>
    </row>
    <row r="1489" spans="5:7" x14ac:dyDescent="0.3">
      <c r="E1489" s="107">
        <v>39417</v>
      </c>
      <c r="F1489" s="204">
        <v>91.73</v>
      </c>
      <c r="G1489" s="200">
        <f t="shared" si="15"/>
        <v>-3.0543225533713803</v>
      </c>
    </row>
    <row r="1490" spans="5:7" x14ac:dyDescent="0.3">
      <c r="E1490" s="107">
        <v>39448</v>
      </c>
      <c r="F1490" s="204">
        <v>92.95</v>
      </c>
      <c r="G1490" s="200">
        <f t="shared" si="15"/>
        <v>1.3299901885969634</v>
      </c>
    </row>
    <row r="1491" spans="5:7" x14ac:dyDescent="0.3">
      <c r="E1491" s="107">
        <v>39479</v>
      </c>
      <c r="F1491" s="204">
        <v>95.35</v>
      </c>
      <c r="G1491" s="200">
        <f t="shared" si="15"/>
        <v>2.5820333512641014</v>
      </c>
    </row>
    <row r="1492" spans="5:7" x14ac:dyDescent="0.3">
      <c r="E1492" s="107">
        <v>39508</v>
      </c>
      <c r="F1492" s="204">
        <v>105.56</v>
      </c>
      <c r="G1492" s="200">
        <f t="shared" si="15"/>
        <v>10.707918196119559</v>
      </c>
    </row>
    <row r="1493" spans="5:7" x14ac:dyDescent="0.3">
      <c r="E1493" s="107">
        <v>39539</v>
      </c>
      <c r="F1493" s="204">
        <v>112.57</v>
      </c>
      <c r="G1493" s="200">
        <f t="shared" si="15"/>
        <v>6.6407730200833459</v>
      </c>
    </row>
    <row r="1494" spans="5:7" x14ac:dyDescent="0.3">
      <c r="E1494" s="107">
        <v>39569</v>
      </c>
      <c r="F1494" s="204">
        <v>125.39</v>
      </c>
      <c r="G1494" s="200">
        <f t="shared" si="15"/>
        <v>11.388469396819767</v>
      </c>
    </row>
    <row r="1495" spans="5:7" x14ac:dyDescent="0.3">
      <c r="E1495" s="107">
        <v>39600</v>
      </c>
      <c r="F1495" s="204">
        <v>133.93</v>
      </c>
      <c r="G1495" s="200">
        <f t="shared" si="15"/>
        <v>6.8107504585692702</v>
      </c>
    </row>
    <row r="1496" spans="5:7" x14ac:dyDescent="0.3">
      <c r="E1496" s="107">
        <v>39630</v>
      </c>
      <c r="F1496" s="204">
        <v>133.44</v>
      </c>
      <c r="G1496" s="200">
        <f t="shared" si="15"/>
        <v>-0.3658627641305201</v>
      </c>
    </row>
    <row r="1497" spans="5:7" x14ac:dyDescent="0.3">
      <c r="E1497" s="107">
        <v>39661</v>
      </c>
      <c r="F1497" s="204">
        <v>116.61</v>
      </c>
      <c r="G1497" s="200">
        <f t="shared" si="15"/>
        <v>-12.612410071942449</v>
      </c>
    </row>
    <row r="1498" spans="5:7" x14ac:dyDescent="0.3">
      <c r="E1498" s="107">
        <v>39692</v>
      </c>
      <c r="F1498" s="204">
        <v>103.9</v>
      </c>
      <c r="G1498" s="200">
        <f t="shared" si="15"/>
        <v>-10.899579795900859</v>
      </c>
    </row>
    <row r="1499" spans="5:7" x14ac:dyDescent="0.3">
      <c r="E1499" s="107">
        <v>39722</v>
      </c>
      <c r="F1499" s="204">
        <v>76.650000000000006</v>
      </c>
      <c r="G1499" s="200">
        <f t="shared" si="15"/>
        <v>-26.227141482194416</v>
      </c>
    </row>
    <row r="1500" spans="5:7" x14ac:dyDescent="0.3">
      <c r="E1500" s="107">
        <v>39753</v>
      </c>
      <c r="F1500" s="204">
        <v>57.44</v>
      </c>
      <c r="G1500" s="200">
        <f t="shared" si="15"/>
        <v>-25.061969993476851</v>
      </c>
    </row>
    <row r="1501" spans="5:7" x14ac:dyDescent="0.3">
      <c r="E1501" s="107">
        <v>39783</v>
      </c>
      <c r="F1501" s="204">
        <v>41.02</v>
      </c>
      <c r="G1501" s="200">
        <f t="shared" si="15"/>
        <v>-28.586350974930351</v>
      </c>
    </row>
    <row r="1502" spans="5:7" x14ac:dyDescent="0.3">
      <c r="E1502" s="107">
        <v>39814</v>
      </c>
      <c r="F1502" s="204">
        <v>41.74</v>
      </c>
      <c r="G1502" s="200">
        <f t="shared" si="15"/>
        <v>1.7552413456850324</v>
      </c>
    </row>
    <row r="1503" spans="5:7" x14ac:dyDescent="0.3">
      <c r="E1503" s="107">
        <v>39845</v>
      </c>
      <c r="F1503" s="204">
        <v>39.159999999999997</v>
      </c>
      <c r="G1503" s="200">
        <f t="shared" si="15"/>
        <v>-6.1811212266411282</v>
      </c>
    </row>
    <row r="1504" spans="5:7" x14ac:dyDescent="0.3">
      <c r="E1504" s="107">
        <v>39873</v>
      </c>
      <c r="F1504" s="204">
        <v>47.98</v>
      </c>
      <c r="G1504" s="200">
        <f t="shared" si="15"/>
        <v>22.522982635342181</v>
      </c>
    </row>
    <row r="1505" spans="5:7" x14ac:dyDescent="0.3">
      <c r="E1505" s="107">
        <v>39904</v>
      </c>
      <c r="F1505" s="204">
        <v>49.79</v>
      </c>
      <c r="G1505" s="200">
        <f t="shared" si="15"/>
        <v>3.7724051688203364</v>
      </c>
    </row>
    <row r="1506" spans="5:7" x14ac:dyDescent="0.3">
      <c r="E1506" s="107">
        <v>39934</v>
      </c>
      <c r="F1506" s="204">
        <v>59.16</v>
      </c>
      <c r="G1506" s="200">
        <f t="shared" si="15"/>
        <v>18.819039967865024</v>
      </c>
    </row>
    <row r="1507" spans="5:7" x14ac:dyDescent="0.3">
      <c r="E1507" s="107">
        <v>39965</v>
      </c>
      <c r="F1507" s="204">
        <v>69.680000000000007</v>
      </c>
      <c r="G1507" s="200">
        <f t="shared" si="15"/>
        <v>17.782285327924296</v>
      </c>
    </row>
    <row r="1508" spans="5:7" x14ac:dyDescent="0.3">
      <c r="E1508" s="107">
        <v>39995</v>
      </c>
      <c r="F1508" s="204">
        <v>64.09</v>
      </c>
      <c r="G1508" s="200">
        <f t="shared" si="15"/>
        <v>-8.0223880597015018</v>
      </c>
    </row>
    <row r="1509" spans="5:7" x14ac:dyDescent="0.3">
      <c r="E1509" s="107">
        <v>40026</v>
      </c>
      <c r="F1509" s="204">
        <v>71.06</v>
      </c>
      <c r="G1509" s="200">
        <f t="shared" si="15"/>
        <v>10.875331564986745</v>
      </c>
    </row>
    <row r="1510" spans="5:7" x14ac:dyDescent="0.3">
      <c r="E1510" s="107">
        <v>40057</v>
      </c>
      <c r="F1510" s="204">
        <v>69.459999999999994</v>
      </c>
      <c r="G1510" s="200">
        <f t="shared" si="15"/>
        <v>-2.251618350689566</v>
      </c>
    </row>
    <row r="1511" spans="5:7" x14ac:dyDescent="0.3">
      <c r="E1511" s="107">
        <v>40087</v>
      </c>
      <c r="F1511" s="204">
        <v>75.819999999999993</v>
      </c>
      <c r="G1511" s="200">
        <f t="shared" si="15"/>
        <v>9.1563489778289764</v>
      </c>
    </row>
    <row r="1512" spans="5:7" x14ac:dyDescent="0.3">
      <c r="E1512" s="107">
        <v>40118</v>
      </c>
      <c r="F1512" s="204">
        <v>78.08</v>
      </c>
      <c r="G1512" s="200">
        <f t="shared" si="15"/>
        <v>2.9807438670535591</v>
      </c>
    </row>
    <row r="1513" spans="5:7" x14ac:dyDescent="0.3">
      <c r="E1513" s="107">
        <v>40148</v>
      </c>
      <c r="F1513" s="204">
        <v>74.3</v>
      </c>
      <c r="G1513" s="200">
        <f t="shared" si="15"/>
        <v>-4.8411885245901676</v>
      </c>
    </row>
    <row r="1514" spans="5:7" x14ac:dyDescent="0.3">
      <c r="E1514" s="107">
        <v>40179</v>
      </c>
      <c r="F1514" s="204">
        <v>78.22</v>
      </c>
      <c r="G1514" s="200">
        <f t="shared" si="15"/>
        <v>5.2759084791386357</v>
      </c>
    </row>
    <row r="1515" spans="5:7" x14ac:dyDescent="0.3">
      <c r="E1515" s="107">
        <v>40210</v>
      </c>
      <c r="F1515" s="204">
        <v>76.42</v>
      </c>
      <c r="G1515" s="200">
        <f t="shared" ref="G1515:G1525" si="16">((F1515/F1514)-1)*100</f>
        <v>-2.3012017386857542</v>
      </c>
    </row>
    <row r="1516" spans="5:7" x14ac:dyDescent="0.3">
      <c r="E1516" s="107">
        <v>40238</v>
      </c>
      <c r="F1516" s="204">
        <v>81.239999999999995</v>
      </c>
      <c r="G1516" s="200">
        <f t="shared" si="16"/>
        <v>6.3072494111489075</v>
      </c>
    </row>
    <row r="1517" spans="5:7" x14ac:dyDescent="0.3">
      <c r="E1517" s="107">
        <v>40269</v>
      </c>
      <c r="F1517" s="204">
        <v>84.48</v>
      </c>
      <c r="G1517" s="200">
        <f t="shared" si="16"/>
        <v>3.9881831610044438</v>
      </c>
    </row>
    <row r="1518" spans="5:7" x14ac:dyDescent="0.3">
      <c r="E1518" s="107">
        <v>40299</v>
      </c>
      <c r="F1518" s="204">
        <v>73.84</v>
      </c>
      <c r="G1518" s="200">
        <f t="shared" si="16"/>
        <v>-12.594696969696972</v>
      </c>
    </row>
    <row r="1519" spans="5:7" x14ac:dyDescent="0.3">
      <c r="E1519" s="107">
        <v>40330</v>
      </c>
      <c r="F1519" s="204">
        <v>75.349999999999994</v>
      </c>
      <c r="G1519" s="200">
        <f t="shared" si="16"/>
        <v>2.0449620801733293</v>
      </c>
    </row>
    <row r="1520" spans="5:7" x14ac:dyDescent="0.3">
      <c r="E1520" s="107">
        <v>40360</v>
      </c>
      <c r="F1520" s="204">
        <v>76.37</v>
      </c>
      <c r="G1520" s="200">
        <f t="shared" si="16"/>
        <v>1.3536828135368495</v>
      </c>
    </row>
    <row r="1521" spans="5:8" x14ac:dyDescent="0.3">
      <c r="E1521" s="107">
        <v>40391</v>
      </c>
      <c r="F1521" s="204">
        <v>76.819999999999993</v>
      </c>
      <c r="G1521" s="200">
        <f t="shared" si="16"/>
        <v>0.58923661123475579</v>
      </c>
    </row>
    <row r="1522" spans="5:8" x14ac:dyDescent="0.3">
      <c r="E1522" s="107">
        <v>40422</v>
      </c>
      <c r="F1522" s="204">
        <v>75.31</v>
      </c>
      <c r="G1522" s="200">
        <f t="shared" si="16"/>
        <v>-1.965633949492307</v>
      </c>
    </row>
    <row r="1523" spans="5:8" x14ac:dyDescent="0.3">
      <c r="E1523" s="107">
        <v>40452</v>
      </c>
      <c r="F1523" s="204">
        <v>81.900000000000006</v>
      </c>
      <c r="G1523" s="200">
        <f t="shared" si="16"/>
        <v>8.750497941840397</v>
      </c>
    </row>
    <row r="1524" spans="5:8" x14ac:dyDescent="0.3">
      <c r="E1524" s="107">
        <v>40483</v>
      </c>
      <c r="F1524" s="204">
        <v>84.14</v>
      </c>
      <c r="G1524" s="200">
        <f t="shared" si="16"/>
        <v>2.7350427350427253</v>
      </c>
    </row>
    <row r="1525" spans="5:8" x14ac:dyDescent="0.3">
      <c r="E1525" s="114">
        <v>40513</v>
      </c>
      <c r="F1525" s="220">
        <v>89.04</v>
      </c>
      <c r="G1525" s="202">
        <f t="shared" si="16"/>
        <v>5.8236272878535944</v>
      </c>
    </row>
    <row r="1527" spans="5:8" ht="15.75" customHeight="1" x14ac:dyDescent="0.3">
      <c r="F1527" s="372" t="s">
        <v>414</v>
      </c>
      <c r="G1527" s="373"/>
      <c r="H1527" s="374"/>
    </row>
    <row r="1528" spans="5:8" ht="17.25" customHeight="1" x14ac:dyDescent="0.3">
      <c r="F1528" s="375"/>
      <c r="G1528" s="376"/>
      <c r="H1528" s="377"/>
    </row>
    <row r="1529" spans="5:8" ht="15.75" customHeight="1" x14ac:dyDescent="0.3">
      <c r="F1529" s="375"/>
      <c r="G1529" s="376"/>
      <c r="H1529" s="377"/>
    </row>
    <row r="1530" spans="5:8" ht="15.75" customHeight="1" x14ac:dyDescent="0.3">
      <c r="F1530" s="378"/>
      <c r="G1530" s="379"/>
      <c r="H1530" s="380"/>
    </row>
  </sheetData>
  <mergeCells count="8">
    <mergeCell ref="F1527:H1530"/>
    <mergeCell ref="E2:E4"/>
    <mergeCell ref="G2:G4"/>
    <mergeCell ref="B2:B4"/>
    <mergeCell ref="A2:A4"/>
    <mergeCell ref="C2:C4"/>
    <mergeCell ref="A142:C145"/>
    <mergeCell ref="F2:F4"/>
  </mergeCells>
  <pageMargins left="0.75" right="0.75" top="1" bottom="1" header="0.5" footer="0.5"/>
  <pageSetup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tabSelected="1" workbookViewId="0">
      <selection activeCell="K14" sqref="K14"/>
    </sheetView>
  </sheetViews>
  <sheetFormatPr baseColWidth="10" defaultRowHeight="14.4" x14ac:dyDescent="0.3"/>
  <cols>
    <col min="1" max="1" width="22.88671875" customWidth="1"/>
    <col min="2" max="2" width="16.5546875" customWidth="1"/>
    <col min="9" max="9" width="3.44140625" customWidth="1"/>
    <col min="10" max="10" width="9.6640625" customWidth="1"/>
  </cols>
  <sheetData>
    <row r="1" spans="1:15" ht="15" customHeight="1" x14ac:dyDescent="0.3">
      <c r="A1" s="392" t="s">
        <v>96</v>
      </c>
      <c r="B1" s="392"/>
      <c r="C1" s="392"/>
      <c r="D1" s="392"/>
      <c r="E1" s="392"/>
      <c r="F1" s="218"/>
      <c r="G1" s="218"/>
      <c r="H1" s="218"/>
    </row>
    <row r="2" spans="1:15" ht="17.25" customHeight="1" x14ac:dyDescent="0.3">
      <c r="A2" s="393"/>
      <c r="B2" s="393"/>
      <c r="C2" s="393"/>
      <c r="D2" s="393"/>
      <c r="E2" s="393"/>
      <c r="F2" s="219"/>
      <c r="G2" s="219"/>
      <c r="H2" s="219"/>
    </row>
    <row r="3" spans="1:15" ht="16.5" customHeight="1" x14ac:dyDescent="0.3">
      <c r="A3" s="214" t="s">
        <v>14</v>
      </c>
      <c r="B3" s="215" t="s">
        <v>15</v>
      </c>
      <c r="C3" s="390" t="s">
        <v>16</v>
      </c>
      <c r="D3" s="390" t="s">
        <v>17</v>
      </c>
      <c r="E3" s="390" t="s">
        <v>18</v>
      </c>
      <c r="F3" s="390" t="s">
        <v>19</v>
      </c>
      <c r="G3" s="390" t="s">
        <v>20</v>
      </c>
      <c r="H3" s="390" t="s">
        <v>21</v>
      </c>
      <c r="I3" s="42"/>
    </row>
    <row r="4" spans="1:15" ht="15.6" x14ac:dyDescent="0.3">
      <c r="A4" s="214"/>
      <c r="B4" s="215"/>
      <c r="C4" s="390"/>
      <c r="D4" s="390"/>
      <c r="E4" s="390"/>
      <c r="F4" s="390"/>
      <c r="G4" s="390"/>
      <c r="H4" s="390"/>
      <c r="I4" s="42"/>
      <c r="J4" s="9"/>
    </row>
    <row r="5" spans="1:15" ht="16.2" thickBot="1" x14ac:dyDescent="0.35">
      <c r="A5" s="216"/>
      <c r="B5" s="217"/>
      <c r="C5" s="391"/>
      <c r="D5" s="391"/>
      <c r="E5" s="391"/>
      <c r="F5" s="391"/>
      <c r="G5" s="391"/>
      <c r="H5" s="391"/>
      <c r="I5" s="42"/>
      <c r="J5" s="67"/>
    </row>
    <row r="6" spans="1:15" ht="16.2" thickTop="1" x14ac:dyDescent="0.3">
      <c r="A6" s="44"/>
      <c r="B6" s="44" t="s">
        <v>22</v>
      </c>
      <c r="C6" s="45"/>
      <c r="D6" s="45">
        <v>660</v>
      </c>
      <c r="E6" s="45"/>
      <c r="F6" s="45"/>
      <c r="G6" s="43"/>
      <c r="H6" s="43"/>
      <c r="I6" s="43"/>
      <c r="J6" s="43"/>
    </row>
    <row r="7" spans="1:15" ht="15.6" x14ac:dyDescent="0.3">
      <c r="A7" s="44" t="s">
        <v>23</v>
      </c>
      <c r="B7" s="44" t="s">
        <v>24</v>
      </c>
      <c r="C7" s="45">
        <v>690</v>
      </c>
      <c r="D7" s="45">
        <v>708</v>
      </c>
      <c r="E7" s="45">
        <f t="shared" ref="E7:E39" si="0">D7-C7</f>
        <v>18</v>
      </c>
      <c r="F7" s="45">
        <f t="shared" ref="F7:F39" si="1">C7-D6</f>
        <v>30</v>
      </c>
      <c r="G7" s="46"/>
      <c r="H7" s="46">
        <f t="shared" ref="H7:H39" si="2">D7-D6</f>
        <v>48</v>
      </c>
      <c r="I7" s="43"/>
      <c r="J7" s="9"/>
    </row>
    <row r="8" spans="1:15" ht="15.6" x14ac:dyDescent="0.3">
      <c r="A8" s="44" t="s">
        <v>25</v>
      </c>
      <c r="B8" s="44" t="s">
        <v>26</v>
      </c>
      <c r="C8" s="45">
        <v>730</v>
      </c>
      <c r="D8" s="45">
        <v>738</v>
      </c>
      <c r="E8" s="45">
        <f t="shared" si="0"/>
        <v>8</v>
      </c>
      <c r="F8" s="45">
        <f t="shared" si="1"/>
        <v>22</v>
      </c>
      <c r="G8" s="46">
        <f t="shared" ref="G8:G39" si="3">C8-C7</f>
        <v>40</v>
      </c>
      <c r="H8" s="46">
        <f t="shared" si="2"/>
        <v>30</v>
      </c>
      <c r="I8" s="43"/>
      <c r="J8" s="10"/>
    </row>
    <row r="9" spans="1:15" ht="15.6" x14ac:dyDescent="0.3">
      <c r="A9" s="44" t="s">
        <v>27</v>
      </c>
      <c r="B9" s="44" t="s">
        <v>28</v>
      </c>
      <c r="C9" s="45">
        <v>784</v>
      </c>
      <c r="D9" s="45">
        <v>816</v>
      </c>
      <c r="E9" s="45">
        <f t="shared" si="0"/>
        <v>32</v>
      </c>
      <c r="F9" s="45">
        <f t="shared" si="1"/>
        <v>46</v>
      </c>
      <c r="G9" s="46">
        <f t="shared" si="3"/>
        <v>54</v>
      </c>
      <c r="H9" s="46">
        <f t="shared" si="2"/>
        <v>78</v>
      </c>
      <c r="I9" s="43"/>
      <c r="J9" s="10"/>
    </row>
    <row r="10" spans="1:15" ht="15.6" x14ac:dyDescent="0.3">
      <c r="A10" s="44" t="s">
        <v>29</v>
      </c>
      <c r="B10" s="44" t="s">
        <v>30</v>
      </c>
      <c r="C10" s="45">
        <v>834</v>
      </c>
      <c r="D10" s="45">
        <v>852</v>
      </c>
      <c r="E10" s="45">
        <f t="shared" si="0"/>
        <v>18</v>
      </c>
      <c r="F10" s="45">
        <f t="shared" si="1"/>
        <v>18</v>
      </c>
      <c r="G10" s="46">
        <f t="shared" si="3"/>
        <v>50</v>
      </c>
      <c r="H10" s="46">
        <f t="shared" si="2"/>
        <v>36</v>
      </c>
      <c r="I10" s="43"/>
      <c r="J10" s="10"/>
    </row>
    <row r="11" spans="1:15" ht="15.6" x14ac:dyDescent="0.3">
      <c r="A11" s="44" t="s">
        <v>31</v>
      </c>
      <c r="B11" s="44" t="s">
        <v>32</v>
      </c>
      <c r="C11" s="45">
        <v>886</v>
      </c>
      <c r="D11" s="45">
        <v>951</v>
      </c>
      <c r="E11" s="45">
        <f t="shared" si="0"/>
        <v>65</v>
      </c>
      <c r="F11" s="45">
        <f t="shared" si="1"/>
        <v>34</v>
      </c>
      <c r="G11" s="46">
        <f t="shared" si="3"/>
        <v>52</v>
      </c>
      <c r="H11" s="46">
        <f t="shared" si="2"/>
        <v>99</v>
      </c>
      <c r="I11" s="43"/>
      <c r="J11" s="10"/>
    </row>
    <row r="12" spans="1:15" ht="15.6" x14ac:dyDescent="0.3">
      <c r="A12" s="44" t="s">
        <v>33</v>
      </c>
      <c r="B12" s="44" t="s">
        <v>34</v>
      </c>
      <c r="C12" s="45">
        <v>987</v>
      </c>
      <c r="D12" s="45">
        <v>1025</v>
      </c>
      <c r="E12" s="45">
        <f t="shared" si="0"/>
        <v>38</v>
      </c>
      <c r="F12" s="45">
        <f t="shared" si="1"/>
        <v>36</v>
      </c>
      <c r="G12" s="46">
        <f t="shared" si="3"/>
        <v>101</v>
      </c>
      <c r="H12" s="46">
        <f t="shared" si="2"/>
        <v>74</v>
      </c>
      <c r="I12" s="43"/>
      <c r="J12" s="10"/>
    </row>
    <row r="13" spans="1:15" ht="15.6" x14ac:dyDescent="0.3">
      <c r="A13" s="44" t="s">
        <v>35</v>
      </c>
      <c r="B13" s="44" t="s">
        <v>36</v>
      </c>
      <c r="C13" s="45">
        <v>1047</v>
      </c>
      <c r="D13" s="45">
        <v>1060</v>
      </c>
      <c r="E13" s="45">
        <f t="shared" si="0"/>
        <v>13</v>
      </c>
      <c r="F13" s="45">
        <f t="shared" si="1"/>
        <v>22</v>
      </c>
      <c r="G13" s="46">
        <f t="shared" si="3"/>
        <v>60</v>
      </c>
      <c r="H13" s="46">
        <f t="shared" si="2"/>
        <v>35</v>
      </c>
      <c r="I13" s="43"/>
      <c r="J13" s="10"/>
      <c r="O13" s="9"/>
    </row>
    <row r="14" spans="1:15" ht="15.6" x14ac:dyDescent="0.3">
      <c r="A14" s="44" t="s">
        <v>37</v>
      </c>
      <c r="B14" s="44" t="s">
        <v>38</v>
      </c>
      <c r="C14" s="45">
        <v>1087</v>
      </c>
      <c r="D14" s="45">
        <v>1097</v>
      </c>
      <c r="E14" s="45">
        <f t="shared" si="0"/>
        <v>10</v>
      </c>
      <c r="F14" s="45">
        <f t="shared" si="1"/>
        <v>27</v>
      </c>
      <c r="G14" s="46">
        <f t="shared" si="3"/>
        <v>40</v>
      </c>
      <c r="H14" s="46">
        <f t="shared" si="2"/>
        <v>37</v>
      </c>
      <c r="I14" s="43"/>
      <c r="J14" s="31"/>
    </row>
    <row r="15" spans="1:15" ht="15.6" x14ac:dyDescent="0.3">
      <c r="A15" s="44" t="s">
        <v>39</v>
      </c>
      <c r="B15" s="44" t="s">
        <v>40</v>
      </c>
      <c r="C15" s="45">
        <v>1117</v>
      </c>
      <c r="D15" s="45">
        <v>1134</v>
      </c>
      <c r="E15" s="45">
        <f t="shared" si="0"/>
        <v>17</v>
      </c>
      <c r="F15" s="45">
        <f t="shared" si="1"/>
        <v>20</v>
      </c>
      <c r="G15" s="46">
        <f t="shared" si="3"/>
        <v>30</v>
      </c>
      <c r="H15" s="46">
        <f t="shared" si="2"/>
        <v>37</v>
      </c>
      <c r="I15" s="43"/>
      <c r="J15" s="10"/>
    </row>
    <row r="16" spans="1:15" ht="15.6" x14ac:dyDescent="0.3">
      <c r="A16" s="44" t="s">
        <v>41</v>
      </c>
      <c r="B16" s="44" t="s">
        <v>42</v>
      </c>
      <c r="C16" s="45">
        <v>1152</v>
      </c>
      <c r="D16" s="45">
        <v>1170</v>
      </c>
      <c r="E16" s="45">
        <f t="shared" si="0"/>
        <v>18</v>
      </c>
      <c r="F16" s="45">
        <f t="shared" si="1"/>
        <v>18</v>
      </c>
      <c r="G16" s="46">
        <f t="shared" si="3"/>
        <v>35</v>
      </c>
      <c r="H16" s="46">
        <f t="shared" si="2"/>
        <v>36</v>
      </c>
      <c r="I16" s="43"/>
      <c r="J16" s="10"/>
    </row>
    <row r="17" spans="1:10" ht="15.6" x14ac:dyDescent="0.3">
      <c r="A17" s="44" t="s">
        <v>43</v>
      </c>
      <c r="B17" s="44" t="s">
        <v>44</v>
      </c>
      <c r="C17" s="45">
        <v>1194</v>
      </c>
      <c r="D17" s="45">
        <v>1212</v>
      </c>
      <c r="E17" s="45">
        <f t="shared" si="0"/>
        <v>18</v>
      </c>
      <c r="F17" s="45">
        <f t="shared" si="1"/>
        <v>24</v>
      </c>
      <c r="G17" s="46">
        <f t="shared" si="3"/>
        <v>42</v>
      </c>
      <c r="H17" s="46">
        <f t="shared" si="2"/>
        <v>42</v>
      </c>
      <c r="I17" s="43"/>
      <c r="J17" s="31"/>
    </row>
    <row r="18" spans="1:10" ht="15.6" x14ac:dyDescent="0.3">
      <c r="A18" s="44" t="s">
        <v>45</v>
      </c>
      <c r="B18" s="44" t="s">
        <v>46</v>
      </c>
      <c r="C18" s="45">
        <v>1233</v>
      </c>
      <c r="D18" s="45">
        <v>1256</v>
      </c>
      <c r="E18" s="45">
        <f t="shared" si="0"/>
        <v>23</v>
      </c>
      <c r="F18" s="45">
        <f t="shared" si="1"/>
        <v>21</v>
      </c>
      <c r="G18" s="46">
        <f t="shared" si="3"/>
        <v>39</v>
      </c>
      <c r="H18" s="46">
        <f t="shared" si="2"/>
        <v>44</v>
      </c>
      <c r="I18" s="43"/>
      <c r="J18" s="43"/>
    </row>
    <row r="19" spans="1:10" ht="15.6" x14ac:dyDescent="0.3">
      <c r="A19" s="44" t="s">
        <v>47</v>
      </c>
      <c r="B19" s="44" t="s">
        <v>48</v>
      </c>
      <c r="C19" s="45">
        <v>1289</v>
      </c>
      <c r="D19" s="45">
        <v>1302</v>
      </c>
      <c r="E19" s="45">
        <f t="shared" si="0"/>
        <v>13</v>
      </c>
      <c r="F19" s="45">
        <f t="shared" si="1"/>
        <v>33</v>
      </c>
      <c r="G19" s="46">
        <f t="shared" si="3"/>
        <v>56</v>
      </c>
      <c r="H19" s="46">
        <f t="shared" si="2"/>
        <v>46</v>
      </c>
      <c r="I19" s="43"/>
      <c r="J19" s="43"/>
    </row>
    <row r="20" spans="1:10" ht="15.6" x14ac:dyDescent="0.3">
      <c r="A20" s="44" t="s">
        <v>49</v>
      </c>
      <c r="B20" s="44" t="s">
        <v>50</v>
      </c>
      <c r="C20" s="45">
        <v>1321</v>
      </c>
      <c r="D20" s="45">
        <v>1345</v>
      </c>
      <c r="E20" s="45">
        <f t="shared" si="0"/>
        <v>24</v>
      </c>
      <c r="F20" s="45">
        <f t="shared" si="1"/>
        <v>19</v>
      </c>
      <c r="G20" s="46">
        <f t="shared" si="3"/>
        <v>32</v>
      </c>
      <c r="H20" s="46">
        <f t="shared" si="2"/>
        <v>43</v>
      </c>
      <c r="I20" s="43"/>
      <c r="J20" s="31"/>
    </row>
    <row r="21" spans="1:10" ht="15.6" x14ac:dyDescent="0.3">
      <c r="A21" s="44" t="s">
        <v>51</v>
      </c>
      <c r="B21" s="44" t="s">
        <v>52</v>
      </c>
      <c r="C21" s="45">
        <v>1357</v>
      </c>
      <c r="D21" s="45">
        <v>1380</v>
      </c>
      <c r="E21" s="45">
        <f t="shared" si="0"/>
        <v>23</v>
      </c>
      <c r="F21" s="45">
        <f t="shared" si="1"/>
        <v>12</v>
      </c>
      <c r="G21" s="46">
        <f t="shared" si="3"/>
        <v>36</v>
      </c>
      <c r="H21" s="46">
        <f t="shared" si="2"/>
        <v>35</v>
      </c>
      <c r="I21" s="43"/>
      <c r="J21" s="31"/>
    </row>
    <row r="22" spans="1:10" ht="15.6" x14ac:dyDescent="0.3">
      <c r="A22" s="44" t="s">
        <v>53</v>
      </c>
      <c r="B22" s="44" t="s">
        <v>54</v>
      </c>
      <c r="C22" s="45">
        <v>1424</v>
      </c>
      <c r="D22" s="45">
        <v>1431</v>
      </c>
      <c r="E22" s="45">
        <f t="shared" si="0"/>
        <v>7</v>
      </c>
      <c r="F22" s="45">
        <f t="shared" si="1"/>
        <v>44</v>
      </c>
      <c r="G22" s="46">
        <f t="shared" si="3"/>
        <v>67</v>
      </c>
      <c r="H22" s="46">
        <f t="shared" si="2"/>
        <v>51</v>
      </c>
      <c r="I22" s="43"/>
      <c r="J22" s="31"/>
    </row>
    <row r="23" spans="1:10" ht="15.6" x14ac:dyDescent="0.3">
      <c r="A23" s="44" t="s">
        <v>55</v>
      </c>
      <c r="B23" s="44" t="s">
        <v>56</v>
      </c>
      <c r="C23" s="45">
        <v>1441</v>
      </c>
      <c r="D23" s="45">
        <v>1459</v>
      </c>
      <c r="E23" s="45">
        <f t="shared" si="0"/>
        <v>18</v>
      </c>
      <c r="F23" s="45">
        <f t="shared" si="1"/>
        <v>10</v>
      </c>
      <c r="G23" s="46">
        <f t="shared" si="3"/>
        <v>17</v>
      </c>
      <c r="H23" s="46">
        <f t="shared" si="2"/>
        <v>28</v>
      </c>
      <c r="I23" s="43"/>
      <c r="J23" s="31"/>
    </row>
    <row r="24" spans="1:10" ht="15.6" x14ac:dyDescent="0.3">
      <c r="A24" s="44" t="s">
        <v>57</v>
      </c>
      <c r="B24" s="44" t="s">
        <v>58</v>
      </c>
      <c r="C24" s="45">
        <v>1481</v>
      </c>
      <c r="D24" s="45">
        <v>1495</v>
      </c>
      <c r="E24" s="45">
        <f t="shared" si="0"/>
        <v>14</v>
      </c>
      <c r="F24" s="45">
        <f t="shared" si="1"/>
        <v>22</v>
      </c>
      <c r="G24" s="46">
        <f t="shared" si="3"/>
        <v>40</v>
      </c>
      <c r="H24" s="46">
        <f t="shared" si="2"/>
        <v>36</v>
      </c>
      <c r="I24" s="43"/>
      <c r="J24" s="31"/>
    </row>
    <row r="25" spans="1:10" ht="15.6" x14ac:dyDescent="0.3">
      <c r="A25" s="44" t="s">
        <v>59</v>
      </c>
      <c r="B25" s="44" t="s">
        <v>60</v>
      </c>
      <c r="C25" s="45">
        <v>1522</v>
      </c>
      <c r="D25" s="45">
        <v>1535</v>
      </c>
      <c r="E25" s="45">
        <f t="shared" si="0"/>
        <v>13</v>
      </c>
      <c r="F25" s="45">
        <f t="shared" si="1"/>
        <v>27</v>
      </c>
      <c r="G25" s="46">
        <f t="shared" si="3"/>
        <v>41</v>
      </c>
      <c r="H25" s="46">
        <f t="shared" si="2"/>
        <v>40</v>
      </c>
      <c r="I25" s="43"/>
      <c r="J25" s="31"/>
    </row>
    <row r="26" spans="1:10" ht="15.6" x14ac:dyDescent="0.3">
      <c r="A26" s="44" t="s">
        <v>61</v>
      </c>
      <c r="B26" s="44" t="s">
        <v>62</v>
      </c>
      <c r="C26" s="45">
        <v>1556</v>
      </c>
      <c r="D26" s="45">
        <v>1599</v>
      </c>
      <c r="E26" s="47">
        <f t="shared" si="0"/>
        <v>43</v>
      </c>
      <c r="F26" s="45">
        <f t="shared" si="1"/>
        <v>21</v>
      </c>
      <c r="G26" s="46">
        <f t="shared" si="3"/>
        <v>34</v>
      </c>
      <c r="H26" s="46">
        <f t="shared" si="2"/>
        <v>64</v>
      </c>
      <c r="I26" s="43"/>
      <c r="J26" s="31"/>
    </row>
    <row r="27" spans="1:10" ht="15.6" x14ac:dyDescent="0.3">
      <c r="A27" s="44" t="s">
        <v>63</v>
      </c>
      <c r="B27" s="44" t="s">
        <v>64</v>
      </c>
      <c r="C27" s="45">
        <v>1649</v>
      </c>
      <c r="D27" s="45">
        <v>1662</v>
      </c>
      <c r="E27" s="47">
        <f t="shared" si="0"/>
        <v>13</v>
      </c>
      <c r="F27" s="45">
        <f t="shared" si="1"/>
        <v>50</v>
      </c>
      <c r="G27" s="46">
        <f t="shared" si="3"/>
        <v>93</v>
      </c>
      <c r="H27" s="46">
        <f t="shared" si="2"/>
        <v>63</v>
      </c>
      <c r="I27" s="43"/>
      <c r="J27" s="31"/>
    </row>
    <row r="28" spans="1:10" ht="15.6" x14ac:dyDescent="0.3">
      <c r="A28" s="44" t="s">
        <v>65</v>
      </c>
      <c r="B28" s="44" t="s">
        <v>66</v>
      </c>
      <c r="C28" s="45">
        <v>1742</v>
      </c>
      <c r="D28" s="45">
        <v>1750</v>
      </c>
      <c r="E28" s="47">
        <f t="shared" si="0"/>
        <v>8</v>
      </c>
      <c r="F28" s="45">
        <f t="shared" si="1"/>
        <v>80</v>
      </c>
      <c r="G28" s="46">
        <f t="shared" si="3"/>
        <v>93</v>
      </c>
      <c r="H28" s="46">
        <f t="shared" si="2"/>
        <v>88</v>
      </c>
      <c r="I28" s="43"/>
      <c r="J28" s="31"/>
    </row>
    <row r="29" spans="1:10" ht="15.6" x14ac:dyDescent="0.3">
      <c r="A29" s="44" t="s">
        <v>67</v>
      </c>
      <c r="B29" s="44" t="s">
        <v>68</v>
      </c>
      <c r="C29" s="45">
        <v>1787</v>
      </c>
      <c r="D29" s="45">
        <v>1798</v>
      </c>
      <c r="E29" s="47">
        <f t="shared" si="0"/>
        <v>11</v>
      </c>
      <c r="F29" s="45">
        <f t="shared" si="1"/>
        <v>37</v>
      </c>
      <c r="G29" s="46">
        <f t="shared" si="3"/>
        <v>45</v>
      </c>
      <c r="H29" s="46">
        <f t="shared" si="2"/>
        <v>48</v>
      </c>
      <c r="I29" s="43"/>
      <c r="J29" s="31"/>
    </row>
    <row r="30" spans="1:10" ht="15.6" x14ac:dyDescent="0.3">
      <c r="A30" s="44" t="s">
        <v>69</v>
      </c>
      <c r="B30" s="44" t="s">
        <v>70</v>
      </c>
      <c r="C30" s="45">
        <v>1843</v>
      </c>
      <c r="D30" s="45">
        <v>1853</v>
      </c>
      <c r="E30" s="47">
        <f t="shared" si="0"/>
        <v>10</v>
      </c>
      <c r="F30" s="45">
        <f t="shared" si="1"/>
        <v>45</v>
      </c>
      <c r="G30" s="46">
        <f t="shared" si="3"/>
        <v>56</v>
      </c>
      <c r="H30" s="46">
        <f t="shared" si="2"/>
        <v>55</v>
      </c>
      <c r="I30" s="43"/>
      <c r="J30" s="31"/>
    </row>
    <row r="31" spans="1:10" ht="15.6" x14ac:dyDescent="0.3">
      <c r="A31" s="44" t="s">
        <v>71</v>
      </c>
      <c r="B31" s="44" t="s">
        <v>72</v>
      </c>
      <c r="C31" s="45">
        <v>1892</v>
      </c>
      <c r="D31" s="45">
        <v>1900</v>
      </c>
      <c r="E31" s="47">
        <f t="shared" si="0"/>
        <v>8</v>
      </c>
      <c r="F31" s="45">
        <f t="shared" si="1"/>
        <v>39</v>
      </c>
      <c r="G31" s="46">
        <f t="shared" si="3"/>
        <v>49</v>
      </c>
      <c r="H31" s="46">
        <f t="shared" si="2"/>
        <v>47</v>
      </c>
      <c r="I31" s="43"/>
      <c r="J31" s="31"/>
    </row>
    <row r="32" spans="1:10" ht="15.6" x14ac:dyDescent="0.3">
      <c r="A32" s="44" t="s">
        <v>73</v>
      </c>
      <c r="B32" s="44" t="s">
        <v>74</v>
      </c>
      <c r="C32" s="45">
        <v>1924</v>
      </c>
      <c r="D32" s="45">
        <v>1934</v>
      </c>
      <c r="E32" s="47">
        <f t="shared" si="0"/>
        <v>10</v>
      </c>
      <c r="F32" s="45">
        <f t="shared" si="1"/>
        <v>24</v>
      </c>
      <c r="G32" s="46">
        <f t="shared" si="3"/>
        <v>32</v>
      </c>
      <c r="H32" s="46">
        <f t="shared" si="2"/>
        <v>34</v>
      </c>
      <c r="I32" s="43"/>
      <c r="J32" s="31"/>
    </row>
    <row r="33" spans="1:10" ht="15.6" x14ac:dyDescent="0.3">
      <c r="A33" s="44" t="s">
        <v>75</v>
      </c>
      <c r="B33" s="44" t="s">
        <v>76</v>
      </c>
      <c r="C33" s="45">
        <v>2040</v>
      </c>
      <c r="D33" s="45">
        <v>2051</v>
      </c>
      <c r="E33" s="47">
        <f t="shared" si="0"/>
        <v>11</v>
      </c>
      <c r="F33" s="45">
        <f t="shared" si="1"/>
        <v>106</v>
      </c>
      <c r="G33" s="46">
        <f t="shared" si="3"/>
        <v>116</v>
      </c>
      <c r="H33" s="46">
        <f t="shared" si="2"/>
        <v>117</v>
      </c>
      <c r="I33" s="43"/>
      <c r="J33" s="43"/>
    </row>
    <row r="34" spans="1:10" ht="15.6" x14ac:dyDescent="0.3">
      <c r="A34" s="44" t="s">
        <v>77</v>
      </c>
      <c r="B34" s="44" t="s">
        <v>78</v>
      </c>
      <c r="C34" s="45">
        <v>2087</v>
      </c>
      <c r="D34" s="45">
        <v>2103</v>
      </c>
      <c r="E34" s="47">
        <f t="shared" si="0"/>
        <v>16</v>
      </c>
      <c r="F34" s="45">
        <f t="shared" si="1"/>
        <v>36</v>
      </c>
      <c r="G34" s="46">
        <f t="shared" si="3"/>
        <v>47</v>
      </c>
      <c r="H34" s="46">
        <f t="shared" si="2"/>
        <v>52</v>
      </c>
      <c r="I34" s="43"/>
      <c r="J34" s="43"/>
    </row>
    <row r="35" spans="1:10" ht="15.6" x14ac:dyDescent="0.3">
      <c r="A35" s="44" t="s">
        <v>79</v>
      </c>
      <c r="B35" s="44" t="s">
        <v>80</v>
      </c>
      <c r="C35" s="45">
        <v>2161</v>
      </c>
      <c r="D35" s="45">
        <v>2167</v>
      </c>
      <c r="E35" s="47">
        <f t="shared" si="0"/>
        <v>6</v>
      </c>
      <c r="F35" s="45">
        <f t="shared" si="1"/>
        <v>58</v>
      </c>
      <c r="G35" s="46">
        <f t="shared" si="3"/>
        <v>74</v>
      </c>
      <c r="H35" s="46">
        <f t="shared" si="2"/>
        <v>64</v>
      </c>
      <c r="I35" s="43"/>
      <c r="J35" s="43"/>
    </row>
    <row r="36" spans="1:10" ht="15.6" x14ac:dyDescent="0.3">
      <c r="A36" s="44" t="s">
        <v>81</v>
      </c>
      <c r="B36" s="44" t="s">
        <v>82</v>
      </c>
      <c r="C36" s="45">
        <v>2179</v>
      </c>
      <c r="D36" s="45">
        <v>2195</v>
      </c>
      <c r="E36" s="47">
        <f t="shared" si="0"/>
        <v>16</v>
      </c>
      <c r="F36" s="45">
        <f t="shared" si="1"/>
        <v>12</v>
      </c>
      <c r="G36" s="46">
        <f t="shared" si="3"/>
        <v>18</v>
      </c>
      <c r="H36" s="46">
        <f t="shared" si="2"/>
        <v>28</v>
      </c>
      <c r="I36" s="43"/>
      <c r="J36" s="43"/>
    </row>
    <row r="37" spans="1:10" ht="15.6" x14ac:dyDescent="0.3">
      <c r="A37" s="44" t="s">
        <v>83</v>
      </c>
      <c r="B37" s="44" t="s">
        <v>84</v>
      </c>
      <c r="C37" s="45">
        <v>2287</v>
      </c>
      <c r="D37" s="45">
        <v>2295</v>
      </c>
      <c r="E37" s="47">
        <f t="shared" si="0"/>
        <v>8</v>
      </c>
      <c r="F37" s="45">
        <f t="shared" si="1"/>
        <v>92</v>
      </c>
      <c r="G37" s="46">
        <f t="shared" si="3"/>
        <v>108</v>
      </c>
      <c r="H37" s="46">
        <f t="shared" si="2"/>
        <v>100</v>
      </c>
      <c r="I37" s="43"/>
      <c r="J37" s="43"/>
    </row>
    <row r="38" spans="1:10" ht="15.6" x14ac:dyDescent="0.3">
      <c r="A38" s="44" t="s">
        <v>85</v>
      </c>
      <c r="B38" s="44" t="s">
        <v>86</v>
      </c>
      <c r="C38" s="45">
        <v>2415</v>
      </c>
      <c r="D38" s="45">
        <v>2423</v>
      </c>
      <c r="E38" s="47">
        <f t="shared" si="0"/>
        <v>8</v>
      </c>
      <c r="F38" s="45">
        <f t="shared" si="1"/>
        <v>120</v>
      </c>
      <c r="G38" s="46">
        <f t="shared" si="3"/>
        <v>128</v>
      </c>
      <c r="H38" s="46">
        <f t="shared" si="2"/>
        <v>128</v>
      </c>
      <c r="I38" s="43"/>
      <c r="J38" s="43"/>
    </row>
    <row r="39" spans="1:10" ht="18" customHeight="1" x14ac:dyDescent="0.3">
      <c r="A39" s="205" t="s">
        <v>87</v>
      </c>
      <c r="B39" s="205" t="s">
        <v>88</v>
      </c>
      <c r="C39" s="206">
        <v>2496</v>
      </c>
      <c r="D39" s="206">
        <v>2514</v>
      </c>
      <c r="E39" s="207">
        <f t="shared" si="0"/>
        <v>18</v>
      </c>
      <c r="F39" s="206">
        <f t="shared" si="1"/>
        <v>73</v>
      </c>
      <c r="G39" s="208">
        <f t="shared" si="3"/>
        <v>81</v>
      </c>
      <c r="H39" s="208">
        <f t="shared" si="2"/>
        <v>91</v>
      </c>
      <c r="I39" s="43"/>
      <c r="J39" s="43"/>
    </row>
    <row r="40" spans="1:10" ht="15.6" x14ac:dyDescent="0.3">
      <c r="A40" s="209"/>
      <c r="B40" s="209"/>
      <c r="C40" s="210"/>
      <c r="D40" s="210"/>
      <c r="E40" s="210"/>
      <c r="F40" s="210"/>
      <c r="G40" s="211"/>
      <c r="H40" s="211"/>
      <c r="I40" s="43"/>
      <c r="J40" s="43"/>
    </row>
    <row r="41" spans="1:10" ht="15.6" x14ac:dyDescent="0.3">
      <c r="A41" s="72" t="s">
        <v>89</v>
      </c>
      <c r="B41" s="72"/>
      <c r="C41" s="45"/>
      <c r="D41" s="45"/>
      <c r="E41" s="49">
        <f>AVERAGE(E7:E39)</f>
        <v>17.454545454545453</v>
      </c>
      <c r="F41" s="49">
        <f>AVERAGE(F7:F39)</f>
        <v>38.727272727272727</v>
      </c>
      <c r="G41" s="49">
        <f>AVERAGE(G7:G39)</f>
        <v>56.4375</v>
      </c>
      <c r="H41" s="49">
        <f>AVERAGE(H7:H39)</f>
        <v>56.18181818181818</v>
      </c>
      <c r="I41" s="43"/>
      <c r="J41" s="43"/>
    </row>
    <row r="42" spans="1:10" ht="18" customHeight="1" x14ac:dyDescent="0.3">
      <c r="A42" s="72" t="s">
        <v>90</v>
      </c>
      <c r="B42" s="72"/>
      <c r="C42" s="45"/>
      <c r="D42" s="45"/>
      <c r="E42" s="49">
        <f>AVERAGE(E7:E22)</f>
        <v>21.5625</v>
      </c>
      <c r="F42" s="49">
        <f>AVERAGE(F7:F22)</f>
        <v>26.625</v>
      </c>
      <c r="G42" s="49">
        <f>AVERAGE(G7:G22)</f>
        <v>48.93333333333333</v>
      </c>
      <c r="H42" s="49">
        <f>AVERAGE(H7:H22)</f>
        <v>48.1875</v>
      </c>
      <c r="I42" s="43"/>
      <c r="J42" s="43"/>
    </row>
    <row r="43" spans="1:10" ht="15.6" x14ac:dyDescent="0.3">
      <c r="A43" s="72" t="s">
        <v>91</v>
      </c>
      <c r="B43" s="72"/>
      <c r="C43" s="45"/>
      <c r="D43" s="45"/>
      <c r="E43" s="49">
        <f>AVERAGE(E23:E28)</f>
        <v>18.166666666666668</v>
      </c>
      <c r="F43" s="49">
        <f>AVERAGE(F23:F28)</f>
        <v>35</v>
      </c>
      <c r="G43" s="49">
        <f>AVERAGE(G23:G28)</f>
        <v>53</v>
      </c>
      <c r="H43" s="49">
        <f>AVERAGE(H23:H28)</f>
        <v>53.166666666666664</v>
      </c>
      <c r="I43" s="43"/>
      <c r="J43" s="43"/>
    </row>
    <row r="44" spans="1:10" ht="15.6" x14ac:dyDescent="0.3">
      <c r="A44" s="212" t="s">
        <v>92</v>
      </c>
      <c r="B44" s="212"/>
      <c r="C44" s="206"/>
      <c r="D44" s="206"/>
      <c r="E44" s="213">
        <f>AVERAGE(E29:E39)</f>
        <v>11.090909090909092</v>
      </c>
      <c r="F44" s="213">
        <f>AVERAGE(F29:F39)</f>
        <v>58.363636363636367</v>
      </c>
      <c r="G44" s="213">
        <f>AVERAGE(G29:G39)</f>
        <v>68.545454545454547</v>
      </c>
      <c r="H44" s="213">
        <f>AVERAGE(H29:H39)</f>
        <v>69.454545454545453</v>
      </c>
      <c r="I44" s="43"/>
      <c r="J44" s="43"/>
    </row>
    <row r="45" spans="1:10" ht="15.6" x14ac:dyDescent="0.3">
      <c r="A45" s="48"/>
      <c r="B45" s="48"/>
      <c r="C45" s="45"/>
      <c r="D45" s="45"/>
      <c r="E45" s="45"/>
      <c r="F45" s="45"/>
      <c r="G45" s="43"/>
      <c r="H45" s="43"/>
      <c r="I45" s="43"/>
      <c r="J45" s="43"/>
    </row>
    <row r="46" spans="1:10" ht="15.6" x14ac:dyDescent="0.3">
      <c r="A46" s="44" t="s">
        <v>93</v>
      </c>
      <c r="B46" s="48"/>
      <c r="C46" s="45"/>
      <c r="D46" s="45"/>
      <c r="E46" s="45"/>
      <c r="F46" s="45"/>
      <c r="G46" s="43"/>
      <c r="H46" s="43"/>
      <c r="I46" s="43"/>
      <c r="J46" s="43"/>
    </row>
    <row r="47" spans="1:10" ht="15.6" x14ac:dyDescent="0.3">
      <c r="A47" s="9"/>
      <c r="B47" s="9"/>
      <c r="C47" s="9"/>
      <c r="D47" s="9"/>
      <c r="E47" s="9"/>
      <c r="F47" s="9"/>
      <c r="G47" s="9"/>
      <c r="H47" s="9"/>
    </row>
    <row r="56" ht="15" customHeight="1" x14ac:dyDescent="0.3"/>
  </sheetData>
  <mergeCells count="7">
    <mergeCell ref="H3:H5"/>
    <mergeCell ref="A1:E2"/>
    <mergeCell ref="C3:C5"/>
    <mergeCell ref="D3:D5"/>
    <mergeCell ref="E3:E5"/>
    <mergeCell ref="F3:F5"/>
    <mergeCell ref="G3:G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Trans M-A</vt:lpstr>
      <vt:lpstr>EU Pob</vt:lpstr>
      <vt:lpstr>EU PIB</vt:lpstr>
      <vt:lpstr>EU INF</vt:lpstr>
      <vt:lpstr>EU tasas</vt:lpstr>
      <vt:lpstr>EU Desempleo</vt:lpstr>
      <vt:lpstr>EU PIB Tri</vt:lpstr>
      <vt:lpstr>EU Fiscal</vt:lpstr>
      <vt:lpstr>Plata-Oro</vt:lpstr>
      <vt:lpstr>USD-UKL</vt:lpstr>
      <vt:lpstr>Petróleo</vt:lpstr>
      <vt:lpstr>Ciclos</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 Martin</dc:creator>
  <cp:lastModifiedBy>sergiomartin007@gmail.com</cp:lastModifiedBy>
  <dcterms:created xsi:type="dcterms:W3CDTF">2017-01-26T15:48:09Z</dcterms:created>
  <dcterms:modified xsi:type="dcterms:W3CDTF">2025-07-10T10:36:50Z</dcterms:modified>
</cp:coreProperties>
</file>